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mc:AlternateContent xmlns:mc="http://schemas.openxmlformats.org/markup-compatibility/2006">
    <mc:Choice Requires="x15">
      <x15ac:absPath xmlns:x15ac="http://schemas.microsoft.com/office/spreadsheetml/2010/11/ac" url="https://myfinddx-my.sharepoint.com/personal/mayank_pandey_finddx_org/Documents/Desktop/Working Folder/SCG/Reconfigure Zambia model/"/>
    </mc:Choice>
  </mc:AlternateContent>
  <xr:revisionPtr revIDLastSave="90" documentId="14_{D5F3776D-CE7E-40CE-9497-FC9131CCAE48}" xr6:coauthVersionLast="47" xr6:coauthVersionMax="47" xr10:uidLastSave="{A9C6F82E-EF0E-4569-9162-73CB4E6F8F12}"/>
  <bookViews>
    <workbookView xWindow="-110" yWindow="-110" windowWidth="19420" windowHeight="10420" tabRatio="912" activeTab="2" xr2:uid="{00000000-000D-0000-FFFF-FFFF00000000}"/>
  </bookViews>
  <sheets>
    <sheet name="Health Facility Master" sheetId="2" r:id="rId1"/>
    <sheet name="Labs" sheetId="4" r:id="rId2"/>
    <sheet name="Hubs" sheetId="9" r:id="rId3"/>
    <sheet name="Tests" sheetId="19" r:id="rId4"/>
    <sheet name="Devices" sheetId="46" r:id="rId5"/>
    <sheet name="Modes" sheetId="44" r:id="rId6"/>
    <sheet name="HF Demand" sheetId="1" r:id="rId7"/>
    <sheet name="Lab Device Parameters" sheetId="5" r:id="rId8"/>
    <sheet name="Device Test Parameters" sheetId="21" r:id="rId9"/>
    <sheet name="Historical Referrals" sheetId="13" r:id="rId10"/>
    <sheet name="Historical Testing" sheetId="43" r:id="rId11"/>
  </sheets>
  <externalReferences>
    <externalReference r:id="rId12"/>
    <externalReference r:id="rId13"/>
  </externalReferences>
  <definedNames>
    <definedName name="_xlnm._FilterDatabase" localSheetId="0" hidden="1">'Health Facility Master'!$B$1:$S$932</definedName>
    <definedName name="_xlnm._FilterDatabase" localSheetId="6" hidden="1">'HF Demand'!#REF!</definedName>
    <definedName name="_xlnm._FilterDatabase" localSheetId="9" hidden="1">'Historical Referrals'!$B$1:$B$26</definedName>
    <definedName name="_xlnm._FilterDatabase" localSheetId="10" hidden="1">'Historical Testing'!$B$1:$B$1</definedName>
    <definedName name="_xlnm._FilterDatabase" localSheetId="2" hidden="1">Hubs!$C$1:$T$1</definedName>
    <definedName name="_xlnm._FilterDatabase" localSheetId="7" hidden="1">'Lab Device Parameters'!$C$1:$G$590</definedName>
    <definedName name="_xlnm._FilterDatabase" localSheetId="1" hidden="1">Labs!$C$1:$T$208</definedName>
    <definedName name="_xlnm._FilterDatabase" localSheetId="3" hidden="1">Tests!$C$1:$F$5</definedName>
    <definedName name="danhsach1">'Historical Referrals'!$C:$C</definedName>
    <definedName name="Danhsach2" localSheetId="4">'[1]Historical Referrals'!#REF!</definedName>
    <definedName name="Danhsach2">'Historical Referrals'!#REF!</definedName>
    <definedName name="discountrate">'[2]9.Assumptions'!$C$3</definedName>
    <definedName name="errorrate">'[2]2.Machine info'!$B$3:$D$184</definedName>
    <definedName name="exrate">'[2]9.Assumptions'!$C$4</definedName>
    <definedName name="fixed">'[2]6.Fixed'!$C$3</definedName>
    <definedName name="hours">'[2]9.Assumptions'!$C$9</definedName>
    <definedName name="inflation">'[2]9.Assumptions'!$B$13:$E$23</definedName>
    <definedName name="setupcost">'[2]7.Set-up'!$A$35:$H$169</definedName>
    <definedName name="stafflist">'[2]5.HR'!$H$3:$M$32</definedName>
    <definedName name="USinflation">'[2]9.Assumptions'!$B$27:$E$37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 i="9" l="1"/>
  <c r="D4" i="9"/>
  <c r="D10" i="9"/>
  <c r="D12" i="9"/>
  <c r="D14" i="9"/>
  <c r="D18" i="9"/>
  <c r="D20" i="9"/>
  <c r="D22" i="9"/>
  <c r="D23" i="9"/>
  <c r="D26" i="9"/>
  <c r="D27" i="9"/>
  <c r="D28" i="9"/>
  <c r="D30" i="9"/>
  <c r="D31" i="9"/>
  <c r="D34" i="9"/>
  <c r="D35" i="9"/>
  <c r="D36" i="9"/>
  <c r="D38" i="9"/>
  <c r="D39" i="9"/>
  <c r="D42" i="9"/>
  <c r="D43" i="9"/>
  <c r="D44" i="9"/>
  <c r="D46" i="9"/>
  <c r="D47" i="9"/>
  <c r="D50" i="9"/>
  <c r="D51" i="9"/>
  <c r="D52" i="9"/>
  <c r="D54" i="9"/>
  <c r="D55" i="9"/>
  <c r="D58" i="9"/>
  <c r="D59" i="9"/>
  <c r="D60" i="9"/>
  <c r="D62" i="9"/>
  <c r="D63" i="9"/>
  <c r="D64"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D170" i="9"/>
  <c r="D171" i="9"/>
  <c r="D172" i="9"/>
  <c r="D173" i="9"/>
  <c r="D174" i="9"/>
  <c r="D175" i="9"/>
  <c r="D176" i="9"/>
  <c r="D177" i="9"/>
  <c r="D178" i="9"/>
  <c r="D179" i="9"/>
  <c r="D180" i="9"/>
  <c r="D181" i="9"/>
  <c r="D182" i="9"/>
  <c r="D183" i="9"/>
  <c r="D184" i="9"/>
  <c r="D185" i="9"/>
  <c r="D186" i="9"/>
  <c r="D187" i="9"/>
  <c r="D188" i="9"/>
  <c r="D189" i="9"/>
  <c r="D190" i="9"/>
  <c r="D191" i="9"/>
  <c r="D192" i="9"/>
  <c r="D193" i="9"/>
  <c r="D194" i="9"/>
  <c r="D195" i="9"/>
  <c r="D196" i="9"/>
  <c r="D197" i="9"/>
  <c r="D198" i="9"/>
  <c r="D199" i="9"/>
  <c r="D200" i="9"/>
  <c r="D201" i="9"/>
  <c r="D202" i="9"/>
  <c r="D203" i="9"/>
  <c r="D204" i="9"/>
  <c r="D205" i="9"/>
  <c r="D206" i="9"/>
  <c r="D207" i="9"/>
  <c r="E3" i="9"/>
  <c r="E4" i="9"/>
  <c r="E5" i="9"/>
  <c r="E6" i="9"/>
  <c r="E7"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E55" i="9"/>
  <c r="E56" i="9"/>
  <c r="E57" i="9"/>
  <c r="E58" i="9"/>
  <c r="E59" i="9"/>
  <c r="E60" i="9"/>
  <c r="E61" i="9"/>
  <c r="E62" i="9"/>
  <c r="E63" i="9"/>
  <c r="E64" i="9"/>
  <c r="E65" i="9"/>
  <c r="E66" i="9"/>
  <c r="E67" i="9"/>
  <c r="E68" i="9"/>
  <c r="E69" i="9"/>
  <c r="E70" i="9"/>
  <c r="E71" i="9"/>
  <c r="E72" i="9"/>
  <c r="E73" i="9"/>
  <c r="E74" i="9"/>
  <c r="E75" i="9"/>
  <c r="E76" i="9"/>
  <c r="E77" i="9"/>
  <c r="E78" i="9"/>
  <c r="E79" i="9"/>
  <c r="E80" i="9"/>
  <c r="E81" i="9"/>
  <c r="E82" i="9"/>
  <c r="E83" i="9"/>
  <c r="E84" i="9"/>
  <c r="E85" i="9"/>
  <c r="E86" i="9"/>
  <c r="E87" i="9"/>
  <c r="E88" i="9"/>
  <c r="E89" i="9"/>
  <c r="E90" i="9"/>
  <c r="E91" i="9"/>
  <c r="E92" i="9"/>
  <c r="E93" i="9"/>
  <c r="E94" i="9"/>
  <c r="E95" i="9"/>
  <c r="E96" i="9"/>
  <c r="E97" i="9"/>
  <c r="E98" i="9"/>
  <c r="E99" i="9"/>
  <c r="E100" i="9"/>
  <c r="E101" i="9"/>
  <c r="E102" i="9"/>
  <c r="E103" i="9"/>
  <c r="E104" i="9"/>
  <c r="E105" i="9"/>
  <c r="E106" i="9"/>
  <c r="E107" i="9"/>
  <c r="E108" i="9"/>
  <c r="E109" i="9"/>
  <c r="E110" i="9"/>
  <c r="E111" i="9"/>
  <c r="E112" i="9"/>
  <c r="E113" i="9"/>
  <c r="E114" i="9"/>
  <c r="E115" i="9"/>
  <c r="E116" i="9"/>
  <c r="E117" i="9"/>
  <c r="E118" i="9"/>
  <c r="E119" i="9"/>
  <c r="E120" i="9"/>
  <c r="E121" i="9"/>
  <c r="E122" i="9"/>
  <c r="E123" i="9"/>
  <c r="E124" i="9"/>
  <c r="E125" i="9"/>
  <c r="E126" i="9"/>
  <c r="E127" i="9"/>
  <c r="E128" i="9"/>
  <c r="E129" i="9"/>
  <c r="E130" i="9"/>
  <c r="E131" i="9"/>
  <c r="E132" i="9"/>
  <c r="E133" i="9"/>
  <c r="E134" i="9"/>
  <c r="E135" i="9"/>
  <c r="E136" i="9"/>
  <c r="E137" i="9"/>
  <c r="E138" i="9"/>
  <c r="E139" i="9"/>
  <c r="E140" i="9"/>
  <c r="E141" i="9"/>
  <c r="E142" i="9"/>
  <c r="E143" i="9"/>
  <c r="E144" i="9"/>
  <c r="E145" i="9"/>
  <c r="E146" i="9"/>
  <c r="E147" i="9"/>
  <c r="E148" i="9"/>
  <c r="E149" i="9"/>
  <c r="E150" i="9"/>
  <c r="E151" i="9"/>
  <c r="E152" i="9"/>
  <c r="E153" i="9"/>
  <c r="E154" i="9"/>
  <c r="E155" i="9"/>
  <c r="E156" i="9"/>
  <c r="E157" i="9"/>
  <c r="E158" i="9"/>
  <c r="E159" i="9"/>
  <c r="E160" i="9"/>
  <c r="E161" i="9"/>
  <c r="E162" i="9"/>
  <c r="E163" i="9"/>
  <c r="E164" i="9"/>
  <c r="E165" i="9"/>
  <c r="E166" i="9"/>
  <c r="E167" i="9"/>
  <c r="E168" i="9"/>
  <c r="E169" i="9"/>
  <c r="E170" i="9"/>
  <c r="E171" i="9"/>
  <c r="E172" i="9"/>
  <c r="E173" i="9"/>
  <c r="E174" i="9"/>
  <c r="E175" i="9"/>
  <c r="E176" i="9"/>
  <c r="E177" i="9"/>
  <c r="E178" i="9"/>
  <c r="E179" i="9"/>
  <c r="E180" i="9"/>
  <c r="E181" i="9"/>
  <c r="E182" i="9"/>
  <c r="E183" i="9"/>
  <c r="E184" i="9"/>
  <c r="E185" i="9"/>
  <c r="E186" i="9"/>
  <c r="E187" i="9"/>
  <c r="E188" i="9"/>
  <c r="E189" i="9"/>
  <c r="E190" i="9"/>
  <c r="E191" i="9"/>
  <c r="E192" i="9"/>
  <c r="E193" i="9"/>
  <c r="E194" i="9"/>
  <c r="E195" i="9"/>
  <c r="E196" i="9"/>
  <c r="E197" i="9"/>
  <c r="E198" i="9"/>
  <c r="E199" i="9"/>
  <c r="E200" i="9"/>
  <c r="E201" i="9"/>
  <c r="E202" i="9"/>
  <c r="E203" i="9"/>
  <c r="E204" i="9"/>
  <c r="E205" i="9"/>
  <c r="E206" i="9"/>
  <c r="E207" i="9"/>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104" i="9"/>
  <c r="F105" i="9"/>
  <c r="F106" i="9"/>
  <c r="F107" i="9"/>
  <c r="F108" i="9"/>
  <c r="F109" i="9"/>
  <c r="F110" i="9"/>
  <c r="F111" i="9"/>
  <c r="F112" i="9"/>
  <c r="F113" i="9"/>
  <c r="F114" i="9"/>
  <c r="F115" i="9"/>
  <c r="F116" i="9"/>
  <c r="F117" i="9"/>
  <c r="F118" i="9"/>
  <c r="F119" i="9"/>
  <c r="F120" i="9"/>
  <c r="F121" i="9"/>
  <c r="F122" i="9"/>
  <c r="F123" i="9"/>
  <c r="F124" i="9"/>
  <c r="F125" i="9"/>
  <c r="F126" i="9"/>
  <c r="F127" i="9"/>
  <c r="F128" i="9"/>
  <c r="F129" i="9"/>
  <c r="F130" i="9"/>
  <c r="F131" i="9"/>
  <c r="F132" i="9"/>
  <c r="F133" i="9"/>
  <c r="F134" i="9"/>
  <c r="F135" i="9"/>
  <c r="F136" i="9"/>
  <c r="F137" i="9"/>
  <c r="F138" i="9"/>
  <c r="F139" i="9"/>
  <c r="F140" i="9"/>
  <c r="F141" i="9"/>
  <c r="F142" i="9"/>
  <c r="F143" i="9"/>
  <c r="F144" i="9"/>
  <c r="F145" i="9"/>
  <c r="F146" i="9"/>
  <c r="F147" i="9"/>
  <c r="F148" i="9"/>
  <c r="F149" i="9"/>
  <c r="F150" i="9"/>
  <c r="F151" i="9"/>
  <c r="F152" i="9"/>
  <c r="F153" i="9"/>
  <c r="F154" i="9"/>
  <c r="F155" i="9"/>
  <c r="F156" i="9"/>
  <c r="F157" i="9"/>
  <c r="F158" i="9"/>
  <c r="F159" i="9"/>
  <c r="F160" i="9"/>
  <c r="F161" i="9"/>
  <c r="F162" i="9"/>
  <c r="F163" i="9"/>
  <c r="F164" i="9"/>
  <c r="F165" i="9"/>
  <c r="F166" i="9"/>
  <c r="F167" i="9"/>
  <c r="F168" i="9"/>
  <c r="F169" i="9"/>
  <c r="F170" i="9"/>
  <c r="F171" i="9"/>
  <c r="F172" i="9"/>
  <c r="F173" i="9"/>
  <c r="F174" i="9"/>
  <c r="F175" i="9"/>
  <c r="F176" i="9"/>
  <c r="F177" i="9"/>
  <c r="F178" i="9"/>
  <c r="F179" i="9"/>
  <c r="F180" i="9"/>
  <c r="F181" i="9"/>
  <c r="F182" i="9"/>
  <c r="F183" i="9"/>
  <c r="F184" i="9"/>
  <c r="F185" i="9"/>
  <c r="F186" i="9"/>
  <c r="F187" i="9"/>
  <c r="F188" i="9"/>
  <c r="F189" i="9"/>
  <c r="F190" i="9"/>
  <c r="F191" i="9"/>
  <c r="F192" i="9"/>
  <c r="F193" i="9"/>
  <c r="F194" i="9"/>
  <c r="F195" i="9"/>
  <c r="F196" i="9"/>
  <c r="F197" i="9"/>
  <c r="F198" i="9"/>
  <c r="F199" i="9"/>
  <c r="F200" i="9"/>
  <c r="F201" i="9"/>
  <c r="F202" i="9"/>
  <c r="F203" i="9"/>
  <c r="F204" i="9"/>
  <c r="F205" i="9"/>
  <c r="F206" i="9"/>
  <c r="F207" i="9"/>
  <c r="G3" i="9"/>
  <c r="G4" i="9"/>
  <c r="G5"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 r="G88" i="9"/>
  <c r="G89" i="9"/>
  <c r="G90" i="9"/>
  <c r="G91" i="9"/>
  <c r="G92" i="9"/>
  <c r="G93" i="9"/>
  <c r="G94" i="9"/>
  <c r="G95" i="9"/>
  <c r="G96" i="9"/>
  <c r="G97" i="9"/>
  <c r="G98" i="9"/>
  <c r="G99" i="9"/>
  <c r="G100" i="9"/>
  <c r="G101" i="9"/>
  <c r="G102" i="9"/>
  <c r="G103" i="9"/>
  <c r="G104" i="9"/>
  <c r="G105" i="9"/>
  <c r="G106" i="9"/>
  <c r="G107" i="9"/>
  <c r="G108" i="9"/>
  <c r="G109" i="9"/>
  <c r="G110" i="9"/>
  <c r="G111" i="9"/>
  <c r="G112" i="9"/>
  <c r="G113" i="9"/>
  <c r="G114" i="9"/>
  <c r="G115" i="9"/>
  <c r="G116" i="9"/>
  <c r="G117" i="9"/>
  <c r="G118" i="9"/>
  <c r="G119" i="9"/>
  <c r="G120" i="9"/>
  <c r="G121" i="9"/>
  <c r="G122" i="9"/>
  <c r="G123" i="9"/>
  <c r="G124" i="9"/>
  <c r="G125" i="9"/>
  <c r="G126" i="9"/>
  <c r="G127" i="9"/>
  <c r="G128" i="9"/>
  <c r="G129" i="9"/>
  <c r="G130" i="9"/>
  <c r="G131" i="9"/>
  <c r="G132" i="9"/>
  <c r="G133" i="9"/>
  <c r="G134" i="9"/>
  <c r="G135" i="9"/>
  <c r="G136" i="9"/>
  <c r="G137" i="9"/>
  <c r="G138" i="9"/>
  <c r="G139" i="9"/>
  <c r="G140" i="9"/>
  <c r="G141" i="9"/>
  <c r="G142" i="9"/>
  <c r="G143" i="9"/>
  <c r="G144" i="9"/>
  <c r="G145" i="9"/>
  <c r="G146" i="9"/>
  <c r="G147" i="9"/>
  <c r="G148" i="9"/>
  <c r="G149" i="9"/>
  <c r="G150" i="9"/>
  <c r="G151" i="9"/>
  <c r="G152" i="9"/>
  <c r="G153" i="9"/>
  <c r="G154" i="9"/>
  <c r="G155" i="9"/>
  <c r="G156" i="9"/>
  <c r="G157" i="9"/>
  <c r="G158" i="9"/>
  <c r="G159" i="9"/>
  <c r="G160" i="9"/>
  <c r="G161" i="9"/>
  <c r="G162" i="9"/>
  <c r="G163" i="9"/>
  <c r="G164" i="9"/>
  <c r="G165" i="9"/>
  <c r="G166" i="9"/>
  <c r="G167" i="9"/>
  <c r="G168" i="9"/>
  <c r="G169" i="9"/>
  <c r="G170" i="9"/>
  <c r="G171" i="9"/>
  <c r="G172" i="9"/>
  <c r="G173" i="9"/>
  <c r="G174" i="9"/>
  <c r="G175" i="9"/>
  <c r="G176" i="9"/>
  <c r="G177" i="9"/>
  <c r="G178" i="9"/>
  <c r="G179" i="9"/>
  <c r="G180" i="9"/>
  <c r="G181" i="9"/>
  <c r="G182" i="9"/>
  <c r="G183" i="9"/>
  <c r="G184" i="9"/>
  <c r="G185" i="9"/>
  <c r="G186" i="9"/>
  <c r="G187" i="9"/>
  <c r="G188" i="9"/>
  <c r="G189" i="9"/>
  <c r="G190" i="9"/>
  <c r="G191" i="9"/>
  <c r="G192" i="9"/>
  <c r="G193" i="9"/>
  <c r="G194" i="9"/>
  <c r="G195" i="9"/>
  <c r="G196" i="9"/>
  <c r="G197" i="9"/>
  <c r="G198" i="9"/>
  <c r="G199" i="9"/>
  <c r="G200" i="9"/>
  <c r="G201" i="9"/>
  <c r="G202" i="9"/>
  <c r="G203" i="9"/>
  <c r="G204" i="9"/>
  <c r="G205" i="9"/>
  <c r="G206" i="9"/>
  <c r="G207" i="9"/>
  <c r="H3" i="9"/>
  <c r="H4" i="9"/>
  <c r="H5" i="9"/>
  <c r="H6" i="9"/>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H83" i="9"/>
  <c r="H84" i="9"/>
  <c r="H85" i="9"/>
  <c r="H86" i="9"/>
  <c r="H87" i="9"/>
  <c r="H88" i="9"/>
  <c r="H89" i="9"/>
  <c r="H90" i="9"/>
  <c r="H91" i="9"/>
  <c r="H92" i="9"/>
  <c r="H93" i="9"/>
  <c r="H94" i="9"/>
  <c r="H95" i="9"/>
  <c r="H96" i="9"/>
  <c r="H97" i="9"/>
  <c r="H98" i="9"/>
  <c r="H99" i="9"/>
  <c r="H100" i="9"/>
  <c r="H101" i="9"/>
  <c r="H102" i="9"/>
  <c r="H103" i="9"/>
  <c r="H104" i="9"/>
  <c r="H105" i="9"/>
  <c r="H106" i="9"/>
  <c r="H107" i="9"/>
  <c r="H108" i="9"/>
  <c r="H109" i="9"/>
  <c r="H110" i="9"/>
  <c r="H111" i="9"/>
  <c r="H112" i="9"/>
  <c r="H113" i="9"/>
  <c r="H114" i="9"/>
  <c r="H115" i="9"/>
  <c r="H116" i="9"/>
  <c r="H117" i="9"/>
  <c r="H118" i="9"/>
  <c r="H119" i="9"/>
  <c r="H120" i="9"/>
  <c r="H121" i="9"/>
  <c r="H122" i="9"/>
  <c r="H123" i="9"/>
  <c r="H124" i="9"/>
  <c r="H125" i="9"/>
  <c r="H126" i="9"/>
  <c r="H127" i="9"/>
  <c r="H128" i="9"/>
  <c r="H129" i="9"/>
  <c r="H130" i="9"/>
  <c r="H131" i="9"/>
  <c r="H132" i="9"/>
  <c r="H133" i="9"/>
  <c r="H134" i="9"/>
  <c r="H135" i="9"/>
  <c r="H136" i="9"/>
  <c r="H137" i="9"/>
  <c r="H138" i="9"/>
  <c r="H139" i="9"/>
  <c r="H140" i="9"/>
  <c r="H141" i="9"/>
  <c r="H142" i="9"/>
  <c r="H143" i="9"/>
  <c r="H144" i="9"/>
  <c r="H145" i="9"/>
  <c r="H146" i="9"/>
  <c r="H147" i="9"/>
  <c r="H148" i="9"/>
  <c r="H149" i="9"/>
  <c r="H150" i="9"/>
  <c r="H151" i="9"/>
  <c r="H152" i="9"/>
  <c r="H153" i="9"/>
  <c r="H154" i="9"/>
  <c r="H155" i="9"/>
  <c r="H156" i="9"/>
  <c r="H157" i="9"/>
  <c r="H158" i="9"/>
  <c r="H159" i="9"/>
  <c r="H160" i="9"/>
  <c r="H161" i="9"/>
  <c r="H162" i="9"/>
  <c r="H163" i="9"/>
  <c r="H164" i="9"/>
  <c r="H165" i="9"/>
  <c r="H166" i="9"/>
  <c r="H167" i="9"/>
  <c r="H168" i="9"/>
  <c r="H169" i="9"/>
  <c r="H170" i="9"/>
  <c r="H171" i="9"/>
  <c r="H172" i="9"/>
  <c r="H173" i="9"/>
  <c r="H174" i="9"/>
  <c r="H175" i="9"/>
  <c r="H176" i="9"/>
  <c r="H177" i="9"/>
  <c r="H178" i="9"/>
  <c r="H179" i="9"/>
  <c r="H180" i="9"/>
  <c r="H181" i="9"/>
  <c r="H182" i="9"/>
  <c r="H183" i="9"/>
  <c r="H184" i="9"/>
  <c r="H185" i="9"/>
  <c r="H186" i="9"/>
  <c r="H187" i="9"/>
  <c r="H188" i="9"/>
  <c r="H189" i="9"/>
  <c r="H190" i="9"/>
  <c r="H191" i="9"/>
  <c r="H192" i="9"/>
  <c r="H193" i="9"/>
  <c r="H194" i="9"/>
  <c r="H195" i="9"/>
  <c r="H196" i="9"/>
  <c r="H197" i="9"/>
  <c r="H198" i="9"/>
  <c r="H199" i="9"/>
  <c r="H200" i="9"/>
  <c r="H201" i="9"/>
  <c r="H202" i="9"/>
  <c r="H203" i="9"/>
  <c r="H204" i="9"/>
  <c r="H205" i="9"/>
  <c r="H206" i="9"/>
  <c r="H207" i="9"/>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132" i="9"/>
  <c r="I133" i="9"/>
  <c r="I134" i="9"/>
  <c r="I135" i="9"/>
  <c r="I136" i="9"/>
  <c r="I137" i="9"/>
  <c r="I138" i="9"/>
  <c r="I139" i="9"/>
  <c r="I140" i="9"/>
  <c r="I141" i="9"/>
  <c r="I142" i="9"/>
  <c r="I143" i="9"/>
  <c r="I144" i="9"/>
  <c r="I145" i="9"/>
  <c r="I146" i="9"/>
  <c r="I147" i="9"/>
  <c r="I148" i="9"/>
  <c r="I149" i="9"/>
  <c r="I150" i="9"/>
  <c r="I151" i="9"/>
  <c r="I152" i="9"/>
  <c r="I153" i="9"/>
  <c r="I154" i="9"/>
  <c r="I155" i="9"/>
  <c r="I156" i="9"/>
  <c r="I157" i="9"/>
  <c r="I158" i="9"/>
  <c r="I159" i="9"/>
  <c r="I160" i="9"/>
  <c r="I161" i="9"/>
  <c r="I162" i="9"/>
  <c r="I163" i="9"/>
  <c r="I164" i="9"/>
  <c r="I165" i="9"/>
  <c r="I166" i="9"/>
  <c r="I167" i="9"/>
  <c r="I168" i="9"/>
  <c r="I169" i="9"/>
  <c r="I170" i="9"/>
  <c r="I171" i="9"/>
  <c r="I172" i="9"/>
  <c r="I173" i="9"/>
  <c r="I174" i="9"/>
  <c r="I175" i="9"/>
  <c r="I176" i="9"/>
  <c r="I177" i="9"/>
  <c r="I178" i="9"/>
  <c r="I179" i="9"/>
  <c r="I180" i="9"/>
  <c r="I181"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J3" i="9"/>
  <c r="J4" i="9"/>
  <c r="J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54" i="9"/>
  <c r="J55" i="9"/>
  <c r="J56" i="9"/>
  <c r="J57" i="9"/>
  <c r="J58" i="9"/>
  <c r="J59" i="9"/>
  <c r="J60" i="9"/>
  <c r="J61" i="9"/>
  <c r="J62" i="9"/>
  <c r="J63" i="9"/>
  <c r="J64" i="9"/>
  <c r="J65" i="9"/>
  <c r="J66" i="9"/>
  <c r="J67" i="9"/>
  <c r="J68" i="9"/>
  <c r="J69" i="9"/>
  <c r="J70" i="9"/>
  <c r="J71" i="9"/>
  <c r="J72" i="9"/>
  <c r="J73" i="9"/>
  <c r="J74" i="9"/>
  <c r="J75" i="9"/>
  <c r="J76" i="9"/>
  <c r="J77" i="9"/>
  <c r="J78" i="9"/>
  <c r="J79" i="9"/>
  <c r="J80" i="9"/>
  <c r="J81" i="9"/>
  <c r="J82" i="9"/>
  <c r="J83" i="9"/>
  <c r="J84" i="9"/>
  <c r="J85" i="9"/>
  <c r="J86" i="9"/>
  <c r="J87" i="9"/>
  <c r="J88" i="9"/>
  <c r="J89" i="9"/>
  <c r="J90" i="9"/>
  <c r="J91" i="9"/>
  <c r="J92" i="9"/>
  <c r="J93" i="9"/>
  <c r="J94" i="9"/>
  <c r="J95" i="9"/>
  <c r="J96" i="9"/>
  <c r="J97" i="9"/>
  <c r="J98" i="9"/>
  <c r="J99" i="9"/>
  <c r="J100" i="9"/>
  <c r="J101" i="9"/>
  <c r="J102" i="9"/>
  <c r="J103" i="9"/>
  <c r="J104" i="9"/>
  <c r="J105" i="9"/>
  <c r="J106" i="9"/>
  <c r="J107" i="9"/>
  <c r="J108" i="9"/>
  <c r="J109" i="9"/>
  <c r="J110" i="9"/>
  <c r="J111" i="9"/>
  <c r="J112" i="9"/>
  <c r="J113" i="9"/>
  <c r="J114" i="9"/>
  <c r="J115" i="9"/>
  <c r="J116" i="9"/>
  <c r="J117" i="9"/>
  <c r="J118" i="9"/>
  <c r="J119" i="9"/>
  <c r="J120" i="9"/>
  <c r="J121" i="9"/>
  <c r="J122" i="9"/>
  <c r="J123" i="9"/>
  <c r="J124" i="9"/>
  <c r="J125" i="9"/>
  <c r="J126" i="9"/>
  <c r="J127" i="9"/>
  <c r="J128" i="9"/>
  <c r="J129" i="9"/>
  <c r="J130" i="9"/>
  <c r="J131" i="9"/>
  <c r="J132" i="9"/>
  <c r="J133" i="9"/>
  <c r="J134" i="9"/>
  <c r="J135" i="9"/>
  <c r="J136" i="9"/>
  <c r="J137" i="9"/>
  <c r="J138" i="9"/>
  <c r="J139" i="9"/>
  <c r="J140" i="9"/>
  <c r="J141" i="9"/>
  <c r="J142" i="9"/>
  <c r="J143" i="9"/>
  <c r="J144" i="9"/>
  <c r="J145" i="9"/>
  <c r="J146" i="9"/>
  <c r="J147" i="9"/>
  <c r="J148" i="9"/>
  <c r="J149" i="9"/>
  <c r="J150" i="9"/>
  <c r="J151" i="9"/>
  <c r="J152" i="9"/>
  <c r="J153" i="9"/>
  <c r="J154" i="9"/>
  <c r="J155" i="9"/>
  <c r="J156" i="9"/>
  <c r="J157" i="9"/>
  <c r="J158" i="9"/>
  <c r="J159" i="9"/>
  <c r="J160" i="9"/>
  <c r="J161" i="9"/>
  <c r="J162" i="9"/>
  <c r="J163" i="9"/>
  <c r="J164" i="9"/>
  <c r="J165" i="9"/>
  <c r="J166" i="9"/>
  <c r="J167" i="9"/>
  <c r="J168" i="9"/>
  <c r="J169" i="9"/>
  <c r="J170" i="9"/>
  <c r="J171" i="9"/>
  <c r="J172" i="9"/>
  <c r="J173" i="9"/>
  <c r="J174" i="9"/>
  <c r="J175" i="9"/>
  <c r="J176" i="9"/>
  <c r="J177" i="9"/>
  <c r="J178" i="9"/>
  <c r="J179" i="9"/>
  <c r="J180" i="9"/>
  <c r="J181" i="9"/>
  <c r="J182" i="9"/>
  <c r="J183" i="9"/>
  <c r="J184" i="9"/>
  <c r="J185" i="9"/>
  <c r="J186" i="9"/>
  <c r="J187" i="9"/>
  <c r="J188" i="9"/>
  <c r="J189" i="9"/>
  <c r="J190" i="9"/>
  <c r="J191" i="9"/>
  <c r="J192" i="9"/>
  <c r="J193" i="9"/>
  <c r="J194" i="9"/>
  <c r="J195" i="9"/>
  <c r="J196" i="9"/>
  <c r="J197" i="9"/>
  <c r="J198" i="9"/>
  <c r="J199" i="9"/>
  <c r="J200" i="9"/>
  <c r="J201" i="9"/>
  <c r="J202" i="9"/>
  <c r="J203" i="9"/>
  <c r="J204" i="9"/>
  <c r="J205" i="9"/>
  <c r="J206" i="9"/>
  <c r="J207" i="9"/>
  <c r="K3" i="9"/>
  <c r="K4" i="9"/>
  <c r="K5" i="9"/>
  <c r="K6" i="9"/>
  <c r="K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K131" i="9"/>
  <c r="K132" i="9"/>
  <c r="K133" i="9"/>
  <c r="K134" i="9"/>
  <c r="K135" i="9"/>
  <c r="K136" i="9"/>
  <c r="K137" i="9"/>
  <c r="K138" i="9"/>
  <c r="K139" i="9"/>
  <c r="K140" i="9"/>
  <c r="K141" i="9"/>
  <c r="K142" i="9"/>
  <c r="K143" i="9"/>
  <c r="K144" i="9"/>
  <c r="K145" i="9"/>
  <c r="K146" i="9"/>
  <c r="K147" i="9"/>
  <c r="K148" i="9"/>
  <c r="K149" i="9"/>
  <c r="K150" i="9"/>
  <c r="K151" i="9"/>
  <c r="K152" i="9"/>
  <c r="K153" i="9"/>
  <c r="K154" i="9"/>
  <c r="K155" i="9"/>
  <c r="K156" i="9"/>
  <c r="K157" i="9"/>
  <c r="K158" i="9"/>
  <c r="K159" i="9"/>
  <c r="K160" i="9"/>
  <c r="K161" i="9"/>
  <c r="K162" i="9"/>
  <c r="K163" i="9"/>
  <c r="K164" i="9"/>
  <c r="K165" i="9"/>
  <c r="K166" i="9"/>
  <c r="K167" i="9"/>
  <c r="K168" i="9"/>
  <c r="K169" i="9"/>
  <c r="K170" i="9"/>
  <c r="K171" i="9"/>
  <c r="K172" i="9"/>
  <c r="K173" i="9"/>
  <c r="K174" i="9"/>
  <c r="K175" i="9"/>
  <c r="K176" i="9"/>
  <c r="K177" i="9"/>
  <c r="K178" i="9"/>
  <c r="K179" i="9"/>
  <c r="K180" i="9"/>
  <c r="K181" i="9"/>
  <c r="K182" i="9"/>
  <c r="K183" i="9"/>
  <c r="K184" i="9"/>
  <c r="K185" i="9"/>
  <c r="K186" i="9"/>
  <c r="K187" i="9"/>
  <c r="K188" i="9"/>
  <c r="K189" i="9"/>
  <c r="K190" i="9"/>
  <c r="K191" i="9"/>
  <c r="K192" i="9"/>
  <c r="K193" i="9"/>
  <c r="K194" i="9"/>
  <c r="K195" i="9"/>
  <c r="K196" i="9"/>
  <c r="K197" i="9"/>
  <c r="K198" i="9"/>
  <c r="K199" i="9"/>
  <c r="K200" i="9"/>
  <c r="K201" i="9"/>
  <c r="K202" i="9"/>
  <c r="K203" i="9"/>
  <c r="K204" i="9"/>
  <c r="K205" i="9"/>
  <c r="K206" i="9"/>
  <c r="K207" i="9"/>
  <c r="L3" i="9"/>
  <c r="L4" i="9"/>
  <c r="L5" i="9"/>
  <c r="L6" i="9"/>
  <c r="L7" i="9"/>
  <c r="L8" i="9"/>
  <c r="L9" i="9"/>
  <c r="L10" i="9"/>
  <c r="L11" i="9"/>
  <c r="L12" i="9"/>
  <c r="L13" i="9"/>
  <c r="L14" i="9"/>
  <c r="L15" i="9"/>
  <c r="L16" i="9"/>
  <c r="L17" i="9"/>
  <c r="L18" i="9"/>
  <c r="L19" i="9"/>
  <c r="L20" i="9"/>
  <c r="L21" i="9"/>
  <c r="L22" i="9"/>
  <c r="L23" i="9"/>
  <c r="L24" i="9"/>
  <c r="L25" i="9"/>
  <c r="L26" i="9"/>
  <c r="L27" i="9"/>
  <c r="L28" i="9"/>
  <c r="L29" i="9"/>
  <c r="L30" i="9"/>
  <c r="L31" i="9"/>
  <c r="L32" i="9"/>
  <c r="L33" i="9"/>
  <c r="L34" i="9"/>
  <c r="L35" i="9"/>
  <c r="L36" i="9"/>
  <c r="L37" i="9"/>
  <c r="L38" i="9"/>
  <c r="L39" i="9"/>
  <c r="L40" i="9"/>
  <c r="L41" i="9"/>
  <c r="L42" i="9"/>
  <c r="L43" i="9"/>
  <c r="L44" i="9"/>
  <c r="L45" i="9"/>
  <c r="L46" i="9"/>
  <c r="L47" i="9"/>
  <c r="L48" i="9"/>
  <c r="L49" i="9"/>
  <c r="L50" i="9"/>
  <c r="L51" i="9"/>
  <c r="L52" i="9"/>
  <c r="L53" i="9"/>
  <c r="L54" i="9"/>
  <c r="L55" i="9"/>
  <c r="L56" i="9"/>
  <c r="L57" i="9"/>
  <c r="L58" i="9"/>
  <c r="L59" i="9"/>
  <c r="L60" i="9"/>
  <c r="L61" i="9"/>
  <c r="L62" i="9"/>
  <c r="L63" i="9"/>
  <c r="L64" i="9"/>
  <c r="L65" i="9"/>
  <c r="L66" i="9"/>
  <c r="L67" i="9"/>
  <c r="L68" i="9"/>
  <c r="L69" i="9"/>
  <c r="L70" i="9"/>
  <c r="L71" i="9"/>
  <c r="L72" i="9"/>
  <c r="L73" i="9"/>
  <c r="L74" i="9"/>
  <c r="L75" i="9"/>
  <c r="L76" i="9"/>
  <c r="L77" i="9"/>
  <c r="L78" i="9"/>
  <c r="L79" i="9"/>
  <c r="L80" i="9"/>
  <c r="L81" i="9"/>
  <c r="L82" i="9"/>
  <c r="L83" i="9"/>
  <c r="L84" i="9"/>
  <c r="L85" i="9"/>
  <c r="L86" i="9"/>
  <c r="L87" i="9"/>
  <c r="L88" i="9"/>
  <c r="L89" i="9"/>
  <c r="L90" i="9"/>
  <c r="L91" i="9"/>
  <c r="L92" i="9"/>
  <c r="L93" i="9"/>
  <c r="L94" i="9"/>
  <c r="L95" i="9"/>
  <c r="L96" i="9"/>
  <c r="L97" i="9"/>
  <c r="L98" i="9"/>
  <c r="L99" i="9"/>
  <c r="L100" i="9"/>
  <c r="L101" i="9"/>
  <c r="L102" i="9"/>
  <c r="L103" i="9"/>
  <c r="L104" i="9"/>
  <c r="L105" i="9"/>
  <c r="L106" i="9"/>
  <c r="L107" i="9"/>
  <c r="L108" i="9"/>
  <c r="L109" i="9"/>
  <c r="L110" i="9"/>
  <c r="L111" i="9"/>
  <c r="L112" i="9"/>
  <c r="L113" i="9"/>
  <c r="L114" i="9"/>
  <c r="L115" i="9"/>
  <c r="L116" i="9"/>
  <c r="L117" i="9"/>
  <c r="L118" i="9"/>
  <c r="L119" i="9"/>
  <c r="L120" i="9"/>
  <c r="L121" i="9"/>
  <c r="L122" i="9"/>
  <c r="L123" i="9"/>
  <c r="L124" i="9"/>
  <c r="L125" i="9"/>
  <c r="L126" i="9"/>
  <c r="L127" i="9"/>
  <c r="L128" i="9"/>
  <c r="L129" i="9"/>
  <c r="L130" i="9"/>
  <c r="L131" i="9"/>
  <c r="L132" i="9"/>
  <c r="L133" i="9"/>
  <c r="L134" i="9"/>
  <c r="L135" i="9"/>
  <c r="L136" i="9"/>
  <c r="L137" i="9"/>
  <c r="L138" i="9"/>
  <c r="L139" i="9"/>
  <c r="L140" i="9"/>
  <c r="L141" i="9"/>
  <c r="L142" i="9"/>
  <c r="L143" i="9"/>
  <c r="L144" i="9"/>
  <c r="L145" i="9"/>
  <c r="L146" i="9"/>
  <c r="L147" i="9"/>
  <c r="L148" i="9"/>
  <c r="L149" i="9"/>
  <c r="L150" i="9"/>
  <c r="L151" i="9"/>
  <c r="L152" i="9"/>
  <c r="L153" i="9"/>
  <c r="L154" i="9"/>
  <c r="L155" i="9"/>
  <c r="L156" i="9"/>
  <c r="L157" i="9"/>
  <c r="L158" i="9"/>
  <c r="L159" i="9"/>
  <c r="L160" i="9"/>
  <c r="L161" i="9"/>
  <c r="L162" i="9"/>
  <c r="L163" i="9"/>
  <c r="L164" i="9"/>
  <c r="L165" i="9"/>
  <c r="L166" i="9"/>
  <c r="L167" i="9"/>
  <c r="L168" i="9"/>
  <c r="L169" i="9"/>
  <c r="L170" i="9"/>
  <c r="L171" i="9"/>
  <c r="L172" i="9"/>
  <c r="L173" i="9"/>
  <c r="L174" i="9"/>
  <c r="L175" i="9"/>
  <c r="L176" i="9"/>
  <c r="L177" i="9"/>
  <c r="L178" i="9"/>
  <c r="L179" i="9"/>
  <c r="L180" i="9"/>
  <c r="L181" i="9"/>
  <c r="L182" i="9"/>
  <c r="L183" i="9"/>
  <c r="L184" i="9"/>
  <c r="L185" i="9"/>
  <c r="L186" i="9"/>
  <c r="L187" i="9"/>
  <c r="L188" i="9"/>
  <c r="L189" i="9"/>
  <c r="L190" i="9"/>
  <c r="L191" i="9"/>
  <c r="L192" i="9"/>
  <c r="L193" i="9"/>
  <c r="L194" i="9"/>
  <c r="L195" i="9"/>
  <c r="L196" i="9"/>
  <c r="L197" i="9"/>
  <c r="L198" i="9"/>
  <c r="L199" i="9"/>
  <c r="L200" i="9"/>
  <c r="L201" i="9"/>
  <c r="L202" i="9"/>
  <c r="L203" i="9"/>
  <c r="L204" i="9"/>
  <c r="L205" i="9"/>
  <c r="L206" i="9"/>
  <c r="L207" i="9"/>
  <c r="M3" i="9"/>
  <c r="M4" i="9"/>
  <c r="M5" i="9"/>
  <c r="M6" i="9"/>
  <c r="M7" i="9"/>
  <c r="M8" i="9"/>
  <c r="M9" i="9"/>
  <c r="M10" i="9"/>
  <c r="M11" i="9"/>
  <c r="M12" i="9"/>
  <c r="M13" i="9"/>
  <c r="M14" i="9"/>
  <c r="M15" i="9"/>
  <c r="M16" i="9"/>
  <c r="M17" i="9"/>
  <c r="M18" i="9"/>
  <c r="M19" i="9"/>
  <c r="M20" i="9"/>
  <c r="M21" i="9"/>
  <c r="M22" i="9"/>
  <c r="M23" i="9"/>
  <c r="M24" i="9"/>
  <c r="M25" i="9"/>
  <c r="M26" i="9"/>
  <c r="M27" i="9"/>
  <c r="M28" i="9"/>
  <c r="M29" i="9"/>
  <c r="M30" i="9"/>
  <c r="M31" i="9"/>
  <c r="M32" i="9"/>
  <c r="M33" i="9"/>
  <c r="M34" i="9"/>
  <c r="M35" i="9"/>
  <c r="M36" i="9"/>
  <c r="M37" i="9"/>
  <c r="M38" i="9"/>
  <c r="M39" i="9"/>
  <c r="M40" i="9"/>
  <c r="M41" i="9"/>
  <c r="M42" i="9"/>
  <c r="M43" i="9"/>
  <c r="M44" i="9"/>
  <c r="M45" i="9"/>
  <c r="M46" i="9"/>
  <c r="M47" i="9"/>
  <c r="M48" i="9"/>
  <c r="M49" i="9"/>
  <c r="M50" i="9"/>
  <c r="M51" i="9"/>
  <c r="M52" i="9"/>
  <c r="M53" i="9"/>
  <c r="M54" i="9"/>
  <c r="M55" i="9"/>
  <c r="M56" i="9"/>
  <c r="M57" i="9"/>
  <c r="M58" i="9"/>
  <c r="M59" i="9"/>
  <c r="M60" i="9"/>
  <c r="M61" i="9"/>
  <c r="M62" i="9"/>
  <c r="M63" i="9"/>
  <c r="M64" i="9"/>
  <c r="M65" i="9"/>
  <c r="M66" i="9"/>
  <c r="M67" i="9"/>
  <c r="M68" i="9"/>
  <c r="M69" i="9"/>
  <c r="M70" i="9"/>
  <c r="M71" i="9"/>
  <c r="M72" i="9"/>
  <c r="M73" i="9"/>
  <c r="M74" i="9"/>
  <c r="M75" i="9"/>
  <c r="M76" i="9"/>
  <c r="M77" i="9"/>
  <c r="M78" i="9"/>
  <c r="M79" i="9"/>
  <c r="M80" i="9"/>
  <c r="M81" i="9"/>
  <c r="M82" i="9"/>
  <c r="M83" i="9"/>
  <c r="M84" i="9"/>
  <c r="M85" i="9"/>
  <c r="M86" i="9"/>
  <c r="M87" i="9"/>
  <c r="M88" i="9"/>
  <c r="M89" i="9"/>
  <c r="M90" i="9"/>
  <c r="M91" i="9"/>
  <c r="M92" i="9"/>
  <c r="M93" i="9"/>
  <c r="M94" i="9"/>
  <c r="M95" i="9"/>
  <c r="M96" i="9"/>
  <c r="M97" i="9"/>
  <c r="M98" i="9"/>
  <c r="M99" i="9"/>
  <c r="M100" i="9"/>
  <c r="M101" i="9"/>
  <c r="M102" i="9"/>
  <c r="M103" i="9"/>
  <c r="M104" i="9"/>
  <c r="M105" i="9"/>
  <c r="M106" i="9"/>
  <c r="M107" i="9"/>
  <c r="M108" i="9"/>
  <c r="M109" i="9"/>
  <c r="M110" i="9"/>
  <c r="M111" i="9"/>
  <c r="M112" i="9"/>
  <c r="M113" i="9"/>
  <c r="M114" i="9"/>
  <c r="M115" i="9"/>
  <c r="M116" i="9"/>
  <c r="M117" i="9"/>
  <c r="M118" i="9"/>
  <c r="M119" i="9"/>
  <c r="M120" i="9"/>
  <c r="M121" i="9"/>
  <c r="M122" i="9"/>
  <c r="M123" i="9"/>
  <c r="M124" i="9"/>
  <c r="M125" i="9"/>
  <c r="M126" i="9"/>
  <c r="M127" i="9"/>
  <c r="M128" i="9"/>
  <c r="M129" i="9"/>
  <c r="M130" i="9"/>
  <c r="M131" i="9"/>
  <c r="M132" i="9"/>
  <c r="M133" i="9"/>
  <c r="M134" i="9"/>
  <c r="M135" i="9"/>
  <c r="M136" i="9"/>
  <c r="M137" i="9"/>
  <c r="M138" i="9"/>
  <c r="M139" i="9"/>
  <c r="M140" i="9"/>
  <c r="M141" i="9"/>
  <c r="M142" i="9"/>
  <c r="M143" i="9"/>
  <c r="M144" i="9"/>
  <c r="M145" i="9"/>
  <c r="M146" i="9"/>
  <c r="M147" i="9"/>
  <c r="M148" i="9"/>
  <c r="M149" i="9"/>
  <c r="M150" i="9"/>
  <c r="M151" i="9"/>
  <c r="M152" i="9"/>
  <c r="M153" i="9"/>
  <c r="M154" i="9"/>
  <c r="M155" i="9"/>
  <c r="M156" i="9"/>
  <c r="M157" i="9"/>
  <c r="M158" i="9"/>
  <c r="M159" i="9"/>
  <c r="M160" i="9"/>
  <c r="M161" i="9"/>
  <c r="M162" i="9"/>
  <c r="M163" i="9"/>
  <c r="M164" i="9"/>
  <c r="M165" i="9"/>
  <c r="M166" i="9"/>
  <c r="M167" i="9"/>
  <c r="M168" i="9"/>
  <c r="M169" i="9"/>
  <c r="M170" i="9"/>
  <c r="M171" i="9"/>
  <c r="M172" i="9"/>
  <c r="M173" i="9"/>
  <c r="M174" i="9"/>
  <c r="M175" i="9"/>
  <c r="M176" i="9"/>
  <c r="M177" i="9"/>
  <c r="M178" i="9"/>
  <c r="M179" i="9"/>
  <c r="M180" i="9"/>
  <c r="M181" i="9"/>
  <c r="M182" i="9"/>
  <c r="M183" i="9"/>
  <c r="M184" i="9"/>
  <c r="M185" i="9"/>
  <c r="M186" i="9"/>
  <c r="M187" i="9"/>
  <c r="M188" i="9"/>
  <c r="M189" i="9"/>
  <c r="M190" i="9"/>
  <c r="M191" i="9"/>
  <c r="M192" i="9"/>
  <c r="M193" i="9"/>
  <c r="M194" i="9"/>
  <c r="M195" i="9"/>
  <c r="M196" i="9"/>
  <c r="M197" i="9"/>
  <c r="M198" i="9"/>
  <c r="M199" i="9"/>
  <c r="M200" i="9"/>
  <c r="M201" i="9"/>
  <c r="M202" i="9"/>
  <c r="M203" i="9"/>
  <c r="M204" i="9"/>
  <c r="M205" i="9"/>
  <c r="M206" i="9"/>
  <c r="M207" i="9"/>
  <c r="N3" i="9"/>
  <c r="N4" i="9"/>
  <c r="N5" i="9"/>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N81" i="9"/>
  <c r="N82" i="9"/>
  <c r="N83" i="9"/>
  <c r="N84" i="9"/>
  <c r="N85" i="9"/>
  <c r="N86" i="9"/>
  <c r="N87" i="9"/>
  <c r="N88" i="9"/>
  <c r="N89" i="9"/>
  <c r="N90" i="9"/>
  <c r="N91" i="9"/>
  <c r="N92" i="9"/>
  <c r="N93" i="9"/>
  <c r="N94" i="9"/>
  <c r="N95" i="9"/>
  <c r="N96" i="9"/>
  <c r="N97" i="9"/>
  <c r="N98" i="9"/>
  <c r="N99" i="9"/>
  <c r="N100" i="9"/>
  <c r="N101" i="9"/>
  <c r="N102" i="9"/>
  <c r="N103" i="9"/>
  <c r="N104" i="9"/>
  <c r="N105" i="9"/>
  <c r="N106" i="9"/>
  <c r="N107" i="9"/>
  <c r="N108" i="9"/>
  <c r="N109" i="9"/>
  <c r="N110" i="9"/>
  <c r="N111" i="9"/>
  <c r="N112" i="9"/>
  <c r="N113" i="9"/>
  <c r="N114" i="9"/>
  <c r="N115" i="9"/>
  <c r="N116" i="9"/>
  <c r="N117" i="9"/>
  <c r="N118" i="9"/>
  <c r="N119" i="9"/>
  <c r="N120" i="9"/>
  <c r="N121" i="9"/>
  <c r="N122" i="9"/>
  <c r="N123" i="9"/>
  <c r="N124" i="9"/>
  <c r="N125" i="9"/>
  <c r="N126" i="9"/>
  <c r="N127" i="9"/>
  <c r="N128" i="9"/>
  <c r="N129" i="9"/>
  <c r="N130" i="9"/>
  <c r="N131" i="9"/>
  <c r="N132" i="9"/>
  <c r="N133" i="9"/>
  <c r="N134" i="9"/>
  <c r="N135" i="9"/>
  <c r="N136" i="9"/>
  <c r="N137" i="9"/>
  <c r="N138" i="9"/>
  <c r="N139" i="9"/>
  <c r="N140" i="9"/>
  <c r="N141" i="9"/>
  <c r="N142" i="9"/>
  <c r="N143" i="9"/>
  <c r="N144" i="9"/>
  <c r="N145" i="9"/>
  <c r="N146" i="9"/>
  <c r="N147" i="9"/>
  <c r="N148" i="9"/>
  <c r="N149" i="9"/>
  <c r="N150" i="9"/>
  <c r="N151" i="9"/>
  <c r="N152" i="9"/>
  <c r="N153" i="9"/>
  <c r="N154" i="9"/>
  <c r="N155" i="9"/>
  <c r="N156" i="9"/>
  <c r="N157" i="9"/>
  <c r="N158" i="9"/>
  <c r="N159" i="9"/>
  <c r="N160" i="9"/>
  <c r="N161" i="9"/>
  <c r="N162" i="9"/>
  <c r="N163" i="9"/>
  <c r="N164" i="9"/>
  <c r="N165" i="9"/>
  <c r="N166" i="9"/>
  <c r="N167" i="9"/>
  <c r="N168" i="9"/>
  <c r="N169" i="9"/>
  <c r="N170" i="9"/>
  <c r="N171" i="9"/>
  <c r="N172" i="9"/>
  <c r="N173" i="9"/>
  <c r="N174" i="9"/>
  <c r="N175" i="9"/>
  <c r="N176" i="9"/>
  <c r="N177" i="9"/>
  <c r="N178" i="9"/>
  <c r="N179" i="9"/>
  <c r="N180" i="9"/>
  <c r="N181" i="9"/>
  <c r="N182" i="9"/>
  <c r="N183" i="9"/>
  <c r="N184" i="9"/>
  <c r="N185" i="9"/>
  <c r="N186" i="9"/>
  <c r="N187" i="9"/>
  <c r="N188" i="9"/>
  <c r="N189" i="9"/>
  <c r="N190" i="9"/>
  <c r="N191" i="9"/>
  <c r="N192" i="9"/>
  <c r="N193" i="9"/>
  <c r="N194" i="9"/>
  <c r="N195" i="9"/>
  <c r="N196" i="9"/>
  <c r="N197" i="9"/>
  <c r="N198" i="9"/>
  <c r="N199" i="9"/>
  <c r="N200" i="9"/>
  <c r="N201" i="9"/>
  <c r="N202" i="9"/>
  <c r="N203" i="9"/>
  <c r="N204" i="9"/>
  <c r="N205" i="9"/>
  <c r="N206" i="9"/>
  <c r="N207" i="9"/>
  <c r="S3" i="9"/>
  <c r="S4" i="9"/>
  <c r="S5" i="9"/>
  <c r="S6" i="9"/>
  <c r="S7" i="9"/>
  <c r="S8" i="9"/>
  <c r="S9" i="9"/>
  <c r="S10" i="9"/>
  <c r="S11" i="9"/>
  <c r="S12" i="9"/>
  <c r="S13" i="9"/>
  <c r="S14" i="9"/>
  <c r="S15" i="9"/>
  <c r="S16" i="9"/>
  <c r="S17" i="9"/>
  <c r="S18" i="9"/>
  <c r="S19" i="9"/>
  <c r="S20" i="9"/>
  <c r="S21" i="9"/>
  <c r="S22" i="9"/>
  <c r="S23" i="9"/>
  <c r="S24" i="9"/>
  <c r="S25" i="9"/>
  <c r="S26" i="9"/>
  <c r="S27" i="9"/>
  <c r="S28" i="9"/>
  <c r="S29" i="9"/>
  <c r="S30" i="9"/>
  <c r="S31" i="9"/>
  <c r="S32" i="9"/>
  <c r="S33" i="9"/>
  <c r="S34" i="9"/>
  <c r="S35" i="9"/>
  <c r="S36" i="9"/>
  <c r="S37" i="9"/>
  <c r="S38" i="9"/>
  <c r="S39" i="9"/>
  <c r="S40" i="9"/>
  <c r="S41" i="9"/>
  <c r="S42" i="9"/>
  <c r="S43" i="9"/>
  <c r="S44" i="9"/>
  <c r="S45" i="9"/>
  <c r="S46" i="9"/>
  <c r="S47" i="9"/>
  <c r="S48" i="9"/>
  <c r="S49" i="9"/>
  <c r="S50" i="9"/>
  <c r="S51" i="9"/>
  <c r="S52" i="9"/>
  <c r="S53" i="9"/>
  <c r="S54" i="9"/>
  <c r="S55" i="9"/>
  <c r="S56" i="9"/>
  <c r="S57" i="9"/>
  <c r="S58" i="9"/>
  <c r="S59" i="9"/>
  <c r="S60" i="9"/>
  <c r="S61" i="9"/>
  <c r="S62" i="9"/>
  <c r="S63" i="9"/>
  <c r="S64" i="9"/>
  <c r="S65" i="9"/>
  <c r="S66" i="9"/>
  <c r="S67" i="9"/>
  <c r="S68" i="9"/>
  <c r="S69" i="9"/>
  <c r="S70" i="9"/>
  <c r="S71" i="9"/>
  <c r="S72" i="9"/>
  <c r="S73" i="9"/>
  <c r="S74" i="9"/>
  <c r="S75" i="9"/>
  <c r="S76" i="9"/>
  <c r="S77" i="9"/>
  <c r="S78" i="9"/>
  <c r="S79" i="9"/>
  <c r="S80" i="9"/>
  <c r="S81" i="9"/>
  <c r="S82" i="9"/>
  <c r="S83" i="9"/>
  <c r="S84" i="9"/>
  <c r="S85" i="9"/>
  <c r="S86" i="9"/>
  <c r="S87" i="9"/>
  <c r="S88" i="9"/>
  <c r="S89" i="9"/>
  <c r="S90" i="9"/>
  <c r="S91" i="9"/>
  <c r="S92" i="9"/>
  <c r="S93" i="9"/>
  <c r="S94" i="9"/>
  <c r="S95" i="9"/>
  <c r="S96" i="9"/>
  <c r="S97" i="9"/>
  <c r="S98" i="9"/>
  <c r="S99" i="9"/>
  <c r="S100" i="9"/>
  <c r="S101" i="9"/>
  <c r="S102" i="9"/>
  <c r="S103" i="9"/>
  <c r="S104" i="9"/>
  <c r="S105" i="9"/>
  <c r="S106" i="9"/>
  <c r="S107" i="9"/>
  <c r="S108" i="9"/>
  <c r="S109" i="9"/>
  <c r="S110" i="9"/>
  <c r="S111" i="9"/>
  <c r="S112" i="9"/>
  <c r="S113" i="9"/>
  <c r="S114" i="9"/>
  <c r="S115" i="9"/>
  <c r="S116" i="9"/>
  <c r="S117" i="9"/>
  <c r="S118" i="9"/>
  <c r="S119" i="9"/>
  <c r="S120" i="9"/>
  <c r="S121" i="9"/>
  <c r="S122" i="9"/>
  <c r="S123" i="9"/>
  <c r="S124" i="9"/>
  <c r="S125" i="9"/>
  <c r="S126" i="9"/>
  <c r="S127" i="9"/>
  <c r="S128" i="9"/>
  <c r="S129" i="9"/>
  <c r="S130" i="9"/>
  <c r="S131" i="9"/>
  <c r="S132" i="9"/>
  <c r="S133" i="9"/>
  <c r="S134" i="9"/>
  <c r="S135" i="9"/>
  <c r="S136" i="9"/>
  <c r="S137" i="9"/>
  <c r="S138" i="9"/>
  <c r="S139" i="9"/>
  <c r="S140" i="9"/>
  <c r="S141" i="9"/>
  <c r="S142" i="9"/>
  <c r="S143" i="9"/>
  <c r="S144" i="9"/>
  <c r="S145" i="9"/>
  <c r="S146" i="9"/>
  <c r="S147" i="9"/>
  <c r="S148" i="9"/>
  <c r="S149" i="9"/>
  <c r="S150" i="9"/>
  <c r="S151" i="9"/>
  <c r="S152" i="9"/>
  <c r="S153" i="9"/>
  <c r="S154" i="9"/>
  <c r="S155" i="9"/>
  <c r="S156" i="9"/>
  <c r="S157" i="9"/>
  <c r="S158" i="9"/>
  <c r="S159" i="9"/>
  <c r="S160" i="9"/>
  <c r="S161" i="9"/>
  <c r="S162" i="9"/>
  <c r="S163" i="9"/>
  <c r="S164" i="9"/>
  <c r="S165" i="9"/>
  <c r="S166" i="9"/>
  <c r="S167" i="9"/>
  <c r="S168" i="9"/>
  <c r="S169" i="9"/>
  <c r="S170" i="9"/>
  <c r="S171" i="9"/>
  <c r="S172" i="9"/>
  <c r="S173" i="9"/>
  <c r="S174" i="9"/>
  <c r="S175" i="9"/>
  <c r="S176" i="9"/>
  <c r="S177" i="9"/>
  <c r="S178" i="9"/>
  <c r="S179" i="9"/>
  <c r="S180" i="9"/>
  <c r="S181" i="9"/>
  <c r="S182" i="9"/>
  <c r="S183" i="9"/>
  <c r="S184" i="9"/>
  <c r="S185" i="9"/>
  <c r="S186" i="9"/>
  <c r="S187" i="9"/>
  <c r="S188" i="9"/>
  <c r="S189" i="9"/>
  <c r="S190" i="9"/>
  <c r="S191" i="9"/>
  <c r="S192" i="9"/>
  <c r="S193" i="9"/>
  <c r="S194" i="9"/>
  <c r="S195" i="9"/>
  <c r="S196" i="9"/>
  <c r="S197" i="9"/>
  <c r="S198" i="9"/>
  <c r="S199" i="9"/>
  <c r="S200" i="9"/>
  <c r="S201" i="9"/>
  <c r="S202" i="9"/>
  <c r="S203" i="9"/>
  <c r="S204" i="9"/>
  <c r="S205" i="9"/>
  <c r="S206" i="9"/>
  <c r="S207" i="9"/>
  <c r="S207" i="4"/>
  <c r="R207" i="4"/>
  <c r="Q207" i="4"/>
  <c r="P207" i="4"/>
  <c r="O207" i="4"/>
  <c r="N207" i="4"/>
  <c r="M207" i="4"/>
  <c r="L207" i="4"/>
  <c r="K207" i="4"/>
  <c r="J207" i="4"/>
  <c r="I207" i="4"/>
  <c r="H207" i="4"/>
  <c r="G207" i="4"/>
  <c r="F207" i="4"/>
  <c r="E207" i="4"/>
  <c r="D207" i="4"/>
  <c r="S206" i="4"/>
  <c r="R206" i="4"/>
  <c r="Q206" i="4"/>
  <c r="P206" i="4"/>
  <c r="O206" i="4"/>
  <c r="N206" i="4"/>
  <c r="M206" i="4"/>
  <c r="L206" i="4"/>
  <c r="K206" i="4"/>
  <c r="J206" i="4"/>
  <c r="I206" i="4"/>
  <c r="H206" i="4"/>
  <c r="G206" i="4"/>
  <c r="F206" i="4"/>
  <c r="E206" i="4"/>
  <c r="D206" i="4"/>
  <c r="S205" i="4"/>
  <c r="R205" i="4"/>
  <c r="Q205" i="4"/>
  <c r="P205" i="4"/>
  <c r="O205" i="4"/>
  <c r="N205" i="4"/>
  <c r="M205" i="4"/>
  <c r="L205" i="4"/>
  <c r="K205" i="4"/>
  <c r="J205" i="4"/>
  <c r="I205" i="4"/>
  <c r="H205" i="4"/>
  <c r="G205" i="4"/>
  <c r="F205" i="4"/>
  <c r="E205" i="4"/>
  <c r="D205" i="4"/>
  <c r="S204" i="4"/>
  <c r="R204" i="4"/>
  <c r="Q204" i="4"/>
  <c r="P204" i="4"/>
  <c r="O204" i="4"/>
  <c r="N204" i="4"/>
  <c r="M204" i="4"/>
  <c r="L204" i="4"/>
  <c r="K204" i="4"/>
  <c r="J204" i="4"/>
  <c r="I204" i="4"/>
  <c r="H204" i="4"/>
  <c r="G204" i="4"/>
  <c r="F204" i="4"/>
  <c r="E204" i="4"/>
  <c r="D204" i="4"/>
  <c r="S203" i="4"/>
  <c r="R203" i="4"/>
  <c r="Q203" i="4"/>
  <c r="P203" i="4"/>
  <c r="O203" i="4"/>
  <c r="N203" i="4"/>
  <c r="M203" i="4"/>
  <c r="L203" i="4"/>
  <c r="K203" i="4"/>
  <c r="J203" i="4"/>
  <c r="I203" i="4"/>
  <c r="H203" i="4"/>
  <c r="G203" i="4"/>
  <c r="F203" i="4"/>
  <c r="E203" i="4"/>
  <c r="D203" i="4"/>
  <c r="S202" i="4"/>
  <c r="R202" i="4"/>
  <c r="Q202" i="4"/>
  <c r="P202" i="4"/>
  <c r="O202" i="4"/>
  <c r="N202" i="4"/>
  <c r="M202" i="4"/>
  <c r="L202" i="4"/>
  <c r="K202" i="4"/>
  <c r="J202" i="4"/>
  <c r="I202" i="4"/>
  <c r="H202" i="4"/>
  <c r="G202" i="4"/>
  <c r="F202" i="4"/>
  <c r="E202" i="4"/>
  <c r="D202" i="4"/>
  <c r="S201" i="4"/>
  <c r="R201" i="4"/>
  <c r="Q201" i="4"/>
  <c r="P201" i="4"/>
  <c r="O201" i="4"/>
  <c r="N201" i="4"/>
  <c r="M201" i="4"/>
  <c r="L201" i="4"/>
  <c r="K201" i="4"/>
  <c r="J201" i="4"/>
  <c r="I201" i="4"/>
  <c r="H201" i="4"/>
  <c r="G201" i="4"/>
  <c r="F201" i="4"/>
  <c r="E201" i="4"/>
  <c r="D201" i="4"/>
  <c r="S200" i="4"/>
  <c r="R200" i="4"/>
  <c r="Q200" i="4"/>
  <c r="P200" i="4"/>
  <c r="O200" i="4"/>
  <c r="N200" i="4"/>
  <c r="M200" i="4"/>
  <c r="L200" i="4"/>
  <c r="K200" i="4"/>
  <c r="J200" i="4"/>
  <c r="I200" i="4"/>
  <c r="H200" i="4"/>
  <c r="G200" i="4"/>
  <c r="F200" i="4"/>
  <c r="E200" i="4"/>
  <c r="D200" i="4"/>
  <c r="S199" i="4"/>
  <c r="R199" i="4"/>
  <c r="Q199" i="4"/>
  <c r="P199" i="4"/>
  <c r="O199" i="4"/>
  <c r="N199" i="4"/>
  <c r="M199" i="4"/>
  <c r="L199" i="4"/>
  <c r="K199" i="4"/>
  <c r="J199" i="4"/>
  <c r="I199" i="4"/>
  <c r="H199" i="4"/>
  <c r="G199" i="4"/>
  <c r="F199" i="4"/>
  <c r="E199" i="4"/>
  <c r="D199" i="4"/>
  <c r="S198" i="4"/>
  <c r="R198" i="4"/>
  <c r="Q198" i="4"/>
  <c r="P198" i="4"/>
  <c r="O198" i="4"/>
  <c r="N198" i="4"/>
  <c r="M198" i="4"/>
  <c r="L198" i="4"/>
  <c r="K198" i="4"/>
  <c r="J198" i="4"/>
  <c r="I198" i="4"/>
  <c r="H198" i="4"/>
  <c r="G198" i="4"/>
  <c r="F198" i="4"/>
  <c r="E198" i="4"/>
  <c r="D198" i="4"/>
  <c r="S197" i="4"/>
  <c r="R197" i="4"/>
  <c r="Q197" i="4"/>
  <c r="P197" i="4"/>
  <c r="O197" i="4"/>
  <c r="N197" i="4"/>
  <c r="M197" i="4"/>
  <c r="L197" i="4"/>
  <c r="K197" i="4"/>
  <c r="J197" i="4"/>
  <c r="I197" i="4"/>
  <c r="H197" i="4"/>
  <c r="G197" i="4"/>
  <c r="F197" i="4"/>
  <c r="E197" i="4"/>
  <c r="D197" i="4"/>
  <c r="S196" i="4"/>
  <c r="R196" i="4"/>
  <c r="Q196" i="4"/>
  <c r="P196" i="4"/>
  <c r="O196" i="4"/>
  <c r="N196" i="4"/>
  <c r="M196" i="4"/>
  <c r="L196" i="4"/>
  <c r="K196" i="4"/>
  <c r="J196" i="4"/>
  <c r="I196" i="4"/>
  <c r="H196" i="4"/>
  <c r="G196" i="4"/>
  <c r="F196" i="4"/>
  <c r="E196" i="4"/>
  <c r="D196" i="4"/>
  <c r="S195" i="4"/>
  <c r="R195" i="4"/>
  <c r="Q195" i="4"/>
  <c r="P195" i="4"/>
  <c r="O195" i="4"/>
  <c r="N195" i="4"/>
  <c r="M195" i="4"/>
  <c r="L195" i="4"/>
  <c r="K195" i="4"/>
  <c r="J195" i="4"/>
  <c r="I195" i="4"/>
  <c r="H195" i="4"/>
  <c r="G195" i="4"/>
  <c r="F195" i="4"/>
  <c r="E195" i="4"/>
  <c r="D195" i="4"/>
  <c r="S194" i="4"/>
  <c r="R194" i="4"/>
  <c r="Q194" i="4"/>
  <c r="P194" i="4"/>
  <c r="O194" i="4"/>
  <c r="N194" i="4"/>
  <c r="M194" i="4"/>
  <c r="L194" i="4"/>
  <c r="K194" i="4"/>
  <c r="J194" i="4"/>
  <c r="I194" i="4"/>
  <c r="H194" i="4"/>
  <c r="G194" i="4"/>
  <c r="F194" i="4"/>
  <c r="E194" i="4"/>
  <c r="D194" i="4"/>
  <c r="S193" i="4"/>
  <c r="R193" i="4"/>
  <c r="Q193" i="4"/>
  <c r="P193" i="4"/>
  <c r="O193" i="4"/>
  <c r="N193" i="4"/>
  <c r="M193" i="4"/>
  <c r="L193" i="4"/>
  <c r="K193" i="4"/>
  <c r="J193" i="4"/>
  <c r="I193" i="4"/>
  <c r="H193" i="4"/>
  <c r="G193" i="4"/>
  <c r="F193" i="4"/>
  <c r="E193" i="4"/>
  <c r="D193" i="4"/>
  <c r="S192" i="4"/>
  <c r="R192" i="4"/>
  <c r="Q192" i="4"/>
  <c r="P192" i="4"/>
  <c r="O192" i="4"/>
  <c r="N192" i="4"/>
  <c r="M192" i="4"/>
  <c r="L192" i="4"/>
  <c r="K192" i="4"/>
  <c r="J192" i="4"/>
  <c r="I192" i="4"/>
  <c r="H192" i="4"/>
  <c r="G192" i="4"/>
  <c r="F192" i="4"/>
  <c r="E192" i="4"/>
  <c r="D192" i="4"/>
  <c r="S191" i="4"/>
  <c r="R191" i="4"/>
  <c r="Q191" i="4"/>
  <c r="P191" i="4"/>
  <c r="O191" i="4"/>
  <c r="N191" i="4"/>
  <c r="M191" i="4"/>
  <c r="L191" i="4"/>
  <c r="K191" i="4"/>
  <c r="J191" i="4"/>
  <c r="I191" i="4"/>
  <c r="H191" i="4"/>
  <c r="G191" i="4"/>
  <c r="F191" i="4"/>
  <c r="E191" i="4"/>
  <c r="D191" i="4"/>
  <c r="S190" i="4"/>
  <c r="R190" i="4"/>
  <c r="Q190" i="4"/>
  <c r="P190" i="4"/>
  <c r="O190" i="4"/>
  <c r="N190" i="4"/>
  <c r="M190" i="4"/>
  <c r="L190" i="4"/>
  <c r="K190" i="4"/>
  <c r="J190" i="4"/>
  <c r="I190" i="4"/>
  <c r="H190" i="4"/>
  <c r="G190" i="4"/>
  <c r="F190" i="4"/>
  <c r="E190" i="4"/>
  <c r="D190" i="4"/>
  <c r="S189" i="4"/>
  <c r="R189" i="4"/>
  <c r="Q189" i="4"/>
  <c r="P189" i="4"/>
  <c r="O189" i="4"/>
  <c r="N189" i="4"/>
  <c r="M189" i="4"/>
  <c r="L189" i="4"/>
  <c r="K189" i="4"/>
  <c r="J189" i="4"/>
  <c r="I189" i="4"/>
  <c r="H189" i="4"/>
  <c r="G189" i="4"/>
  <c r="F189" i="4"/>
  <c r="E189" i="4"/>
  <c r="D189" i="4"/>
  <c r="S188" i="4"/>
  <c r="R188" i="4"/>
  <c r="Q188" i="4"/>
  <c r="P188" i="4"/>
  <c r="O188" i="4"/>
  <c r="N188" i="4"/>
  <c r="M188" i="4"/>
  <c r="L188" i="4"/>
  <c r="K188" i="4"/>
  <c r="J188" i="4"/>
  <c r="I188" i="4"/>
  <c r="H188" i="4"/>
  <c r="G188" i="4"/>
  <c r="F188" i="4"/>
  <c r="E188" i="4"/>
  <c r="D188" i="4"/>
  <c r="S187" i="4"/>
  <c r="R187" i="4"/>
  <c r="Q187" i="4"/>
  <c r="P187" i="4"/>
  <c r="O187" i="4"/>
  <c r="N187" i="4"/>
  <c r="M187" i="4"/>
  <c r="L187" i="4"/>
  <c r="K187" i="4"/>
  <c r="J187" i="4"/>
  <c r="I187" i="4"/>
  <c r="H187" i="4"/>
  <c r="G187" i="4"/>
  <c r="F187" i="4"/>
  <c r="E187" i="4"/>
  <c r="D187" i="4"/>
  <c r="S186" i="4"/>
  <c r="R186" i="4"/>
  <c r="Q186" i="4"/>
  <c r="P186" i="4"/>
  <c r="O186" i="4"/>
  <c r="N186" i="4"/>
  <c r="M186" i="4"/>
  <c r="L186" i="4"/>
  <c r="K186" i="4"/>
  <c r="J186" i="4"/>
  <c r="I186" i="4"/>
  <c r="H186" i="4"/>
  <c r="G186" i="4"/>
  <c r="F186" i="4"/>
  <c r="E186" i="4"/>
  <c r="D186" i="4"/>
  <c r="S185" i="4"/>
  <c r="R185" i="4"/>
  <c r="Q185" i="4"/>
  <c r="P185" i="4"/>
  <c r="O185" i="4"/>
  <c r="N185" i="4"/>
  <c r="M185" i="4"/>
  <c r="L185" i="4"/>
  <c r="K185" i="4"/>
  <c r="J185" i="4"/>
  <c r="I185" i="4"/>
  <c r="H185" i="4"/>
  <c r="G185" i="4"/>
  <c r="F185" i="4"/>
  <c r="E185" i="4"/>
  <c r="D185" i="4"/>
  <c r="S184" i="4"/>
  <c r="R184" i="4"/>
  <c r="Q184" i="4"/>
  <c r="P184" i="4"/>
  <c r="O184" i="4"/>
  <c r="N184" i="4"/>
  <c r="M184" i="4"/>
  <c r="L184" i="4"/>
  <c r="K184" i="4"/>
  <c r="J184" i="4"/>
  <c r="I184" i="4"/>
  <c r="H184" i="4"/>
  <c r="G184" i="4"/>
  <c r="F184" i="4"/>
  <c r="E184" i="4"/>
  <c r="D184" i="4"/>
  <c r="S183" i="4"/>
  <c r="R183" i="4"/>
  <c r="Q183" i="4"/>
  <c r="P183" i="4"/>
  <c r="O183" i="4"/>
  <c r="N183" i="4"/>
  <c r="M183" i="4"/>
  <c r="L183" i="4"/>
  <c r="K183" i="4"/>
  <c r="J183" i="4"/>
  <c r="I183" i="4"/>
  <c r="H183" i="4"/>
  <c r="G183" i="4"/>
  <c r="F183" i="4"/>
  <c r="E183" i="4"/>
  <c r="D183" i="4"/>
  <c r="S182" i="4"/>
  <c r="R182" i="4"/>
  <c r="Q182" i="4"/>
  <c r="P182" i="4"/>
  <c r="O182" i="4"/>
  <c r="N182" i="4"/>
  <c r="M182" i="4"/>
  <c r="L182" i="4"/>
  <c r="K182" i="4"/>
  <c r="J182" i="4"/>
  <c r="I182" i="4"/>
  <c r="H182" i="4"/>
  <c r="G182" i="4"/>
  <c r="F182" i="4"/>
  <c r="E182" i="4"/>
  <c r="D182" i="4"/>
  <c r="S181" i="4"/>
  <c r="R181" i="4"/>
  <c r="Q181" i="4"/>
  <c r="P181" i="4"/>
  <c r="O181" i="4"/>
  <c r="N181" i="4"/>
  <c r="M181" i="4"/>
  <c r="L181" i="4"/>
  <c r="K181" i="4"/>
  <c r="J181" i="4"/>
  <c r="I181" i="4"/>
  <c r="H181" i="4"/>
  <c r="G181" i="4"/>
  <c r="F181" i="4"/>
  <c r="E181" i="4"/>
  <c r="D181" i="4"/>
  <c r="S180" i="4"/>
  <c r="R180" i="4"/>
  <c r="Q180" i="4"/>
  <c r="P180" i="4"/>
  <c r="O180" i="4"/>
  <c r="N180" i="4"/>
  <c r="M180" i="4"/>
  <c r="L180" i="4"/>
  <c r="K180" i="4"/>
  <c r="J180" i="4"/>
  <c r="I180" i="4"/>
  <c r="H180" i="4"/>
  <c r="G180" i="4"/>
  <c r="F180" i="4"/>
  <c r="E180" i="4"/>
  <c r="D180" i="4"/>
  <c r="S179" i="4"/>
  <c r="R179" i="4"/>
  <c r="Q179" i="4"/>
  <c r="P179" i="4"/>
  <c r="O179" i="4"/>
  <c r="N179" i="4"/>
  <c r="M179" i="4"/>
  <c r="L179" i="4"/>
  <c r="K179" i="4"/>
  <c r="J179" i="4"/>
  <c r="I179" i="4"/>
  <c r="H179" i="4"/>
  <c r="G179" i="4"/>
  <c r="F179" i="4"/>
  <c r="E179" i="4"/>
  <c r="D179" i="4"/>
  <c r="S178" i="4"/>
  <c r="R178" i="4"/>
  <c r="Q178" i="4"/>
  <c r="P178" i="4"/>
  <c r="O178" i="4"/>
  <c r="N178" i="4"/>
  <c r="M178" i="4"/>
  <c r="L178" i="4"/>
  <c r="K178" i="4"/>
  <c r="J178" i="4"/>
  <c r="I178" i="4"/>
  <c r="H178" i="4"/>
  <c r="G178" i="4"/>
  <c r="F178" i="4"/>
  <c r="E178" i="4"/>
  <c r="D178" i="4"/>
  <c r="S177" i="4"/>
  <c r="R177" i="4"/>
  <c r="Q177" i="4"/>
  <c r="P177" i="4"/>
  <c r="O177" i="4"/>
  <c r="N177" i="4"/>
  <c r="M177" i="4"/>
  <c r="L177" i="4"/>
  <c r="K177" i="4"/>
  <c r="J177" i="4"/>
  <c r="I177" i="4"/>
  <c r="H177" i="4"/>
  <c r="G177" i="4"/>
  <c r="F177" i="4"/>
  <c r="E177" i="4"/>
  <c r="D177" i="4"/>
  <c r="S176" i="4"/>
  <c r="R176" i="4"/>
  <c r="Q176" i="4"/>
  <c r="P176" i="4"/>
  <c r="O176" i="4"/>
  <c r="N176" i="4"/>
  <c r="M176" i="4"/>
  <c r="L176" i="4"/>
  <c r="K176" i="4"/>
  <c r="J176" i="4"/>
  <c r="I176" i="4"/>
  <c r="H176" i="4"/>
  <c r="G176" i="4"/>
  <c r="F176" i="4"/>
  <c r="E176" i="4"/>
  <c r="D176" i="4"/>
  <c r="S175" i="4"/>
  <c r="R175" i="4"/>
  <c r="Q175" i="4"/>
  <c r="P175" i="4"/>
  <c r="O175" i="4"/>
  <c r="N175" i="4"/>
  <c r="M175" i="4"/>
  <c r="L175" i="4"/>
  <c r="K175" i="4"/>
  <c r="J175" i="4"/>
  <c r="I175" i="4"/>
  <c r="H175" i="4"/>
  <c r="G175" i="4"/>
  <c r="F175" i="4"/>
  <c r="E175" i="4"/>
  <c r="D175" i="4"/>
  <c r="S174" i="4"/>
  <c r="R174" i="4"/>
  <c r="Q174" i="4"/>
  <c r="P174" i="4"/>
  <c r="O174" i="4"/>
  <c r="N174" i="4"/>
  <c r="M174" i="4"/>
  <c r="L174" i="4"/>
  <c r="K174" i="4"/>
  <c r="J174" i="4"/>
  <c r="I174" i="4"/>
  <c r="H174" i="4"/>
  <c r="G174" i="4"/>
  <c r="F174" i="4"/>
  <c r="E174" i="4"/>
  <c r="D174" i="4"/>
  <c r="S173" i="4"/>
  <c r="R173" i="4"/>
  <c r="Q173" i="4"/>
  <c r="P173" i="4"/>
  <c r="O173" i="4"/>
  <c r="N173" i="4"/>
  <c r="M173" i="4"/>
  <c r="L173" i="4"/>
  <c r="K173" i="4"/>
  <c r="J173" i="4"/>
  <c r="I173" i="4"/>
  <c r="H173" i="4"/>
  <c r="G173" i="4"/>
  <c r="F173" i="4"/>
  <c r="E173" i="4"/>
  <c r="D173" i="4"/>
  <c r="S172" i="4"/>
  <c r="R172" i="4"/>
  <c r="Q172" i="4"/>
  <c r="P172" i="4"/>
  <c r="O172" i="4"/>
  <c r="N172" i="4"/>
  <c r="M172" i="4"/>
  <c r="L172" i="4"/>
  <c r="K172" i="4"/>
  <c r="J172" i="4"/>
  <c r="I172" i="4"/>
  <c r="H172" i="4"/>
  <c r="G172" i="4"/>
  <c r="F172" i="4"/>
  <c r="E172" i="4"/>
  <c r="D172" i="4"/>
  <c r="S171" i="4"/>
  <c r="R171" i="4"/>
  <c r="Q171" i="4"/>
  <c r="P171" i="4"/>
  <c r="O171" i="4"/>
  <c r="N171" i="4"/>
  <c r="M171" i="4"/>
  <c r="L171" i="4"/>
  <c r="K171" i="4"/>
  <c r="J171" i="4"/>
  <c r="I171" i="4"/>
  <c r="H171" i="4"/>
  <c r="G171" i="4"/>
  <c r="F171" i="4"/>
  <c r="E171" i="4"/>
  <c r="D171" i="4"/>
  <c r="S170" i="4"/>
  <c r="R170" i="4"/>
  <c r="Q170" i="4"/>
  <c r="P170" i="4"/>
  <c r="O170" i="4"/>
  <c r="N170" i="4"/>
  <c r="M170" i="4"/>
  <c r="L170" i="4"/>
  <c r="K170" i="4"/>
  <c r="J170" i="4"/>
  <c r="I170" i="4"/>
  <c r="H170" i="4"/>
  <c r="G170" i="4"/>
  <c r="F170" i="4"/>
  <c r="E170" i="4"/>
  <c r="D170" i="4"/>
  <c r="S169" i="4"/>
  <c r="R169" i="4"/>
  <c r="Q169" i="4"/>
  <c r="P169" i="4"/>
  <c r="O169" i="4"/>
  <c r="N169" i="4"/>
  <c r="M169" i="4"/>
  <c r="L169" i="4"/>
  <c r="K169" i="4"/>
  <c r="J169" i="4"/>
  <c r="I169" i="4"/>
  <c r="H169" i="4"/>
  <c r="G169" i="4"/>
  <c r="F169" i="4"/>
  <c r="E169" i="4"/>
  <c r="D169" i="4"/>
  <c r="S168" i="4"/>
  <c r="R168" i="4"/>
  <c r="Q168" i="4"/>
  <c r="P168" i="4"/>
  <c r="O168" i="4"/>
  <c r="N168" i="4"/>
  <c r="M168" i="4"/>
  <c r="L168" i="4"/>
  <c r="K168" i="4"/>
  <c r="J168" i="4"/>
  <c r="I168" i="4"/>
  <c r="H168" i="4"/>
  <c r="G168" i="4"/>
  <c r="F168" i="4"/>
  <c r="E168" i="4"/>
  <c r="D168" i="4"/>
  <c r="S167" i="4"/>
  <c r="R167" i="4"/>
  <c r="Q167" i="4"/>
  <c r="P167" i="4"/>
  <c r="O167" i="4"/>
  <c r="N167" i="4"/>
  <c r="M167" i="4"/>
  <c r="L167" i="4"/>
  <c r="K167" i="4"/>
  <c r="J167" i="4"/>
  <c r="I167" i="4"/>
  <c r="H167" i="4"/>
  <c r="G167" i="4"/>
  <c r="F167" i="4"/>
  <c r="E167" i="4"/>
  <c r="D167" i="4"/>
  <c r="S166" i="4"/>
  <c r="R166" i="4"/>
  <c r="Q166" i="4"/>
  <c r="P166" i="4"/>
  <c r="O166" i="4"/>
  <c r="N166" i="4"/>
  <c r="M166" i="4"/>
  <c r="L166" i="4"/>
  <c r="K166" i="4"/>
  <c r="J166" i="4"/>
  <c r="I166" i="4"/>
  <c r="H166" i="4"/>
  <c r="G166" i="4"/>
  <c r="F166" i="4"/>
  <c r="E166" i="4"/>
  <c r="D166" i="4"/>
  <c r="S165" i="4"/>
  <c r="R165" i="4"/>
  <c r="Q165" i="4"/>
  <c r="P165" i="4"/>
  <c r="O165" i="4"/>
  <c r="N165" i="4"/>
  <c r="M165" i="4"/>
  <c r="L165" i="4"/>
  <c r="K165" i="4"/>
  <c r="J165" i="4"/>
  <c r="I165" i="4"/>
  <c r="H165" i="4"/>
  <c r="G165" i="4"/>
  <c r="F165" i="4"/>
  <c r="E165" i="4"/>
  <c r="D165" i="4"/>
  <c r="S164" i="4"/>
  <c r="R164" i="4"/>
  <c r="Q164" i="4"/>
  <c r="P164" i="4"/>
  <c r="O164" i="4"/>
  <c r="N164" i="4"/>
  <c r="M164" i="4"/>
  <c r="L164" i="4"/>
  <c r="K164" i="4"/>
  <c r="J164" i="4"/>
  <c r="I164" i="4"/>
  <c r="H164" i="4"/>
  <c r="G164" i="4"/>
  <c r="F164" i="4"/>
  <c r="E164" i="4"/>
  <c r="D164" i="4"/>
  <c r="S163" i="4"/>
  <c r="R163" i="4"/>
  <c r="Q163" i="4"/>
  <c r="P163" i="4"/>
  <c r="O163" i="4"/>
  <c r="N163" i="4"/>
  <c r="M163" i="4"/>
  <c r="L163" i="4"/>
  <c r="K163" i="4"/>
  <c r="J163" i="4"/>
  <c r="I163" i="4"/>
  <c r="H163" i="4"/>
  <c r="G163" i="4"/>
  <c r="F163" i="4"/>
  <c r="E163" i="4"/>
  <c r="D163" i="4"/>
  <c r="S162" i="4"/>
  <c r="R162" i="4"/>
  <c r="Q162" i="4"/>
  <c r="P162" i="4"/>
  <c r="O162" i="4"/>
  <c r="N162" i="4"/>
  <c r="M162" i="4"/>
  <c r="L162" i="4"/>
  <c r="K162" i="4"/>
  <c r="J162" i="4"/>
  <c r="I162" i="4"/>
  <c r="H162" i="4"/>
  <c r="G162" i="4"/>
  <c r="F162" i="4"/>
  <c r="E162" i="4"/>
  <c r="D162" i="4"/>
  <c r="S161" i="4"/>
  <c r="R161" i="4"/>
  <c r="Q161" i="4"/>
  <c r="P161" i="4"/>
  <c r="O161" i="4"/>
  <c r="N161" i="4"/>
  <c r="M161" i="4"/>
  <c r="L161" i="4"/>
  <c r="K161" i="4"/>
  <c r="J161" i="4"/>
  <c r="I161" i="4"/>
  <c r="H161" i="4"/>
  <c r="G161" i="4"/>
  <c r="F161" i="4"/>
  <c r="E161" i="4"/>
  <c r="D161" i="4"/>
  <c r="S160" i="4"/>
  <c r="R160" i="4"/>
  <c r="Q160" i="4"/>
  <c r="P160" i="4"/>
  <c r="O160" i="4"/>
  <c r="N160" i="4"/>
  <c r="M160" i="4"/>
  <c r="L160" i="4"/>
  <c r="K160" i="4"/>
  <c r="J160" i="4"/>
  <c r="I160" i="4"/>
  <c r="H160" i="4"/>
  <c r="G160" i="4"/>
  <c r="F160" i="4"/>
  <c r="E160" i="4"/>
  <c r="D160" i="4"/>
  <c r="S159" i="4"/>
  <c r="R159" i="4"/>
  <c r="Q159" i="4"/>
  <c r="P159" i="4"/>
  <c r="O159" i="4"/>
  <c r="N159" i="4"/>
  <c r="M159" i="4"/>
  <c r="L159" i="4"/>
  <c r="K159" i="4"/>
  <c r="J159" i="4"/>
  <c r="I159" i="4"/>
  <c r="H159" i="4"/>
  <c r="G159" i="4"/>
  <c r="F159" i="4"/>
  <c r="E159" i="4"/>
  <c r="D159" i="4"/>
  <c r="S158" i="4"/>
  <c r="R158" i="4"/>
  <c r="Q158" i="4"/>
  <c r="P158" i="4"/>
  <c r="O158" i="4"/>
  <c r="N158" i="4"/>
  <c r="M158" i="4"/>
  <c r="L158" i="4"/>
  <c r="K158" i="4"/>
  <c r="J158" i="4"/>
  <c r="I158" i="4"/>
  <c r="H158" i="4"/>
  <c r="G158" i="4"/>
  <c r="F158" i="4"/>
  <c r="E158" i="4"/>
  <c r="D158" i="4"/>
  <c r="S157" i="4"/>
  <c r="R157" i="4"/>
  <c r="Q157" i="4"/>
  <c r="P157" i="4"/>
  <c r="O157" i="4"/>
  <c r="N157" i="4"/>
  <c r="M157" i="4"/>
  <c r="L157" i="4"/>
  <c r="K157" i="4"/>
  <c r="J157" i="4"/>
  <c r="I157" i="4"/>
  <c r="H157" i="4"/>
  <c r="G157" i="4"/>
  <c r="F157" i="4"/>
  <c r="E157" i="4"/>
  <c r="D157" i="4"/>
  <c r="S156" i="4"/>
  <c r="R156" i="4"/>
  <c r="Q156" i="4"/>
  <c r="P156" i="4"/>
  <c r="O156" i="4"/>
  <c r="N156" i="4"/>
  <c r="M156" i="4"/>
  <c r="L156" i="4"/>
  <c r="K156" i="4"/>
  <c r="J156" i="4"/>
  <c r="I156" i="4"/>
  <c r="H156" i="4"/>
  <c r="G156" i="4"/>
  <c r="F156" i="4"/>
  <c r="E156" i="4"/>
  <c r="D156" i="4"/>
  <c r="S155" i="4"/>
  <c r="R155" i="4"/>
  <c r="Q155" i="4"/>
  <c r="P155" i="4"/>
  <c r="O155" i="4"/>
  <c r="N155" i="4"/>
  <c r="M155" i="4"/>
  <c r="L155" i="4"/>
  <c r="K155" i="4"/>
  <c r="J155" i="4"/>
  <c r="I155" i="4"/>
  <c r="H155" i="4"/>
  <c r="G155" i="4"/>
  <c r="F155" i="4"/>
  <c r="E155" i="4"/>
  <c r="D155" i="4"/>
  <c r="S154" i="4"/>
  <c r="R154" i="4"/>
  <c r="Q154" i="4"/>
  <c r="P154" i="4"/>
  <c r="O154" i="4"/>
  <c r="N154" i="4"/>
  <c r="M154" i="4"/>
  <c r="L154" i="4"/>
  <c r="K154" i="4"/>
  <c r="J154" i="4"/>
  <c r="I154" i="4"/>
  <c r="H154" i="4"/>
  <c r="G154" i="4"/>
  <c r="F154" i="4"/>
  <c r="E154" i="4"/>
  <c r="D154" i="4"/>
  <c r="S153" i="4"/>
  <c r="R153" i="4"/>
  <c r="Q153" i="4"/>
  <c r="P153" i="4"/>
  <c r="O153" i="4"/>
  <c r="N153" i="4"/>
  <c r="M153" i="4"/>
  <c r="L153" i="4"/>
  <c r="K153" i="4"/>
  <c r="J153" i="4"/>
  <c r="I153" i="4"/>
  <c r="H153" i="4"/>
  <c r="G153" i="4"/>
  <c r="F153" i="4"/>
  <c r="E153" i="4"/>
  <c r="D153" i="4"/>
  <c r="S152" i="4"/>
  <c r="R152" i="4"/>
  <c r="Q152" i="4"/>
  <c r="P152" i="4"/>
  <c r="O152" i="4"/>
  <c r="N152" i="4"/>
  <c r="M152" i="4"/>
  <c r="L152" i="4"/>
  <c r="K152" i="4"/>
  <c r="J152" i="4"/>
  <c r="I152" i="4"/>
  <c r="H152" i="4"/>
  <c r="G152" i="4"/>
  <c r="F152" i="4"/>
  <c r="E152" i="4"/>
  <c r="D152" i="4"/>
  <c r="S151" i="4"/>
  <c r="R151" i="4"/>
  <c r="Q151" i="4"/>
  <c r="P151" i="4"/>
  <c r="O151" i="4"/>
  <c r="N151" i="4"/>
  <c r="M151" i="4"/>
  <c r="L151" i="4"/>
  <c r="K151" i="4"/>
  <c r="J151" i="4"/>
  <c r="I151" i="4"/>
  <c r="H151" i="4"/>
  <c r="G151" i="4"/>
  <c r="F151" i="4"/>
  <c r="E151" i="4"/>
  <c r="D151" i="4"/>
  <c r="S150" i="4"/>
  <c r="R150" i="4"/>
  <c r="Q150" i="4"/>
  <c r="P150" i="4"/>
  <c r="O150" i="4"/>
  <c r="N150" i="4"/>
  <c r="M150" i="4"/>
  <c r="L150" i="4"/>
  <c r="K150" i="4"/>
  <c r="J150" i="4"/>
  <c r="I150" i="4"/>
  <c r="H150" i="4"/>
  <c r="G150" i="4"/>
  <c r="F150" i="4"/>
  <c r="E150" i="4"/>
  <c r="D150" i="4"/>
  <c r="S149" i="4"/>
  <c r="R149" i="4"/>
  <c r="Q149" i="4"/>
  <c r="P149" i="4"/>
  <c r="O149" i="4"/>
  <c r="N149" i="4"/>
  <c r="M149" i="4"/>
  <c r="L149" i="4"/>
  <c r="K149" i="4"/>
  <c r="J149" i="4"/>
  <c r="I149" i="4"/>
  <c r="H149" i="4"/>
  <c r="G149" i="4"/>
  <c r="F149" i="4"/>
  <c r="E149" i="4"/>
  <c r="D149" i="4"/>
  <c r="S148" i="4"/>
  <c r="R148" i="4"/>
  <c r="Q148" i="4"/>
  <c r="P148" i="4"/>
  <c r="O148" i="4"/>
  <c r="N148" i="4"/>
  <c r="M148" i="4"/>
  <c r="L148" i="4"/>
  <c r="K148" i="4"/>
  <c r="J148" i="4"/>
  <c r="I148" i="4"/>
  <c r="H148" i="4"/>
  <c r="G148" i="4"/>
  <c r="F148" i="4"/>
  <c r="E148" i="4"/>
  <c r="D148" i="4"/>
  <c r="S147" i="4"/>
  <c r="R147" i="4"/>
  <c r="Q147" i="4"/>
  <c r="P147" i="4"/>
  <c r="O147" i="4"/>
  <c r="N147" i="4"/>
  <c r="M147" i="4"/>
  <c r="L147" i="4"/>
  <c r="K147" i="4"/>
  <c r="J147" i="4"/>
  <c r="I147" i="4"/>
  <c r="H147" i="4"/>
  <c r="G147" i="4"/>
  <c r="F147" i="4"/>
  <c r="E147" i="4"/>
  <c r="D147" i="4"/>
  <c r="S146" i="4"/>
  <c r="R146" i="4"/>
  <c r="Q146" i="4"/>
  <c r="P146" i="4"/>
  <c r="O146" i="4"/>
  <c r="N146" i="4"/>
  <c r="M146" i="4"/>
  <c r="L146" i="4"/>
  <c r="K146" i="4"/>
  <c r="J146" i="4"/>
  <c r="I146" i="4"/>
  <c r="H146" i="4"/>
  <c r="G146" i="4"/>
  <c r="F146" i="4"/>
  <c r="E146" i="4"/>
  <c r="D146" i="4"/>
  <c r="S145" i="4"/>
  <c r="R145" i="4"/>
  <c r="Q145" i="4"/>
  <c r="P145" i="4"/>
  <c r="O145" i="4"/>
  <c r="N145" i="4"/>
  <c r="M145" i="4"/>
  <c r="L145" i="4"/>
  <c r="K145" i="4"/>
  <c r="J145" i="4"/>
  <c r="I145" i="4"/>
  <c r="H145" i="4"/>
  <c r="G145" i="4"/>
  <c r="F145" i="4"/>
  <c r="E145" i="4"/>
  <c r="D145" i="4"/>
  <c r="S144" i="4"/>
  <c r="R144" i="4"/>
  <c r="Q144" i="4"/>
  <c r="P144" i="4"/>
  <c r="O144" i="4"/>
  <c r="N144" i="4"/>
  <c r="M144" i="4"/>
  <c r="L144" i="4"/>
  <c r="K144" i="4"/>
  <c r="J144" i="4"/>
  <c r="I144" i="4"/>
  <c r="H144" i="4"/>
  <c r="G144" i="4"/>
  <c r="F144" i="4"/>
  <c r="E144" i="4"/>
  <c r="D144" i="4"/>
  <c r="S143" i="4"/>
  <c r="R143" i="4"/>
  <c r="Q143" i="4"/>
  <c r="P143" i="4"/>
  <c r="O143" i="4"/>
  <c r="N143" i="4"/>
  <c r="M143" i="4"/>
  <c r="L143" i="4"/>
  <c r="K143" i="4"/>
  <c r="J143" i="4"/>
  <c r="I143" i="4"/>
  <c r="H143" i="4"/>
  <c r="G143" i="4"/>
  <c r="F143" i="4"/>
  <c r="E143" i="4"/>
  <c r="D143" i="4"/>
  <c r="S142" i="4"/>
  <c r="R142" i="4"/>
  <c r="Q142" i="4"/>
  <c r="P142" i="4"/>
  <c r="O142" i="4"/>
  <c r="N142" i="4"/>
  <c r="M142" i="4"/>
  <c r="L142" i="4"/>
  <c r="K142" i="4"/>
  <c r="J142" i="4"/>
  <c r="I142" i="4"/>
  <c r="H142" i="4"/>
  <c r="G142" i="4"/>
  <c r="F142" i="4"/>
  <c r="E142" i="4"/>
  <c r="D142" i="4"/>
  <c r="S141" i="4"/>
  <c r="R141" i="4"/>
  <c r="Q141" i="4"/>
  <c r="P141" i="4"/>
  <c r="O141" i="4"/>
  <c r="N141" i="4"/>
  <c r="M141" i="4"/>
  <c r="L141" i="4"/>
  <c r="K141" i="4"/>
  <c r="J141" i="4"/>
  <c r="I141" i="4"/>
  <c r="H141" i="4"/>
  <c r="G141" i="4"/>
  <c r="F141" i="4"/>
  <c r="E141" i="4"/>
  <c r="D141" i="4"/>
  <c r="S140" i="4"/>
  <c r="R140" i="4"/>
  <c r="Q140" i="4"/>
  <c r="P140" i="4"/>
  <c r="O140" i="4"/>
  <c r="N140" i="4"/>
  <c r="M140" i="4"/>
  <c r="L140" i="4"/>
  <c r="K140" i="4"/>
  <c r="J140" i="4"/>
  <c r="I140" i="4"/>
  <c r="H140" i="4"/>
  <c r="G140" i="4"/>
  <c r="F140" i="4"/>
  <c r="E140" i="4"/>
  <c r="D140" i="4"/>
  <c r="S139" i="4"/>
  <c r="R139" i="4"/>
  <c r="Q139" i="4"/>
  <c r="P139" i="4"/>
  <c r="O139" i="4"/>
  <c r="N139" i="4"/>
  <c r="M139" i="4"/>
  <c r="L139" i="4"/>
  <c r="K139" i="4"/>
  <c r="J139" i="4"/>
  <c r="I139" i="4"/>
  <c r="H139" i="4"/>
  <c r="G139" i="4"/>
  <c r="F139" i="4"/>
  <c r="E139" i="4"/>
  <c r="D139" i="4"/>
  <c r="S138" i="4"/>
  <c r="R138" i="4"/>
  <c r="Q138" i="4"/>
  <c r="P138" i="4"/>
  <c r="O138" i="4"/>
  <c r="N138" i="4"/>
  <c r="M138" i="4"/>
  <c r="L138" i="4"/>
  <c r="K138" i="4"/>
  <c r="J138" i="4"/>
  <c r="I138" i="4"/>
  <c r="H138" i="4"/>
  <c r="G138" i="4"/>
  <c r="F138" i="4"/>
  <c r="E138" i="4"/>
  <c r="D138" i="4"/>
  <c r="S137" i="4"/>
  <c r="R137" i="4"/>
  <c r="Q137" i="4"/>
  <c r="P137" i="4"/>
  <c r="O137" i="4"/>
  <c r="N137" i="4"/>
  <c r="M137" i="4"/>
  <c r="L137" i="4"/>
  <c r="K137" i="4"/>
  <c r="J137" i="4"/>
  <c r="I137" i="4"/>
  <c r="H137" i="4"/>
  <c r="G137" i="4"/>
  <c r="F137" i="4"/>
  <c r="E137" i="4"/>
  <c r="D137" i="4"/>
  <c r="S136" i="4"/>
  <c r="R136" i="4"/>
  <c r="Q136" i="4"/>
  <c r="P136" i="4"/>
  <c r="O136" i="4"/>
  <c r="N136" i="4"/>
  <c r="M136" i="4"/>
  <c r="L136" i="4"/>
  <c r="K136" i="4"/>
  <c r="J136" i="4"/>
  <c r="I136" i="4"/>
  <c r="H136" i="4"/>
  <c r="G136" i="4"/>
  <c r="F136" i="4"/>
  <c r="E136" i="4"/>
  <c r="D136" i="4"/>
  <c r="S135" i="4"/>
  <c r="R135" i="4"/>
  <c r="Q135" i="4"/>
  <c r="P135" i="4"/>
  <c r="O135" i="4"/>
  <c r="N135" i="4"/>
  <c r="M135" i="4"/>
  <c r="L135" i="4"/>
  <c r="K135" i="4"/>
  <c r="J135" i="4"/>
  <c r="I135" i="4"/>
  <c r="H135" i="4"/>
  <c r="G135" i="4"/>
  <c r="F135" i="4"/>
  <c r="E135" i="4"/>
  <c r="D135" i="4"/>
  <c r="S134" i="4"/>
  <c r="R134" i="4"/>
  <c r="Q134" i="4"/>
  <c r="P134" i="4"/>
  <c r="O134" i="4"/>
  <c r="N134" i="4"/>
  <c r="M134" i="4"/>
  <c r="L134" i="4"/>
  <c r="K134" i="4"/>
  <c r="J134" i="4"/>
  <c r="I134" i="4"/>
  <c r="H134" i="4"/>
  <c r="G134" i="4"/>
  <c r="F134" i="4"/>
  <c r="E134" i="4"/>
  <c r="D134" i="4"/>
  <c r="S133" i="4"/>
  <c r="R133" i="4"/>
  <c r="Q133" i="4"/>
  <c r="P133" i="4"/>
  <c r="O133" i="4"/>
  <c r="N133" i="4"/>
  <c r="M133" i="4"/>
  <c r="L133" i="4"/>
  <c r="K133" i="4"/>
  <c r="J133" i="4"/>
  <c r="I133" i="4"/>
  <c r="H133" i="4"/>
  <c r="G133" i="4"/>
  <c r="F133" i="4"/>
  <c r="E133" i="4"/>
  <c r="D133" i="4"/>
  <c r="S132" i="4"/>
  <c r="R132" i="4"/>
  <c r="Q132" i="4"/>
  <c r="P132" i="4"/>
  <c r="O132" i="4"/>
  <c r="N132" i="4"/>
  <c r="M132" i="4"/>
  <c r="L132" i="4"/>
  <c r="K132" i="4"/>
  <c r="J132" i="4"/>
  <c r="I132" i="4"/>
  <c r="H132" i="4"/>
  <c r="G132" i="4"/>
  <c r="F132" i="4"/>
  <c r="E132" i="4"/>
  <c r="D132" i="4"/>
  <c r="S131" i="4"/>
  <c r="R131" i="4"/>
  <c r="Q131" i="4"/>
  <c r="P131" i="4"/>
  <c r="O131" i="4"/>
  <c r="N131" i="4"/>
  <c r="M131" i="4"/>
  <c r="L131" i="4"/>
  <c r="K131" i="4"/>
  <c r="J131" i="4"/>
  <c r="I131" i="4"/>
  <c r="H131" i="4"/>
  <c r="G131" i="4"/>
  <c r="F131" i="4"/>
  <c r="E131" i="4"/>
  <c r="D131" i="4"/>
  <c r="S130" i="4"/>
  <c r="R130" i="4"/>
  <c r="Q130" i="4"/>
  <c r="P130" i="4"/>
  <c r="O130" i="4"/>
  <c r="N130" i="4"/>
  <c r="M130" i="4"/>
  <c r="L130" i="4"/>
  <c r="K130" i="4"/>
  <c r="J130" i="4"/>
  <c r="I130" i="4"/>
  <c r="H130" i="4"/>
  <c r="G130" i="4"/>
  <c r="F130" i="4"/>
  <c r="E130" i="4"/>
  <c r="D130" i="4"/>
  <c r="S129" i="4"/>
  <c r="R129" i="4"/>
  <c r="Q129" i="4"/>
  <c r="P129" i="4"/>
  <c r="O129" i="4"/>
  <c r="N129" i="4"/>
  <c r="M129" i="4"/>
  <c r="L129" i="4"/>
  <c r="K129" i="4"/>
  <c r="J129" i="4"/>
  <c r="I129" i="4"/>
  <c r="H129" i="4"/>
  <c r="G129" i="4"/>
  <c r="F129" i="4"/>
  <c r="E129" i="4"/>
  <c r="D129" i="4"/>
  <c r="S128" i="4"/>
  <c r="R128" i="4"/>
  <c r="Q128" i="4"/>
  <c r="P128" i="4"/>
  <c r="O128" i="4"/>
  <c r="N128" i="4"/>
  <c r="M128" i="4"/>
  <c r="L128" i="4"/>
  <c r="K128" i="4"/>
  <c r="J128" i="4"/>
  <c r="I128" i="4"/>
  <c r="H128" i="4"/>
  <c r="G128" i="4"/>
  <c r="F128" i="4"/>
  <c r="E128" i="4"/>
  <c r="D128" i="4"/>
  <c r="S127" i="4"/>
  <c r="R127" i="4"/>
  <c r="Q127" i="4"/>
  <c r="P127" i="4"/>
  <c r="O127" i="4"/>
  <c r="N127" i="4"/>
  <c r="M127" i="4"/>
  <c r="L127" i="4"/>
  <c r="K127" i="4"/>
  <c r="J127" i="4"/>
  <c r="I127" i="4"/>
  <c r="H127" i="4"/>
  <c r="G127" i="4"/>
  <c r="F127" i="4"/>
  <c r="E127" i="4"/>
  <c r="D127" i="4"/>
  <c r="S126" i="4"/>
  <c r="R126" i="4"/>
  <c r="Q126" i="4"/>
  <c r="P126" i="4"/>
  <c r="O126" i="4"/>
  <c r="N126" i="4"/>
  <c r="M126" i="4"/>
  <c r="L126" i="4"/>
  <c r="K126" i="4"/>
  <c r="J126" i="4"/>
  <c r="I126" i="4"/>
  <c r="H126" i="4"/>
  <c r="G126" i="4"/>
  <c r="F126" i="4"/>
  <c r="E126" i="4"/>
  <c r="D126" i="4"/>
  <c r="S125" i="4"/>
  <c r="R125" i="4"/>
  <c r="Q125" i="4"/>
  <c r="P125" i="4"/>
  <c r="O125" i="4"/>
  <c r="N125" i="4"/>
  <c r="M125" i="4"/>
  <c r="L125" i="4"/>
  <c r="K125" i="4"/>
  <c r="J125" i="4"/>
  <c r="I125" i="4"/>
  <c r="H125" i="4"/>
  <c r="G125" i="4"/>
  <c r="F125" i="4"/>
  <c r="E125" i="4"/>
  <c r="D125" i="4"/>
  <c r="S124" i="4"/>
  <c r="R124" i="4"/>
  <c r="Q124" i="4"/>
  <c r="P124" i="4"/>
  <c r="O124" i="4"/>
  <c r="N124" i="4"/>
  <c r="M124" i="4"/>
  <c r="L124" i="4"/>
  <c r="K124" i="4"/>
  <c r="J124" i="4"/>
  <c r="I124" i="4"/>
  <c r="H124" i="4"/>
  <c r="G124" i="4"/>
  <c r="F124" i="4"/>
  <c r="E124" i="4"/>
  <c r="D124" i="4"/>
  <c r="S123" i="4"/>
  <c r="R123" i="4"/>
  <c r="Q123" i="4"/>
  <c r="P123" i="4"/>
  <c r="O123" i="4"/>
  <c r="N123" i="4"/>
  <c r="M123" i="4"/>
  <c r="L123" i="4"/>
  <c r="K123" i="4"/>
  <c r="J123" i="4"/>
  <c r="I123" i="4"/>
  <c r="H123" i="4"/>
  <c r="G123" i="4"/>
  <c r="F123" i="4"/>
  <c r="E123" i="4"/>
  <c r="D123" i="4"/>
  <c r="S122" i="4"/>
  <c r="R122" i="4"/>
  <c r="Q122" i="4"/>
  <c r="P122" i="4"/>
  <c r="O122" i="4"/>
  <c r="N122" i="4"/>
  <c r="M122" i="4"/>
  <c r="L122" i="4"/>
  <c r="K122" i="4"/>
  <c r="J122" i="4"/>
  <c r="I122" i="4"/>
  <c r="H122" i="4"/>
  <c r="G122" i="4"/>
  <c r="F122" i="4"/>
  <c r="E122" i="4"/>
  <c r="D122" i="4"/>
  <c r="S121" i="4"/>
  <c r="R121" i="4"/>
  <c r="Q121" i="4"/>
  <c r="P121" i="4"/>
  <c r="O121" i="4"/>
  <c r="N121" i="4"/>
  <c r="M121" i="4"/>
  <c r="L121" i="4"/>
  <c r="K121" i="4"/>
  <c r="J121" i="4"/>
  <c r="I121" i="4"/>
  <c r="H121" i="4"/>
  <c r="G121" i="4"/>
  <c r="F121" i="4"/>
  <c r="E121" i="4"/>
  <c r="D121" i="4"/>
  <c r="S120" i="4"/>
  <c r="R120" i="4"/>
  <c r="Q120" i="4"/>
  <c r="P120" i="4"/>
  <c r="O120" i="4"/>
  <c r="N120" i="4"/>
  <c r="M120" i="4"/>
  <c r="L120" i="4"/>
  <c r="K120" i="4"/>
  <c r="J120" i="4"/>
  <c r="I120" i="4"/>
  <c r="H120" i="4"/>
  <c r="G120" i="4"/>
  <c r="F120" i="4"/>
  <c r="E120" i="4"/>
  <c r="D120" i="4"/>
  <c r="S119" i="4"/>
  <c r="R119" i="4"/>
  <c r="Q119" i="4"/>
  <c r="P119" i="4"/>
  <c r="O119" i="4"/>
  <c r="N119" i="4"/>
  <c r="M119" i="4"/>
  <c r="L119" i="4"/>
  <c r="K119" i="4"/>
  <c r="J119" i="4"/>
  <c r="I119" i="4"/>
  <c r="H119" i="4"/>
  <c r="G119" i="4"/>
  <c r="F119" i="4"/>
  <c r="E119" i="4"/>
  <c r="D119" i="4"/>
  <c r="S118" i="4"/>
  <c r="R118" i="4"/>
  <c r="Q118" i="4"/>
  <c r="P118" i="4"/>
  <c r="O118" i="4"/>
  <c r="N118" i="4"/>
  <c r="M118" i="4"/>
  <c r="L118" i="4"/>
  <c r="K118" i="4"/>
  <c r="J118" i="4"/>
  <c r="I118" i="4"/>
  <c r="H118" i="4"/>
  <c r="G118" i="4"/>
  <c r="F118" i="4"/>
  <c r="E118" i="4"/>
  <c r="D118" i="4"/>
  <c r="S117" i="4"/>
  <c r="R117" i="4"/>
  <c r="Q117" i="4"/>
  <c r="P117" i="4"/>
  <c r="O117" i="4"/>
  <c r="N117" i="4"/>
  <c r="M117" i="4"/>
  <c r="L117" i="4"/>
  <c r="K117" i="4"/>
  <c r="J117" i="4"/>
  <c r="I117" i="4"/>
  <c r="H117" i="4"/>
  <c r="G117" i="4"/>
  <c r="F117" i="4"/>
  <c r="E117" i="4"/>
  <c r="D117" i="4"/>
  <c r="S116" i="4"/>
  <c r="R116" i="4"/>
  <c r="Q116" i="4"/>
  <c r="P116" i="4"/>
  <c r="O116" i="4"/>
  <c r="N116" i="4"/>
  <c r="M116" i="4"/>
  <c r="L116" i="4"/>
  <c r="K116" i="4"/>
  <c r="J116" i="4"/>
  <c r="I116" i="4"/>
  <c r="H116" i="4"/>
  <c r="G116" i="4"/>
  <c r="F116" i="4"/>
  <c r="E116" i="4"/>
  <c r="D116" i="4"/>
  <c r="S115" i="4"/>
  <c r="R115" i="4"/>
  <c r="Q115" i="4"/>
  <c r="P115" i="4"/>
  <c r="O115" i="4"/>
  <c r="N115" i="4"/>
  <c r="M115" i="4"/>
  <c r="L115" i="4"/>
  <c r="K115" i="4"/>
  <c r="J115" i="4"/>
  <c r="I115" i="4"/>
  <c r="H115" i="4"/>
  <c r="G115" i="4"/>
  <c r="F115" i="4"/>
  <c r="E115" i="4"/>
  <c r="D115" i="4"/>
  <c r="S114" i="4"/>
  <c r="R114" i="4"/>
  <c r="Q114" i="4"/>
  <c r="P114" i="4"/>
  <c r="O114" i="4"/>
  <c r="N114" i="4"/>
  <c r="M114" i="4"/>
  <c r="L114" i="4"/>
  <c r="K114" i="4"/>
  <c r="J114" i="4"/>
  <c r="I114" i="4"/>
  <c r="H114" i="4"/>
  <c r="G114" i="4"/>
  <c r="F114" i="4"/>
  <c r="E114" i="4"/>
  <c r="D114" i="4"/>
  <c r="S113" i="4"/>
  <c r="R113" i="4"/>
  <c r="Q113" i="4"/>
  <c r="P113" i="4"/>
  <c r="O113" i="4"/>
  <c r="N113" i="4"/>
  <c r="M113" i="4"/>
  <c r="L113" i="4"/>
  <c r="K113" i="4"/>
  <c r="J113" i="4"/>
  <c r="I113" i="4"/>
  <c r="H113" i="4"/>
  <c r="G113" i="4"/>
  <c r="F113" i="4"/>
  <c r="E113" i="4"/>
  <c r="D113" i="4"/>
  <c r="S112" i="4"/>
  <c r="R112" i="4"/>
  <c r="Q112" i="4"/>
  <c r="P112" i="4"/>
  <c r="O112" i="4"/>
  <c r="N112" i="4"/>
  <c r="M112" i="4"/>
  <c r="L112" i="4"/>
  <c r="K112" i="4"/>
  <c r="J112" i="4"/>
  <c r="I112" i="4"/>
  <c r="H112" i="4"/>
  <c r="G112" i="4"/>
  <c r="F112" i="4"/>
  <c r="E112" i="4"/>
  <c r="D112" i="4"/>
  <c r="S111" i="4"/>
  <c r="R111" i="4"/>
  <c r="Q111" i="4"/>
  <c r="P111" i="4"/>
  <c r="O111" i="4"/>
  <c r="N111" i="4"/>
  <c r="M111" i="4"/>
  <c r="L111" i="4"/>
  <c r="K111" i="4"/>
  <c r="J111" i="4"/>
  <c r="I111" i="4"/>
  <c r="H111" i="4"/>
  <c r="G111" i="4"/>
  <c r="F111" i="4"/>
  <c r="E111" i="4"/>
  <c r="D111" i="4"/>
  <c r="S110" i="4"/>
  <c r="R110" i="4"/>
  <c r="Q110" i="4"/>
  <c r="P110" i="4"/>
  <c r="O110" i="4"/>
  <c r="N110" i="4"/>
  <c r="M110" i="4"/>
  <c r="L110" i="4"/>
  <c r="K110" i="4"/>
  <c r="J110" i="4"/>
  <c r="I110" i="4"/>
  <c r="H110" i="4"/>
  <c r="G110" i="4"/>
  <c r="F110" i="4"/>
  <c r="E110" i="4"/>
  <c r="D110" i="4"/>
  <c r="S109" i="4"/>
  <c r="R109" i="4"/>
  <c r="Q109" i="4"/>
  <c r="P109" i="4"/>
  <c r="O109" i="4"/>
  <c r="N109" i="4"/>
  <c r="M109" i="4"/>
  <c r="L109" i="4"/>
  <c r="K109" i="4"/>
  <c r="J109" i="4"/>
  <c r="I109" i="4"/>
  <c r="H109" i="4"/>
  <c r="G109" i="4"/>
  <c r="F109" i="4"/>
  <c r="E109" i="4"/>
  <c r="D109" i="4"/>
  <c r="S108" i="4"/>
  <c r="R108" i="4"/>
  <c r="Q108" i="4"/>
  <c r="P108" i="4"/>
  <c r="O108" i="4"/>
  <c r="N108" i="4"/>
  <c r="M108" i="4"/>
  <c r="L108" i="4"/>
  <c r="K108" i="4"/>
  <c r="J108" i="4"/>
  <c r="I108" i="4"/>
  <c r="H108" i="4"/>
  <c r="G108" i="4"/>
  <c r="F108" i="4"/>
  <c r="E108" i="4"/>
  <c r="D108" i="4"/>
  <c r="S107" i="4"/>
  <c r="R107" i="4"/>
  <c r="Q107" i="4"/>
  <c r="P107" i="4"/>
  <c r="O107" i="4"/>
  <c r="N107" i="4"/>
  <c r="M107" i="4"/>
  <c r="L107" i="4"/>
  <c r="K107" i="4"/>
  <c r="J107" i="4"/>
  <c r="I107" i="4"/>
  <c r="H107" i="4"/>
  <c r="G107" i="4"/>
  <c r="F107" i="4"/>
  <c r="E107" i="4"/>
  <c r="D107" i="4"/>
  <c r="S106" i="4"/>
  <c r="R106" i="4"/>
  <c r="Q106" i="4"/>
  <c r="P106" i="4"/>
  <c r="O106" i="4"/>
  <c r="N106" i="4"/>
  <c r="M106" i="4"/>
  <c r="L106" i="4"/>
  <c r="K106" i="4"/>
  <c r="J106" i="4"/>
  <c r="I106" i="4"/>
  <c r="H106" i="4"/>
  <c r="G106" i="4"/>
  <c r="F106" i="4"/>
  <c r="E106" i="4"/>
  <c r="D106" i="4"/>
  <c r="S105" i="4"/>
  <c r="R105" i="4"/>
  <c r="Q105" i="4"/>
  <c r="P105" i="4"/>
  <c r="O105" i="4"/>
  <c r="N105" i="4"/>
  <c r="M105" i="4"/>
  <c r="L105" i="4"/>
  <c r="K105" i="4"/>
  <c r="J105" i="4"/>
  <c r="I105" i="4"/>
  <c r="H105" i="4"/>
  <c r="G105" i="4"/>
  <c r="F105" i="4"/>
  <c r="E105" i="4"/>
  <c r="D105" i="4"/>
  <c r="S104" i="4"/>
  <c r="R104" i="4"/>
  <c r="Q104" i="4"/>
  <c r="P104" i="4"/>
  <c r="O104" i="4"/>
  <c r="N104" i="4"/>
  <c r="M104" i="4"/>
  <c r="L104" i="4"/>
  <c r="K104" i="4"/>
  <c r="J104" i="4"/>
  <c r="I104" i="4"/>
  <c r="H104" i="4"/>
  <c r="G104" i="4"/>
  <c r="F104" i="4"/>
  <c r="E104" i="4"/>
  <c r="D104" i="4"/>
  <c r="S103" i="4"/>
  <c r="R103" i="4"/>
  <c r="Q103" i="4"/>
  <c r="P103" i="4"/>
  <c r="O103" i="4"/>
  <c r="N103" i="4"/>
  <c r="M103" i="4"/>
  <c r="L103" i="4"/>
  <c r="K103" i="4"/>
  <c r="J103" i="4"/>
  <c r="I103" i="4"/>
  <c r="H103" i="4"/>
  <c r="G103" i="4"/>
  <c r="F103" i="4"/>
  <c r="E103" i="4"/>
  <c r="D103" i="4"/>
  <c r="S102" i="4"/>
  <c r="R102" i="4"/>
  <c r="Q102" i="4"/>
  <c r="P102" i="4"/>
  <c r="O102" i="4"/>
  <c r="N102" i="4"/>
  <c r="M102" i="4"/>
  <c r="L102" i="4"/>
  <c r="K102" i="4"/>
  <c r="J102" i="4"/>
  <c r="I102" i="4"/>
  <c r="H102" i="4"/>
  <c r="G102" i="4"/>
  <c r="F102" i="4"/>
  <c r="E102" i="4"/>
  <c r="D102" i="4"/>
  <c r="S101" i="4"/>
  <c r="R101" i="4"/>
  <c r="Q101" i="4"/>
  <c r="P101" i="4"/>
  <c r="O101" i="4"/>
  <c r="N101" i="4"/>
  <c r="M101" i="4"/>
  <c r="L101" i="4"/>
  <c r="K101" i="4"/>
  <c r="J101" i="4"/>
  <c r="I101" i="4"/>
  <c r="H101" i="4"/>
  <c r="G101" i="4"/>
  <c r="F101" i="4"/>
  <c r="E101" i="4"/>
  <c r="D101" i="4"/>
  <c r="S100" i="4"/>
  <c r="R100" i="4"/>
  <c r="Q100" i="4"/>
  <c r="P100" i="4"/>
  <c r="O100" i="4"/>
  <c r="N100" i="4"/>
  <c r="M100" i="4"/>
  <c r="L100" i="4"/>
  <c r="K100" i="4"/>
  <c r="J100" i="4"/>
  <c r="I100" i="4"/>
  <c r="H100" i="4"/>
  <c r="G100" i="4"/>
  <c r="F100" i="4"/>
  <c r="E100" i="4"/>
  <c r="D100" i="4"/>
  <c r="S99" i="4"/>
  <c r="R99" i="4"/>
  <c r="Q99" i="4"/>
  <c r="P99" i="4"/>
  <c r="O99" i="4"/>
  <c r="N99" i="4"/>
  <c r="M99" i="4"/>
  <c r="L99" i="4"/>
  <c r="K99" i="4"/>
  <c r="J99" i="4"/>
  <c r="I99" i="4"/>
  <c r="H99" i="4"/>
  <c r="G99" i="4"/>
  <c r="F99" i="4"/>
  <c r="E99" i="4"/>
  <c r="D99" i="4"/>
  <c r="S98" i="4"/>
  <c r="R98" i="4"/>
  <c r="Q98" i="4"/>
  <c r="P98" i="4"/>
  <c r="O98" i="4"/>
  <c r="N98" i="4"/>
  <c r="M98" i="4"/>
  <c r="L98" i="4"/>
  <c r="K98" i="4"/>
  <c r="J98" i="4"/>
  <c r="I98" i="4"/>
  <c r="H98" i="4"/>
  <c r="G98" i="4"/>
  <c r="F98" i="4"/>
  <c r="E98" i="4"/>
  <c r="D98" i="4"/>
  <c r="S97" i="4"/>
  <c r="R97" i="4"/>
  <c r="Q97" i="4"/>
  <c r="P97" i="4"/>
  <c r="O97" i="4"/>
  <c r="N97" i="4"/>
  <c r="M97" i="4"/>
  <c r="L97" i="4"/>
  <c r="K97" i="4"/>
  <c r="J97" i="4"/>
  <c r="I97" i="4"/>
  <c r="H97" i="4"/>
  <c r="G97" i="4"/>
  <c r="F97" i="4"/>
  <c r="E97" i="4"/>
  <c r="D97" i="4"/>
  <c r="S96" i="4"/>
  <c r="R96" i="4"/>
  <c r="Q96" i="4"/>
  <c r="P96" i="4"/>
  <c r="O96" i="4"/>
  <c r="N96" i="4"/>
  <c r="M96" i="4"/>
  <c r="L96" i="4"/>
  <c r="K96" i="4"/>
  <c r="J96" i="4"/>
  <c r="I96" i="4"/>
  <c r="H96" i="4"/>
  <c r="G96" i="4"/>
  <c r="F96" i="4"/>
  <c r="E96" i="4"/>
  <c r="D96" i="4"/>
  <c r="S95" i="4"/>
  <c r="R95" i="4"/>
  <c r="Q95" i="4"/>
  <c r="P95" i="4"/>
  <c r="O95" i="4"/>
  <c r="N95" i="4"/>
  <c r="M95" i="4"/>
  <c r="L95" i="4"/>
  <c r="K95" i="4"/>
  <c r="J95" i="4"/>
  <c r="I95" i="4"/>
  <c r="H95" i="4"/>
  <c r="G95" i="4"/>
  <c r="F95" i="4"/>
  <c r="E95" i="4"/>
  <c r="D95" i="4"/>
  <c r="S94" i="4"/>
  <c r="R94" i="4"/>
  <c r="Q94" i="4"/>
  <c r="P94" i="4"/>
  <c r="O94" i="4"/>
  <c r="N94" i="4"/>
  <c r="M94" i="4"/>
  <c r="L94" i="4"/>
  <c r="K94" i="4"/>
  <c r="J94" i="4"/>
  <c r="I94" i="4"/>
  <c r="H94" i="4"/>
  <c r="G94" i="4"/>
  <c r="F94" i="4"/>
  <c r="E94" i="4"/>
  <c r="D94" i="4"/>
  <c r="S93" i="4"/>
  <c r="R93" i="4"/>
  <c r="Q93" i="4"/>
  <c r="P93" i="4"/>
  <c r="O93" i="4"/>
  <c r="N93" i="4"/>
  <c r="M93" i="4"/>
  <c r="L93" i="4"/>
  <c r="K93" i="4"/>
  <c r="J93" i="4"/>
  <c r="I93" i="4"/>
  <c r="H93" i="4"/>
  <c r="G93" i="4"/>
  <c r="F93" i="4"/>
  <c r="E93" i="4"/>
  <c r="D93" i="4"/>
  <c r="S92" i="4"/>
  <c r="R92" i="4"/>
  <c r="Q92" i="4"/>
  <c r="P92" i="4"/>
  <c r="O92" i="4"/>
  <c r="N92" i="4"/>
  <c r="M92" i="4"/>
  <c r="L92" i="4"/>
  <c r="K92" i="4"/>
  <c r="J92" i="4"/>
  <c r="I92" i="4"/>
  <c r="H92" i="4"/>
  <c r="G92" i="4"/>
  <c r="F92" i="4"/>
  <c r="E92" i="4"/>
  <c r="D92" i="4"/>
  <c r="S91" i="4"/>
  <c r="R91" i="4"/>
  <c r="Q91" i="4"/>
  <c r="P91" i="4"/>
  <c r="O91" i="4"/>
  <c r="N91" i="4"/>
  <c r="M91" i="4"/>
  <c r="L91" i="4"/>
  <c r="K91" i="4"/>
  <c r="J91" i="4"/>
  <c r="I91" i="4"/>
  <c r="H91" i="4"/>
  <c r="G91" i="4"/>
  <c r="F91" i="4"/>
  <c r="E91" i="4"/>
  <c r="D91" i="4"/>
  <c r="S90" i="4"/>
  <c r="R90" i="4"/>
  <c r="Q90" i="4"/>
  <c r="P90" i="4"/>
  <c r="O90" i="4"/>
  <c r="N90" i="4"/>
  <c r="M90" i="4"/>
  <c r="L90" i="4"/>
  <c r="K90" i="4"/>
  <c r="J90" i="4"/>
  <c r="I90" i="4"/>
  <c r="H90" i="4"/>
  <c r="G90" i="4"/>
  <c r="F90" i="4"/>
  <c r="E90" i="4"/>
  <c r="D90" i="4"/>
  <c r="S89" i="4"/>
  <c r="R89" i="4"/>
  <c r="Q89" i="4"/>
  <c r="P89" i="4"/>
  <c r="O89" i="4"/>
  <c r="N89" i="4"/>
  <c r="M89" i="4"/>
  <c r="L89" i="4"/>
  <c r="K89" i="4"/>
  <c r="J89" i="4"/>
  <c r="I89" i="4"/>
  <c r="H89" i="4"/>
  <c r="G89" i="4"/>
  <c r="F89" i="4"/>
  <c r="E89" i="4"/>
  <c r="D89" i="4"/>
  <c r="S88" i="4"/>
  <c r="R88" i="4"/>
  <c r="Q88" i="4"/>
  <c r="P88" i="4"/>
  <c r="O88" i="4"/>
  <c r="N88" i="4"/>
  <c r="M88" i="4"/>
  <c r="L88" i="4"/>
  <c r="K88" i="4"/>
  <c r="J88" i="4"/>
  <c r="I88" i="4"/>
  <c r="H88" i="4"/>
  <c r="G88" i="4"/>
  <c r="F88" i="4"/>
  <c r="E88" i="4"/>
  <c r="D88" i="4"/>
  <c r="S87" i="4"/>
  <c r="R87" i="4"/>
  <c r="Q87" i="4"/>
  <c r="P87" i="4"/>
  <c r="O87" i="4"/>
  <c r="N87" i="4"/>
  <c r="M87" i="4"/>
  <c r="L87" i="4"/>
  <c r="K87" i="4"/>
  <c r="J87" i="4"/>
  <c r="I87" i="4"/>
  <c r="H87" i="4"/>
  <c r="G87" i="4"/>
  <c r="F87" i="4"/>
  <c r="E87" i="4"/>
  <c r="D87" i="4"/>
  <c r="S86" i="4"/>
  <c r="R86" i="4"/>
  <c r="Q86" i="4"/>
  <c r="P86" i="4"/>
  <c r="O86" i="4"/>
  <c r="N86" i="4"/>
  <c r="M86" i="4"/>
  <c r="L86" i="4"/>
  <c r="K86" i="4"/>
  <c r="J86" i="4"/>
  <c r="I86" i="4"/>
  <c r="H86" i="4"/>
  <c r="G86" i="4"/>
  <c r="F86" i="4"/>
  <c r="E86" i="4"/>
  <c r="D86" i="4"/>
  <c r="S85" i="4"/>
  <c r="R85" i="4"/>
  <c r="Q85" i="4"/>
  <c r="P85" i="4"/>
  <c r="O85" i="4"/>
  <c r="N85" i="4"/>
  <c r="M85" i="4"/>
  <c r="L85" i="4"/>
  <c r="K85" i="4"/>
  <c r="J85" i="4"/>
  <c r="I85" i="4"/>
  <c r="H85" i="4"/>
  <c r="G85" i="4"/>
  <c r="F85" i="4"/>
  <c r="E85" i="4"/>
  <c r="D85" i="4"/>
  <c r="S84" i="4"/>
  <c r="R84" i="4"/>
  <c r="Q84" i="4"/>
  <c r="P84" i="4"/>
  <c r="O84" i="4"/>
  <c r="N84" i="4"/>
  <c r="M84" i="4"/>
  <c r="L84" i="4"/>
  <c r="K84" i="4"/>
  <c r="J84" i="4"/>
  <c r="I84" i="4"/>
  <c r="H84" i="4"/>
  <c r="G84" i="4"/>
  <c r="F84" i="4"/>
  <c r="E84" i="4"/>
  <c r="D84" i="4"/>
  <c r="S83" i="4"/>
  <c r="R83" i="4"/>
  <c r="Q83" i="4"/>
  <c r="P83" i="4"/>
  <c r="O83" i="4"/>
  <c r="N83" i="4"/>
  <c r="M83" i="4"/>
  <c r="L83" i="4"/>
  <c r="K83" i="4"/>
  <c r="J83" i="4"/>
  <c r="I83" i="4"/>
  <c r="H83" i="4"/>
  <c r="G83" i="4"/>
  <c r="F83" i="4"/>
  <c r="E83" i="4"/>
  <c r="D83" i="4"/>
  <c r="S82" i="4"/>
  <c r="R82" i="4"/>
  <c r="Q82" i="4"/>
  <c r="P82" i="4"/>
  <c r="O82" i="4"/>
  <c r="N82" i="4"/>
  <c r="M82" i="4"/>
  <c r="L82" i="4"/>
  <c r="K82" i="4"/>
  <c r="J82" i="4"/>
  <c r="I82" i="4"/>
  <c r="H82" i="4"/>
  <c r="G82" i="4"/>
  <c r="F82" i="4"/>
  <c r="E82" i="4"/>
  <c r="D82" i="4"/>
  <c r="S81" i="4"/>
  <c r="R81" i="4"/>
  <c r="Q81" i="4"/>
  <c r="P81" i="4"/>
  <c r="O81" i="4"/>
  <c r="N81" i="4"/>
  <c r="M81" i="4"/>
  <c r="L81" i="4"/>
  <c r="K81" i="4"/>
  <c r="J81" i="4"/>
  <c r="I81" i="4"/>
  <c r="H81" i="4"/>
  <c r="G81" i="4"/>
  <c r="F81" i="4"/>
  <c r="E81" i="4"/>
  <c r="D81" i="4"/>
  <c r="S80" i="4"/>
  <c r="R80" i="4"/>
  <c r="Q80" i="4"/>
  <c r="P80" i="4"/>
  <c r="O80" i="4"/>
  <c r="N80" i="4"/>
  <c r="M80" i="4"/>
  <c r="L80" i="4"/>
  <c r="K80" i="4"/>
  <c r="J80" i="4"/>
  <c r="I80" i="4"/>
  <c r="H80" i="4"/>
  <c r="G80" i="4"/>
  <c r="F80" i="4"/>
  <c r="E80" i="4"/>
  <c r="D80" i="4"/>
  <c r="S79" i="4"/>
  <c r="R79" i="4"/>
  <c r="Q79" i="4"/>
  <c r="P79" i="4"/>
  <c r="O79" i="4"/>
  <c r="N79" i="4"/>
  <c r="M79" i="4"/>
  <c r="L79" i="4"/>
  <c r="K79" i="4"/>
  <c r="J79" i="4"/>
  <c r="I79" i="4"/>
  <c r="H79" i="4"/>
  <c r="G79" i="4"/>
  <c r="F79" i="4"/>
  <c r="E79" i="4"/>
  <c r="D79" i="4"/>
  <c r="S78" i="4"/>
  <c r="R78" i="4"/>
  <c r="Q78" i="4"/>
  <c r="P78" i="4"/>
  <c r="O78" i="4"/>
  <c r="N78" i="4"/>
  <c r="M78" i="4"/>
  <c r="L78" i="4"/>
  <c r="K78" i="4"/>
  <c r="J78" i="4"/>
  <c r="I78" i="4"/>
  <c r="H78" i="4"/>
  <c r="G78" i="4"/>
  <c r="F78" i="4"/>
  <c r="E78" i="4"/>
  <c r="D78" i="4"/>
  <c r="S77" i="4"/>
  <c r="R77" i="4"/>
  <c r="Q77" i="4"/>
  <c r="P77" i="4"/>
  <c r="O77" i="4"/>
  <c r="N77" i="4"/>
  <c r="M77" i="4"/>
  <c r="L77" i="4"/>
  <c r="K77" i="4"/>
  <c r="J77" i="4"/>
  <c r="I77" i="4"/>
  <c r="H77" i="4"/>
  <c r="G77" i="4"/>
  <c r="F77" i="4"/>
  <c r="E77" i="4"/>
  <c r="D77" i="4"/>
  <c r="S76" i="4"/>
  <c r="R76" i="4"/>
  <c r="Q76" i="4"/>
  <c r="P76" i="4"/>
  <c r="O76" i="4"/>
  <c r="N76" i="4"/>
  <c r="M76" i="4"/>
  <c r="L76" i="4"/>
  <c r="K76" i="4"/>
  <c r="J76" i="4"/>
  <c r="I76" i="4"/>
  <c r="H76" i="4"/>
  <c r="G76" i="4"/>
  <c r="F76" i="4"/>
  <c r="E76" i="4"/>
  <c r="D76" i="4"/>
  <c r="S75" i="4"/>
  <c r="R75" i="4"/>
  <c r="Q75" i="4"/>
  <c r="P75" i="4"/>
  <c r="O75" i="4"/>
  <c r="N75" i="4"/>
  <c r="M75" i="4"/>
  <c r="L75" i="4"/>
  <c r="K75" i="4"/>
  <c r="J75" i="4"/>
  <c r="I75" i="4"/>
  <c r="H75" i="4"/>
  <c r="G75" i="4"/>
  <c r="F75" i="4"/>
  <c r="E75" i="4"/>
  <c r="D75" i="4"/>
  <c r="S74" i="4"/>
  <c r="R74" i="4"/>
  <c r="Q74" i="4"/>
  <c r="P74" i="4"/>
  <c r="O74" i="4"/>
  <c r="N74" i="4"/>
  <c r="M74" i="4"/>
  <c r="L74" i="4"/>
  <c r="K74" i="4"/>
  <c r="J74" i="4"/>
  <c r="I74" i="4"/>
  <c r="H74" i="4"/>
  <c r="G74" i="4"/>
  <c r="F74" i="4"/>
  <c r="E74" i="4"/>
  <c r="D74" i="4"/>
  <c r="S73" i="4"/>
  <c r="R73" i="4"/>
  <c r="Q73" i="4"/>
  <c r="P73" i="4"/>
  <c r="O73" i="4"/>
  <c r="N73" i="4"/>
  <c r="M73" i="4"/>
  <c r="L73" i="4"/>
  <c r="K73" i="4"/>
  <c r="J73" i="4"/>
  <c r="I73" i="4"/>
  <c r="H73" i="4"/>
  <c r="G73" i="4"/>
  <c r="F73" i="4"/>
  <c r="E73" i="4"/>
  <c r="D73" i="4"/>
  <c r="S72" i="4"/>
  <c r="R72" i="4"/>
  <c r="Q72" i="4"/>
  <c r="P72" i="4"/>
  <c r="O72" i="4"/>
  <c r="N72" i="4"/>
  <c r="M72" i="4"/>
  <c r="L72" i="4"/>
  <c r="K72" i="4"/>
  <c r="J72" i="4"/>
  <c r="I72" i="4"/>
  <c r="H72" i="4"/>
  <c r="G72" i="4"/>
  <c r="F72" i="4"/>
  <c r="E72" i="4"/>
  <c r="D72" i="4"/>
  <c r="S71" i="4"/>
  <c r="R71" i="4"/>
  <c r="Q71" i="4"/>
  <c r="P71" i="4"/>
  <c r="O71" i="4"/>
  <c r="N71" i="4"/>
  <c r="M71" i="4"/>
  <c r="L71" i="4"/>
  <c r="K71" i="4"/>
  <c r="J71" i="4"/>
  <c r="I71" i="4"/>
  <c r="H71" i="4"/>
  <c r="G71" i="4"/>
  <c r="F71" i="4"/>
  <c r="E71" i="4"/>
  <c r="D71" i="4"/>
  <c r="S70" i="4"/>
  <c r="R70" i="4"/>
  <c r="Q70" i="4"/>
  <c r="P70" i="4"/>
  <c r="O70" i="4"/>
  <c r="N70" i="4"/>
  <c r="M70" i="4"/>
  <c r="L70" i="4"/>
  <c r="K70" i="4"/>
  <c r="J70" i="4"/>
  <c r="I70" i="4"/>
  <c r="H70" i="4"/>
  <c r="G70" i="4"/>
  <c r="F70" i="4"/>
  <c r="E70" i="4"/>
  <c r="D70" i="4"/>
  <c r="S69" i="4"/>
  <c r="R69" i="4"/>
  <c r="Q69" i="4"/>
  <c r="P69" i="4"/>
  <c r="O69" i="4"/>
  <c r="N69" i="4"/>
  <c r="M69" i="4"/>
  <c r="L69" i="4"/>
  <c r="K69" i="4"/>
  <c r="J69" i="4"/>
  <c r="I69" i="4"/>
  <c r="H69" i="4"/>
  <c r="G69" i="4"/>
  <c r="F69" i="4"/>
  <c r="E69" i="4"/>
  <c r="D69" i="4"/>
  <c r="S68" i="4"/>
  <c r="R68" i="4"/>
  <c r="Q68" i="4"/>
  <c r="P68" i="4"/>
  <c r="O68" i="4"/>
  <c r="N68" i="4"/>
  <c r="M68" i="4"/>
  <c r="L68" i="4"/>
  <c r="K68" i="4"/>
  <c r="J68" i="4"/>
  <c r="I68" i="4"/>
  <c r="H68" i="4"/>
  <c r="G68" i="4"/>
  <c r="F68" i="4"/>
  <c r="E68" i="4"/>
  <c r="D68" i="4"/>
  <c r="S67" i="4"/>
  <c r="R67" i="4"/>
  <c r="Q67" i="4"/>
  <c r="P67" i="4"/>
  <c r="O67" i="4"/>
  <c r="N67" i="4"/>
  <c r="M67" i="4"/>
  <c r="L67" i="4"/>
  <c r="K67" i="4"/>
  <c r="J67" i="4"/>
  <c r="I67" i="4"/>
  <c r="H67" i="4"/>
  <c r="G67" i="4"/>
  <c r="F67" i="4"/>
  <c r="E67" i="4"/>
  <c r="D67" i="4"/>
  <c r="S66" i="4"/>
  <c r="R66" i="4"/>
  <c r="Q66" i="4"/>
  <c r="P66" i="4"/>
  <c r="O66" i="4"/>
  <c r="N66" i="4"/>
  <c r="M66" i="4"/>
  <c r="L66" i="4"/>
  <c r="K66" i="4"/>
  <c r="J66" i="4"/>
  <c r="I66" i="4"/>
  <c r="H66" i="4"/>
  <c r="G66" i="4"/>
  <c r="F66" i="4"/>
  <c r="E66" i="4"/>
  <c r="D66" i="4"/>
  <c r="S65" i="4"/>
  <c r="R65" i="4"/>
  <c r="Q65" i="4"/>
  <c r="P65" i="4"/>
  <c r="O65" i="4"/>
  <c r="N65" i="4"/>
  <c r="M65" i="4"/>
  <c r="L65" i="4"/>
  <c r="K65" i="4"/>
  <c r="J65" i="4"/>
  <c r="I65" i="4"/>
  <c r="H65" i="4"/>
  <c r="G65" i="4"/>
  <c r="F65" i="4"/>
  <c r="E65" i="4"/>
  <c r="D65" i="4"/>
  <c r="S64" i="4"/>
  <c r="R64" i="4"/>
  <c r="Q64" i="4"/>
  <c r="P64" i="4"/>
  <c r="O64" i="4"/>
  <c r="N64" i="4"/>
  <c r="M64" i="4"/>
  <c r="L64" i="4"/>
  <c r="K64" i="4"/>
  <c r="J64" i="4"/>
  <c r="I64" i="4"/>
  <c r="H64" i="4"/>
  <c r="G64" i="4"/>
  <c r="F64" i="4"/>
  <c r="E64" i="4"/>
  <c r="D64" i="4"/>
  <c r="S63" i="4"/>
  <c r="R63" i="4"/>
  <c r="Q63" i="4"/>
  <c r="P63" i="4"/>
  <c r="O63" i="4"/>
  <c r="N63" i="4"/>
  <c r="M63" i="4"/>
  <c r="L63" i="4"/>
  <c r="K63" i="4"/>
  <c r="J63" i="4"/>
  <c r="I63" i="4"/>
  <c r="H63" i="4"/>
  <c r="G63" i="4"/>
  <c r="F63" i="4"/>
  <c r="E63" i="4"/>
  <c r="D63" i="4"/>
  <c r="S62" i="4"/>
  <c r="R62" i="4"/>
  <c r="Q62" i="4"/>
  <c r="P62" i="4"/>
  <c r="O62" i="4"/>
  <c r="N62" i="4"/>
  <c r="M62" i="4"/>
  <c r="L62" i="4"/>
  <c r="K62" i="4"/>
  <c r="J62" i="4"/>
  <c r="I62" i="4"/>
  <c r="H62" i="4"/>
  <c r="G62" i="4"/>
  <c r="F62" i="4"/>
  <c r="E62" i="4"/>
  <c r="D62" i="4"/>
  <c r="S61" i="4"/>
  <c r="R61" i="4"/>
  <c r="Q61" i="4"/>
  <c r="P61" i="4"/>
  <c r="O61" i="4"/>
  <c r="N61" i="4"/>
  <c r="M61" i="4"/>
  <c r="L61" i="4"/>
  <c r="K61" i="4"/>
  <c r="J61" i="4"/>
  <c r="I61" i="4"/>
  <c r="H61" i="4"/>
  <c r="G61" i="4"/>
  <c r="F61" i="4"/>
  <c r="E61" i="4"/>
  <c r="D61" i="4"/>
  <c r="S60" i="4"/>
  <c r="R60" i="4"/>
  <c r="Q60" i="4"/>
  <c r="P60" i="4"/>
  <c r="O60" i="4"/>
  <c r="N60" i="4"/>
  <c r="M60" i="4"/>
  <c r="L60" i="4"/>
  <c r="K60" i="4"/>
  <c r="J60" i="4"/>
  <c r="I60" i="4"/>
  <c r="H60" i="4"/>
  <c r="G60" i="4"/>
  <c r="F60" i="4"/>
  <c r="E60" i="4"/>
  <c r="D60" i="4"/>
  <c r="S59" i="4"/>
  <c r="R59" i="4"/>
  <c r="Q59" i="4"/>
  <c r="P59" i="4"/>
  <c r="O59" i="4"/>
  <c r="N59" i="4"/>
  <c r="M59" i="4"/>
  <c r="L59" i="4"/>
  <c r="K59" i="4"/>
  <c r="J59" i="4"/>
  <c r="I59" i="4"/>
  <c r="H59" i="4"/>
  <c r="G59" i="4"/>
  <c r="F59" i="4"/>
  <c r="E59" i="4"/>
  <c r="D59" i="4"/>
  <c r="S58" i="4"/>
  <c r="R58" i="4"/>
  <c r="Q58" i="4"/>
  <c r="P58" i="4"/>
  <c r="O58" i="4"/>
  <c r="N58" i="4"/>
  <c r="M58" i="4"/>
  <c r="L58" i="4"/>
  <c r="K58" i="4"/>
  <c r="J58" i="4"/>
  <c r="I58" i="4"/>
  <c r="H58" i="4"/>
  <c r="G58" i="4"/>
  <c r="F58" i="4"/>
  <c r="E58" i="4"/>
  <c r="D58" i="4"/>
  <c r="S57" i="4"/>
  <c r="R57" i="4"/>
  <c r="Q57" i="4"/>
  <c r="P57" i="4"/>
  <c r="O57" i="4"/>
  <c r="N57" i="4"/>
  <c r="M57" i="4"/>
  <c r="L57" i="4"/>
  <c r="K57" i="4"/>
  <c r="J57" i="4"/>
  <c r="I57" i="4"/>
  <c r="H57" i="4"/>
  <c r="G57" i="4"/>
  <c r="F57" i="4"/>
  <c r="E57" i="4"/>
  <c r="D57" i="4"/>
  <c r="S56" i="4"/>
  <c r="R56" i="4"/>
  <c r="Q56" i="4"/>
  <c r="P56" i="4"/>
  <c r="O56" i="4"/>
  <c r="N56" i="4"/>
  <c r="M56" i="4"/>
  <c r="L56" i="4"/>
  <c r="K56" i="4"/>
  <c r="J56" i="4"/>
  <c r="I56" i="4"/>
  <c r="H56" i="4"/>
  <c r="G56" i="4"/>
  <c r="F56" i="4"/>
  <c r="E56" i="4"/>
  <c r="D56" i="4"/>
  <c r="S55" i="4"/>
  <c r="R55" i="4"/>
  <c r="Q55" i="4"/>
  <c r="P55" i="4"/>
  <c r="O55" i="4"/>
  <c r="N55" i="4"/>
  <c r="M55" i="4"/>
  <c r="L55" i="4"/>
  <c r="K55" i="4"/>
  <c r="J55" i="4"/>
  <c r="I55" i="4"/>
  <c r="H55" i="4"/>
  <c r="G55" i="4"/>
  <c r="F55" i="4"/>
  <c r="E55" i="4"/>
  <c r="D55" i="4"/>
  <c r="S54" i="4"/>
  <c r="R54" i="4"/>
  <c r="Q54" i="4"/>
  <c r="P54" i="4"/>
  <c r="O54" i="4"/>
  <c r="N54" i="4"/>
  <c r="M54" i="4"/>
  <c r="L54" i="4"/>
  <c r="K54" i="4"/>
  <c r="J54" i="4"/>
  <c r="I54" i="4"/>
  <c r="H54" i="4"/>
  <c r="G54" i="4"/>
  <c r="F54" i="4"/>
  <c r="E54" i="4"/>
  <c r="D54" i="4"/>
  <c r="S53" i="4"/>
  <c r="R53" i="4"/>
  <c r="Q53" i="4"/>
  <c r="P53" i="4"/>
  <c r="O53" i="4"/>
  <c r="N53" i="4"/>
  <c r="M53" i="4"/>
  <c r="L53" i="4"/>
  <c r="K53" i="4"/>
  <c r="J53" i="4"/>
  <c r="I53" i="4"/>
  <c r="H53" i="4"/>
  <c r="G53" i="4"/>
  <c r="F53" i="4"/>
  <c r="E53" i="4"/>
  <c r="D53" i="4"/>
  <c r="S52" i="4"/>
  <c r="R52" i="4"/>
  <c r="Q52" i="4"/>
  <c r="P52" i="4"/>
  <c r="O52" i="4"/>
  <c r="N52" i="4"/>
  <c r="M52" i="4"/>
  <c r="L52" i="4"/>
  <c r="K52" i="4"/>
  <c r="J52" i="4"/>
  <c r="I52" i="4"/>
  <c r="H52" i="4"/>
  <c r="G52" i="4"/>
  <c r="F52" i="4"/>
  <c r="E52" i="4"/>
  <c r="D52" i="4"/>
  <c r="S51" i="4"/>
  <c r="R51" i="4"/>
  <c r="Q51" i="4"/>
  <c r="P51" i="4"/>
  <c r="O51" i="4"/>
  <c r="N51" i="4"/>
  <c r="M51" i="4"/>
  <c r="L51" i="4"/>
  <c r="K51" i="4"/>
  <c r="J51" i="4"/>
  <c r="I51" i="4"/>
  <c r="H51" i="4"/>
  <c r="G51" i="4"/>
  <c r="F51" i="4"/>
  <c r="E51" i="4"/>
  <c r="D51" i="4"/>
  <c r="S50" i="4"/>
  <c r="R50" i="4"/>
  <c r="Q50" i="4"/>
  <c r="P50" i="4"/>
  <c r="O50" i="4"/>
  <c r="N50" i="4"/>
  <c r="M50" i="4"/>
  <c r="L50" i="4"/>
  <c r="K50" i="4"/>
  <c r="J50" i="4"/>
  <c r="I50" i="4"/>
  <c r="H50" i="4"/>
  <c r="G50" i="4"/>
  <c r="F50" i="4"/>
  <c r="E50" i="4"/>
  <c r="D50" i="4"/>
  <c r="S49" i="4"/>
  <c r="R49" i="4"/>
  <c r="Q49" i="4"/>
  <c r="P49" i="4"/>
  <c r="O49" i="4"/>
  <c r="N49" i="4"/>
  <c r="M49" i="4"/>
  <c r="L49" i="4"/>
  <c r="K49" i="4"/>
  <c r="J49" i="4"/>
  <c r="I49" i="4"/>
  <c r="H49" i="4"/>
  <c r="G49" i="4"/>
  <c r="F49" i="4"/>
  <c r="E49" i="4"/>
  <c r="D49" i="4"/>
  <c r="S48" i="4"/>
  <c r="R48" i="4"/>
  <c r="Q48" i="4"/>
  <c r="P48" i="4"/>
  <c r="O48" i="4"/>
  <c r="N48" i="4"/>
  <c r="M48" i="4"/>
  <c r="L48" i="4"/>
  <c r="K48" i="4"/>
  <c r="J48" i="4"/>
  <c r="I48" i="4"/>
  <c r="H48" i="4"/>
  <c r="G48" i="4"/>
  <c r="F48" i="4"/>
  <c r="E48" i="4"/>
  <c r="D48" i="4"/>
  <c r="S47" i="4"/>
  <c r="R47" i="4"/>
  <c r="Q47" i="4"/>
  <c r="P47" i="4"/>
  <c r="O47" i="4"/>
  <c r="N47" i="4"/>
  <c r="M47" i="4"/>
  <c r="L47" i="4"/>
  <c r="K47" i="4"/>
  <c r="J47" i="4"/>
  <c r="I47" i="4"/>
  <c r="H47" i="4"/>
  <c r="G47" i="4"/>
  <c r="F47" i="4"/>
  <c r="E47" i="4"/>
  <c r="D47" i="4"/>
  <c r="S46" i="4"/>
  <c r="R46" i="4"/>
  <c r="Q46" i="4"/>
  <c r="P46" i="4"/>
  <c r="O46" i="4"/>
  <c r="N46" i="4"/>
  <c r="M46" i="4"/>
  <c r="L46" i="4"/>
  <c r="K46" i="4"/>
  <c r="J46" i="4"/>
  <c r="I46" i="4"/>
  <c r="H46" i="4"/>
  <c r="G46" i="4"/>
  <c r="F46" i="4"/>
  <c r="E46" i="4"/>
  <c r="D46" i="4"/>
  <c r="S45" i="4"/>
  <c r="R45" i="4"/>
  <c r="Q45" i="4"/>
  <c r="P45" i="4"/>
  <c r="O45" i="4"/>
  <c r="N45" i="4"/>
  <c r="M45" i="4"/>
  <c r="L45" i="4"/>
  <c r="K45" i="4"/>
  <c r="J45" i="4"/>
  <c r="I45" i="4"/>
  <c r="H45" i="4"/>
  <c r="G45" i="4"/>
  <c r="F45" i="4"/>
  <c r="E45" i="4"/>
  <c r="D45" i="4"/>
  <c r="S44" i="4"/>
  <c r="R44" i="4"/>
  <c r="Q44" i="4"/>
  <c r="P44" i="4"/>
  <c r="O44" i="4"/>
  <c r="N44" i="4"/>
  <c r="M44" i="4"/>
  <c r="L44" i="4"/>
  <c r="K44" i="4"/>
  <c r="J44" i="4"/>
  <c r="I44" i="4"/>
  <c r="H44" i="4"/>
  <c r="G44" i="4"/>
  <c r="F44" i="4"/>
  <c r="E44" i="4"/>
  <c r="D44" i="4"/>
  <c r="S43" i="4"/>
  <c r="R43" i="4"/>
  <c r="Q43" i="4"/>
  <c r="P43" i="4"/>
  <c r="O43" i="4"/>
  <c r="N43" i="4"/>
  <c r="M43" i="4"/>
  <c r="L43" i="4"/>
  <c r="K43" i="4"/>
  <c r="J43" i="4"/>
  <c r="I43" i="4"/>
  <c r="H43" i="4"/>
  <c r="G43" i="4"/>
  <c r="F43" i="4"/>
  <c r="E43" i="4"/>
  <c r="D43" i="4"/>
  <c r="S42" i="4"/>
  <c r="R42" i="4"/>
  <c r="Q42" i="4"/>
  <c r="P42" i="4"/>
  <c r="O42" i="4"/>
  <c r="N42" i="4"/>
  <c r="M42" i="4"/>
  <c r="L42" i="4"/>
  <c r="K42" i="4"/>
  <c r="J42" i="4"/>
  <c r="I42" i="4"/>
  <c r="H42" i="4"/>
  <c r="G42" i="4"/>
  <c r="F42" i="4"/>
  <c r="E42" i="4"/>
  <c r="D42" i="4"/>
  <c r="S41" i="4"/>
  <c r="R41" i="4"/>
  <c r="Q41" i="4"/>
  <c r="P41" i="4"/>
  <c r="O41" i="4"/>
  <c r="N41" i="4"/>
  <c r="M41" i="4"/>
  <c r="L41" i="4"/>
  <c r="K41" i="4"/>
  <c r="J41" i="4"/>
  <c r="I41" i="4"/>
  <c r="H41" i="4"/>
  <c r="G41" i="4"/>
  <c r="F41" i="4"/>
  <c r="E41" i="4"/>
  <c r="D41" i="4"/>
  <c r="S2" i="4"/>
  <c r="R2" i="4"/>
  <c r="Q2" i="4"/>
  <c r="P2" i="4"/>
  <c r="O2" i="4"/>
  <c r="N2" i="4"/>
  <c r="M2" i="4"/>
  <c r="L2" i="4"/>
  <c r="K2" i="4"/>
  <c r="J2" i="4"/>
  <c r="I2" i="4"/>
  <c r="H2" i="4"/>
  <c r="G2" i="4"/>
  <c r="F2" i="4"/>
  <c r="E2" i="4"/>
  <c r="D2" i="4"/>
  <c r="S40" i="4"/>
  <c r="R40" i="4"/>
  <c r="Q40" i="4"/>
  <c r="P40" i="4"/>
  <c r="O40" i="4"/>
  <c r="N40" i="4"/>
  <c r="M40" i="4"/>
  <c r="L40" i="4"/>
  <c r="K40" i="4"/>
  <c r="J40" i="4"/>
  <c r="I40" i="4"/>
  <c r="H40" i="4"/>
  <c r="G40" i="4"/>
  <c r="F40" i="4"/>
  <c r="E40" i="4"/>
  <c r="D40" i="4"/>
  <c r="S39" i="4"/>
  <c r="R39" i="4"/>
  <c r="Q39" i="4"/>
  <c r="P39" i="4"/>
  <c r="O39" i="4"/>
  <c r="N39" i="4"/>
  <c r="M39" i="4"/>
  <c r="L39" i="4"/>
  <c r="K39" i="4"/>
  <c r="J39" i="4"/>
  <c r="I39" i="4"/>
  <c r="H39" i="4"/>
  <c r="G39" i="4"/>
  <c r="F39" i="4"/>
  <c r="E39" i="4"/>
  <c r="D39" i="4"/>
  <c r="S38" i="4"/>
  <c r="R38" i="4"/>
  <c r="Q38" i="4"/>
  <c r="P38" i="4"/>
  <c r="O38" i="4"/>
  <c r="N38" i="4"/>
  <c r="M38" i="4"/>
  <c r="L38" i="4"/>
  <c r="K38" i="4"/>
  <c r="J38" i="4"/>
  <c r="I38" i="4"/>
  <c r="H38" i="4"/>
  <c r="G38" i="4"/>
  <c r="F38" i="4"/>
  <c r="E38" i="4"/>
  <c r="D38" i="4"/>
  <c r="S37" i="4"/>
  <c r="R37" i="4"/>
  <c r="Q37" i="4"/>
  <c r="P37" i="4"/>
  <c r="O37" i="4"/>
  <c r="N37" i="4"/>
  <c r="M37" i="4"/>
  <c r="L37" i="4"/>
  <c r="K37" i="4"/>
  <c r="J37" i="4"/>
  <c r="I37" i="4"/>
  <c r="H37" i="4"/>
  <c r="G37" i="4"/>
  <c r="F37" i="4"/>
  <c r="E37" i="4"/>
  <c r="D37" i="4"/>
  <c r="S36" i="4"/>
  <c r="R36" i="4"/>
  <c r="Q36" i="4"/>
  <c r="P36" i="4"/>
  <c r="O36" i="4"/>
  <c r="N36" i="4"/>
  <c r="M36" i="4"/>
  <c r="L36" i="4"/>
  <c r="K36" i="4"/>
  <c r="J36" i="4"/>
  <c r="I36" i="4"/>
  <c r="H36" i="4"/>
  <c r="G36" i="4"/>
  <c r="F36" i="4"/>
  <c r="E36" i="4"/>
  <c r="D36" i="4"/>
  <c r="S35" i="4"/>
  <c r="R35" i="4"/>
  <c r="Q35" i="4"/>
  <c r="P35" i="4"/>
  <c r="O35" i="4"/>
  <c r="N35" i="4"/>
  <c r="M35" i="4"/>
  <c r="L35" i="4"/>
  <c r="K35" i="4"/>
  <c r="J35" i="4"/>
  <c r="I35" i="4"/>
  <c r="H35" i="4"/>
  <c r="G35" i="4"/>
  <c r="F35" i="4"/>
  <c r="E35" i="4"/>
  <c r="D35" i="4"/>
  <c r="S34" i="4"/>
  <c r="R34" i="4"/>
  <c r="Q34" i="4"/>
  <c r="P34" i="4"/>
  <c r="O34" i="4"/>
  <c r="N34" i="4"/>
  <c r="M34" i="4"/>
  <c r="L34" i="4"/>
  <c r="K34" i="4"/>
  <c r="J34" i="4"/>
  <c r="I34" i="4"/>
  <c r="H34" i="4"/>
  <c r="G34" i="4"/>
  <c r="F34" i="4"/>
  <c r="E34" i="4"/>
  <c r="D34" i="4"/>
  <c r="S33" i="4"/>
  <c r="R33" i="4"/>
  <c r="Q33" i="4"/>
  <c r="P33" i="4"/>
  <c r="O33" i="4"/>
  <c r="N33" i="4"/>
  <c r="M33" i="4"/>
  <c r="L33" i="4"/>
  <c r="K33" i="4"/>
  <c r="J33" i="4"/>
  <c r="I33" i="4"/>
  <c r="H33" i="4"/>
  <c r="G33" i="4"/>
  <c r="F33" i="4"/>
  <c r="E33" i="4"/>
  <c r="D33" i="4"/>
  <c r="S32" i="4"/>
  <c r="R32" i="4"/>
  <c r="Q32" i="4"/>
  <c r="P32" i="4"/>
  <c r="O32" i="4"/>
  <c r="N32" i="4"/>
  <c r="M32" i="4"/>
  <c r="L32" i="4"/>
  <c r="K32" i="4"/>
  <c r="J32" i="4"/>
  <c r="I32" i="4"/>
  <c r="H32" i="4"/>
  <c r="G32" i="4"/>
  <c r="F32" i="4"/>
  <c r="E32" i="4"/>
  <c r="D32" i="4"/>
  <c r="S31" i="4"/>
  <c r="R31" i="4"/>
  <c r="Q31" i="4"/>
  <c r="P31" i="4"/>
  <c r="O31" i="4"/>
  <c r="N31" i="4"/>
  <c r="M31" i="4"/>
  <c r="L31" i="4"/>
  <c r="K31" i="4"/>
  <c r="J31" i="4"/>
  <c r="I31" i="4"/>
  <c r="H31" i="4"/>
  <c r="G31" i="4"/>
  <c r="F31" i="4"/>
  <c r="E31" i="4"/>
  <c r="D31" i="4"/>
  <c r="S30" i="4"/>
  <c r="R30" i="4"/>
  <c r="Q30" i="4"/>
  <c r="P30" i="4"/>
  <c r="O30" i="4"/>
  <c r="N30" i="4"/>
  <c r="M30" i="4"/>
  <c r="L30" i="4"/>
  <c r="K30" i="4"/>
  <c r="J30" i="4"/>
  <c r="I30" i="4"/>
  <c r="H30" i="4"/>
  <c r="G30" i="4"/>
  <c r="F30" i="4"/>
  <c r="E30" i="4"/>
  <c r="D30" i="4"/>
  <c r="S29" i="4"/>
  <c r="R29" i="4"/>
  <c r="Q29" i="4"/>
  <c r="P29" i="4"/>
  <c r="O29" i="4"/>
  <c r="N29" i="4"/>
  <c r="M29" i="4"/>
  <c r="L29" i="4"/>
  <c r="K29" i="4"/>
  <c r="J29" i="4"/>
  <c r="I29" i="4"/>
  <c r="H29" i="4"/>
  <c r="G29" i="4"/>
  <c r="F29" i="4"/>
  <c r="E29" i="4"/>
  <c r="D29" i="4"/>
  <c r="S28" i="4"/>
  <c r="R28" i="4"/>
  <c r="Q28" i="4"/>
  <c r="P28" i="4"/>
  <c r="O28" i="4"/>
  <c r="N28" i="4"/>
  <c r="M28" i="4"/>
  <c r="L28" i="4"/>
  <c r="K28" i="4"/>
  <c r="J28" i="4"/>
  <c r="I28" i="4"/>
  <c r="H28" i="4"/>
  <c r="G28" i="4"/>
  <c r="F28" i="4"/>
  <c r="E28" i="4"/>
  <c r="D28" i="4"/>
  <c r="S27" i="4"/>
  <c r="R27" i="4"/>
  <c r="Q27" i="4"/>
  <c r="P27" i="4"/>
  <c r="O27" i="4"/>
  <c r="N27" i="4"/>
  <c r="M27" i="4"/>
  <c r="L27" i="4"/>
  <c r="K27" i="4"/>
  <c r="J27" i="4"/>
  <c r="I27" i="4"/>
  <c r="H27" i="4"/>
  <c r="G27" i="4"/>
  <c r="F27" i="4"/>
  <c r="E27" i="4"/>
  <c r="D27" i="4"/>
  <c r="S26" i="4"/>
  <c r="R26" i="4"/>
  <c r="Q26" i="4"/>
  <c r="P26" i="4"/>
  <c r="O26" i="4"/>
  <c r="N26" i="4"/>
  <c r="M26" i="4"/>
  <c r="L26" i="4"/>
  <c r="K26" i="4"/>
  <c r="J26" i="4"/>
  <c r="I26" i="4"/>
  <c r="H26" i="4"/>
  <c r="G26" i="4"/>
  <c r="F26" i="4"/>
  <c r="E26" i="4"/>
  <c r="D26" i="4"/>
  <c r="S25" i="4"/>
  <c r="R25" i="4"/>
  <c r="Q25" i="4"/>
  <c r="P25" i="4"/>
  <c r="O25" i="4"/>
  <c r="N25" i="4"/>
  <c r="M25" i="4"/>
  <c r="L25" i="4"/>
  <c r="K25" i="4"/>
  <c r="J25" i="4"/>
  <c r="I25" i="4"/>
  <c r="H25" i="4"/>
  <c r="G25" i="4"/>
  <c r="F25" i="4"/>
  <c r="E25" i="4"/>
  <c r="D25" i="4"/>
  <c r="S24" i="4"/>
  <c r="R24" i="4"/>
  <c r="Q24" i="4"/>
  <c r="P24" i="4"/>
  <c r="O24" i="4"/>
  <c r="N24" i="4"/>
  <c r="M24" i="4"/>
  <c r="L24" i="4"/>
  <c r="K24" i="4"/>
  <c r="J24" i="4"/>
  <c r="I24" i="4"/>
  <c r="H24" i="4"/>
  <c r="G24" i="4"/>
  <c r="F24" i="4"/>
  <c r="E24" i="4"/>
  <c r="D24" i="4"/>
  <c r="S23" i="4"/>
  <c r="R23" i="4"/>
  <c r="Q23" i="4"/>
  <c r="P23" i="4"/>
  <c r="O23" i="4"/>
  <c r="N23" i="4"/>
  <c r="M23" i="4"/>
  <c r="L23" i="4"/>
  <c r="K23" i="4"/>
  <c r="J23" i="4"/>
  <c r="I23" i="4"/>
  <c r="H23" i="4"/>
  <c r="G23" i="4"/>
  <c r="F23" i="4"/>
  <c r="E23" i="4"/>
  <c r="D23" i="4"/>
  <c r="S22" i="4"/>
  <c r="R22" i="4"/>
  <c r="Q22" i="4"/>
  <c r="P22" i="4"/>
  <c r="O22" i="4"/>
  <c r="N22" i="4"/>
  <c r="M22" i="4"/>
  <c r="L22" i="4"/>
  <c r="K22" i="4"/>
  <c r="J22" i="4"/>
  <c r="I22" i="4"/>
  <c r="H22" i="4"/>
  <c r="G22" i="4"/>
  <c r="F22" i="4"/>
  <c r="E22" i="4"/>
  <c r="D22" i="4"/>
  <c r="S21" i="4"/>
  <c r="R21" i="4"/>
  <c r="Q21" i="4"/>
  <c r="P21" i="4"/>
  <c r="O21" i="4"/>
  <c r="N21" i="4"/>
  <c r="M21" i="4"/>
  <c r="L21" i="4"/>
  <c r="K21" i="4"/>
  <c r="J21" i="4"/>
  <c r="I21" i="4"/>
  <c r="H21" i="4"/>
  <c r="G21" i="4"/>
  <c r="F21" i="4"/>
  <c r="E21" i="4"/>
  <c r="D21" i="4"/>
  <c r="S20" i="4"/>
  <c r="R20" i="4"/>
  <c r="Q20" i="4"/>
  <c r="P20" i="4"/>
  <c r="O20" i="4"/>
  <c r="N20" i="4"/>
  <c r="M20" i="4"/>
  <c r="L20" i="4"/>
  <c r="K20" i="4"/>
  <c r="J20" i="4"/>
  <c r="I20" i="4"/>
  <c r="H20" i="4"/>
  <c r="G20" i="4"/>
  <c r="F20" i="4"/>
  <c r="E20" i="4"/>
  <c r="D20" i="4"/>
  <c r="S19" i="4"/>
  <c r="R19" i="4"/>
  <c r="Q19" i="4"/>
  <c r="P19" i="4"/>
  <c r="O19" i="4"/>
  <c r="N19" i="4"/>
  <c r="M19" i="4"/>
  <c r="L19" i="4"/>
  <c r="K19" i="4"/>
  <c r="J19" i="4"/>
  <c r="I19" i="4"/>
  <c r="H19" i="4"/>
  <c r="G19" i="4"/>
  <c r="F19" i="4"/>
  <c r="E19" i="4"/>
  <c r="D19" i="4"/>
  <c r="S18" i="4"/>
  <c r="R18" i="4"/>
  <c r="Q18" i="4"/>
  <c r="P18" i="4"/>
  <c r="O18" i="4"/>
  <c r="N18" i="4"/>
  <c r="M18" i="4"/>
  <c r="L18" i="4"/>
  <c r="K18" i="4"/>
  <c r="J18" i="4"/>
  <c r="I18" i="4"/>
  <c r="H18" i="4"/>
  <c r="G18" i="4"/>
  <c r="F18" i="4"/>
  <c r="E18" i="4"/>
  <c r="D18" i="4"/>
  <c r="S17" i="4"/>
  <c r="R17" i="4"/>
  <c r="Q17" i="4"/>
  <c r="P17" i="4"/>
  <c r="O17" i="4"/>
  <c r="N17" i="4"/>
  <c r="M17" i="4"/>
  <c r="L17" i="4"/>
  <c r="K17" i="4"/>
  <c r="J17" i="4"/>
  <c r="I17" i="4"/>
  <c r="H17" i="4"/>
  <c r="G17" i="4"/>
  <c r="F17" i="4"/>
  <c r="E17" i="4"/>
  <c r="D17" i="4"/>
  <c r="S16" i="4"/>
  <c r="R16" i="4"/>
  <c r="Q16" i="4"/>
  <c r="P16" i="4"/>
  <c r="O16" i="4"/>
  <c r="N16" i="4"/>
  <c r="M16" i="4"/>
  <c r="L16" i="4"/>
  <c r="K16" i="4"/>
  <c r="J16" i="4"/>
  <c r="I16" i="4"/>
  <c r="H16" i="4"/>
  <c r="G16" i="4"/>
  <c r="F16" i="4"/>
  <c r="E16" i="4"/>
  <c r="D16" i="4"/>
  <c r="S15" i="4"/>
  <c r="R15" i="4"/>
  <c r="Q15" i="4"/>
  <c r="P15" i="4"/>
  <c r="O15" i="4"/>
  <c r="N15" i="4"/>
  <c r="M15" i="4"/>
  <c r="L15" i="4"/>
  <c r="K15" i="4"/>
  <c r="J15" i="4"/>
  <c r="I15" i="4"/>
  <c r="H15" i="4"/>
  <c r="G15" i="4"/>
  <c r="F15" i="4"/>
  <c r="E15" i="4"/>
  <c r="D15" i="4"/>
  <c r="S14" i="4"/>
  <c r="R14" i="4"/>
  <c r="Q14" i="4"/>
  <c r="P14" i="4"/>
  <c r="O14" i="4"/>
  <c r="N14" i="4"/>
  <c r="M14" i="4"/>
  <c r="L14" i="4"/>
  <c r="K14" i="4"/>
  <c r="J14" i="4"/>
  <c r="I14" i="4"/>
  <c r="H14" i="4"/>
  <c r="G14" i="4"/>
  <c r="F14" i="4"/>
  <c r="E14" i="4"/>
  <c r="D14" i="4"/>
  <c r="S13" i="4"/>
  <c r="R13" i="4"/>
  <c r="Q13" i="4"/>
  <c r="P13" i="4"/>
  <c r="O13" i="4"/>
  <c r="N13" i="4"/>
  <c r="M13" i="4"/>
  <c r="L13" i="4"/>
  <c r="K13" i="4"/>
  <c r="J13" i="4"/>
  <c r="I13" i="4"/>
  <c r="H13" i="4"/>
  <c r="G13" i="4"/>
  <c r="F13" i="4"/>
  <c r="E13" i="4"/>
  <c r="D13" i="4"/>
  <c r="S12" i="4"/>
  <c r="R12" i="4"/>
  <c r="Q12" i="4"/>
  <c r="P12" i="4"/>
  <c r="O12" i="4"/>
  <c r="N12" i="4"/>
  <c r="M12" i="4"/>
  <c r="L12" i="4"/>
  <c r="K12" i="4"/>
  <c r="J12" i="4"/>
  <c r="I12" i="4"/>
  <c r="H12" i="4"/>
  <c r="G12" i="4"/>
  <c r="F12" i="4"/>
  <c r="E12" i="4"/>
  <c r="D12" i="4"/>
  <c r="S11" i="4"/>
  <c r="R11" i="4"/>
  <c r="Q11" i="4"/>
  <c r="P11" i="4"/>
  <c r="O11" i="4"/>
  <c r="N11" i="4"/>
  <c r="M11" i="4"/>
  <c r="L11" i="4"/>
  <c r="K11" i="4"/>
  <c r="J11" i="4"/>
  <c r="I11" i="4"/>
  <c r="H11" i="4"/>
  <c r="G11" i="4"/>
  <c r="F11" i="4"/>
  <c r="E11" i="4"/>
  <c r="D11" i="4"/>
  <c r="S10" i="4"/>
  <c r="R10" i="4"/>
  <c r="Q10" i="4"/>
  <c r="P10" i="4"/>
  <c r="O10" i="4"/>
  <c r="N10" i="4"/>
  <c r="M10" i="4"/>
  <c r="L10" i="4"/>
  <c r="K10" i="4"/>
  <c r="J10" i="4"/>
  <c r="I10" i="4"/>
  <c r="H10" i="4"/>
  <c r="G10" i="4"/>
  <c r="F10" i="4"/>
  <c r="E10" i="4"/>
  <c r="D10" i="4"/>
  <c r="S9" i="4"/>
  <c r="R9" i="4"/>
  <c r="Q9" i="4"/>
  <c r="P9" i="4"/>
  <c r="O9" i="4"/>
  <c r="N9" i="4"/>
  <c r="M9" i="4"/>
  <c r="L9" i="4"/>
  <c r="K9" i="4"/>
  <c r="J9" i="4"/>
  <c r="I9" i="4"/>
  <c r="H9" i="4"/>
  <c r="G9" i="4"/>
  <c r="F9" i="4"/>
  <c r="E9" i="4"/>
  <c r="D9" i="4"/>
  <c r="S8" i="4"/>
  <c r="R8" i="4"/>
  <c r="Q8" i="4"/>
  <c r="P8" i="4"/>
  <c r="O8" i="4"/>
  <c r="N8" i="4"/>
  <c r="M8" i="4"/>
  <c r="L8" i="4"/>
  <c r="K8" i="4"/>
  <c r="J8" i="4"/>
  <c r="I8" i="4"/>
  <c r="H8" i="4"/>
  <c r="G8" i="4"/>
  <c r="F8" i="4"/>
  <c r="E8" i="4"/>
  <c r="D8" i="4"/>
  <c r="S7" i="4"/>
  <c r="R7" i="4"/>
  <c r="Q7" i="4"/>
  <c r="P7" i="4"/>
  <c r="O7" i="4"/>
  <c r="N7" i="4"/>
  <c r="M7" i="4"/>
  <c r="L7" i="4"/>
  <c r="K7" i="4"/>
  <c r="J7" i="4"/>
  <c r="I7" i="4"/>
  <c r="H7" i="4"/>
  <c r="G7" i="4"/>
  <c r="F7" i="4"/>
  <c r="E7" i="4"/>
  <c r="D7" i="4"/>
  <c r="S6" i="4"/>
  <c r="R6" i="4"/>
  <c r="Q6" i="4"/>
  <c r="P6" i="4"/>
  <c r="O6" i="4"/>
  <c r="N6" i="4"/>
  <c r="M6" i="4"/>
  <c r="L6" i="4"/>
  <c r="K6" i="4"/>
  <c r="J6" i="4"/>
  <c r="I6" i="4"/>
  <c r="H6" i="4"/>
  <c r="G6" i="4"/>
  <c r="F6" i="4"/>
  <c r="E6" i="4"/>
  <c r="D6" i="4"/>
  <c r="S5" i="4"/>
  <c r="R5" i="4"/>
  <c r="Q5" i="4"/>
  <c r="P5" i="4"/>
  <c r="O5" i="4"/>
  <c r="N5" i="4"/>
  <c r="M5" i="4"/>
  <c r="L5" i="4"/>
  <c r="K5" i="4"/>
  <c r="J5" i="4"/>
  <c r="I5" i="4"/>
  <c r="H5" i="4"/>
  <c r="G5" i="4"/>
  <c r="F5" i="4"/>
  <c r="E5" i="4"/>
  <c r="D5" i="4"/>
  <c r="S4" i="4"/>
  <c r="R4" i="4"/>
  <c r="Q4" i="4"/>
  <c r="P4" i="4"/>
  <c r="O4" i="4"/>
  <c r="N4" i="4"/>
  <c r="M4" i="4"/>
  <c r="L4" i="4"/>
  <c r="K4" i="4"/>
  <c r="J4" i="4"/>
  <c r="I4" i="4"/>
  <c r="H4" i="4"/>
  <c r="G4" i="4"/>
  <c r="F4" i="4"/>
  <c r="E4" i="4"/>
  <c r="D4" i="4"/>
  <c r="S3" i="4"/>
  <c r="R3" i="4"/>
  <c r="Q3" i="4"/>
  <c r="P3" i="4"/>
  <c r="O3" i="4"/>
  <c r="N3" i="4"/>
  <c r="M3" i="4"/>
  <c r="L3" i="4"/>
  <c r="K3" i="4"/>
  <c r="J3" i="4"/>
  <c r="I3" i="4"/>
  <c r="H3" i="4"/>
  <c r="G3" i="4"/>
  <c r="F3" i="4"/>
  <c r="E3" i="4"/>
  <c r="D3" i="4"/>
  <c r="I6" i="21"/>
  <c r="I5" i="21"/>
  <c r="J5" i="46"/>
  <c r="J6" i="46"/>
  <c r="J7" i="46"/>
  <c r="J8" i="46"/>
  <c r="J9" i="46"/>
  <c r="D65" i="9" l="1"/>
  <c r="D57" i="9"/>
  <c r="D49" i="9"/>
  <c r="D41" i="9"/>
  <c r="D33" i="9"/>
  <c r="D25" i="9"/>
  <c r="D17" i="9"/>
  <c r="D8" i="9"/>
  <c r="D56" i="9"/>
  <c r="D48" i="9"/>
  <c r="D40" i="9"/>
  <c r="D32" i="9"/>
  <c r="D24" i="9"/>
  <c r="D16" i="9"/>
  <c r="D7" i="9"/>
  <c r="D15" i="9"/>
  <c r="D5" i="9"/>
  <c r="D61" i="9"/>
  <c r="D53" i="9"/>
  <c r="D45" i="9"/>
  <c r="D37" i="9"/>
  <c r="D29" i="9"/>
  <c r="D21" i="9"/>
  <c r="D13" i="9"/>
  <c r="D3" i="9"/>
  <c r="D19" i="9"/>
  <c r="D11" i="9"/>
  <c r="D9" i="9"/>
  <c r="I4" i="21" l="1"/>
  <c r="I2" i="21" l="1"/>
  <c r="I3" i="21"/>
  <c r="D2" i="9" l="1"/>
  <c r="E2" i="9"/>
  <c r="F2" i="9"/>
  <c r="G2" i="9"/>
  <c r="H2" i="9"/>
  <c r="I2" i="9"/>
  <c r="J2" i="9"/>
  <c r="K2" i="9"/>
  <c r="L2" i="9"/>
  <c r="M2" i="9"/>
  <c r="N2" i="9"/>
  <c r="S2"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B84AB1C-D2FC-4078-A1C4-5B18E5462052}" keepAlive="1" name="Query - ActiveTests" description="Connection to the 'ActiveTests' query in the workbook." type="5" refreshedVersion="0" background="1">
    <dbPr connection="Provider=Microsoft.Mashup.OleDb.1;Data Source=$Workbook$;Location=ActiveTests;Extended Properties=&quot;&quot;" command="SELECT * FROM [ActiveTests]"/>
  </connection>
  <connection id="2" xr16:uid="{ED629E0C-119D-4253-A0D5-4B9DC169C543}" keepAlive="1" name="Query - HFDemand" description="Connection to the 'HFDemand' query in the workbook." type="5" refreshedVersion="0" background="1">
    <dbPr connection="Provider=Microsoft.Mashup.OleDb.1;Data Source=$Workbook$;Location=HFDemand;Extended Properties=&quot;&quot;" command="SELECT * FROM [HFDemand]"/>
  </connection>
  <connection id="3" xr16:uid="{F1AB292F-72BB-4A49-9B89-5EB257D85608}" keepAlive="1" name="Query - HFMaster" description="Connection to the 'HFMaster' query in the workbook." type="5" refreshedVersion="0" background="1">
    <dbPr connection="Provider=Microsoft.Mashup.OleDb.1;Data Source=$Workbook$;Location=HFMaster;Extended Properties=&quot;&quot;" command="SELECT * FROM [HFMaster]"/>
  </connection>
  <connection id="4" xr16:uid="{E3981991-D8BE-4815-B50D-DF14BA692575}" keepAlive="1" name="Query - HistRef" description="Connection to the 'HistRef' query in the workbook." type="5" refreshedVersion="0" background="1">
    <dbPr connection="Provider=Microsoft.Mashup.OleDb.1;Data Source=$Workbook$;Location=HistRef;Extended Properties=&quot;&quot;" command="SELECT * FROM [HistRef]"/>
  </connection>
  <connection id="5" xr16:uid="{EAF920E5-FBF3-4501-8DA7-236C5608DD11}" keepAlive="1" name="Query - HistRef_AggLabTest" description="Connection to the 'HistRef_AggLabTest' query in the workbook." type="5" refreshedVersion="0" background="1">
    <dbPr connection="Provider=Microsoft.Mashup.OleDb.1;Data Source=$Workbook$;Location=HistRef_AggLabTest;Extended Properties=&quot;&quot;" command="SELECT * FROM [HistRef_AggLabTest]"/>
  </connection>
  <connection id="6" xr16:uid="{9193DF40-8BB0-4C3D-AC8C-F3CB4365EC94}" keepAlive="1" name="Query - HistRef_Hub_In" description="Connection to the 'HistRef_Hub_In' query in the workbook." type="5" refreshedVersion="0" background="1">
    <dbPr connection="Provider=Microsoft.Mashup.OleDb.1;Data Source=$Workbook$;Location=HistRef_Hub_In;Extended Properties=&quot;&quot;" command="SELECT * FROM [HistRef_Hub_In]"/>
  </connection>
  <connection id="7" xr16:uid="{733D3BB0-777D-4453-A0E9-643BC3D4A152}" keepAlive="1" name="Query - HistRef_Hub_Out" description="Connection to the 'HistRef_Hub_Out' query in the workbook." type="5" refreshedVersion="0" background="1">
    <dbPr connection="Provider=Microsoft.Mashup.OleDb.1;Data Source=$Workbook$;Location=HistRef_Hub_Out;Extended Properties=&quot;&quot;" command="SELECT * FROM [HistRef_Hub_Out]"/>
  </connection>
  <connection id="8" xr16:uid="{3F280C8A-D7B5-4CC9-8040-7F958AD9B336}" keepAlive="1" name="Query - HistRef_OriginTest" description="Connection to the 'HistRef_OriginTest' query in the workbook." type="5" refreshedVersion="0" background="1">
    <dbPr connection="Provider=Microsoft.Mashup.OleDb.1;Data Source=$Workbook$;Location=HistRef_OriginTest;Extended Properties=&quot;&quot;" command="SELECT * FROM [HistRef_OriginTest]"/>
  </connection>
  <connection id="9" xr16:uid="{3A6C1AC7-F10B-49CD-AB35-94744B5B39C9}" keepAlive="1" name="Query - HistTest" description="Connection to the 'HistTest' query in the workbook." type="5" refreshedVersion="0" background="1">
    <dbPr connection="Provider=Microsoft.Mashup.OleDb.1;Data Source=$Workbook$;Location=HistTest;Extended Properties=&quot;&quot;" command="SELECT * FROM [HistTest]"/>
  </connection>
  <connection id="10" xr16:uid="{3655F07E-0D29-4181-BB07-0168CB8457F6}" keepAlive="1" name="Query - HistTest_AggLabTest" description="Connection to the 'HistTest_AggLabTest' query in the workbook." type="5" refreshedVersion="0" background="1">
    <dbPr connection="Provider=Microsoft.Mashup.OleDb.1;Data Source=$Workbook$;Location=HistTest_AggLabTest;Extended Properties=&quot;&quot;" command="SELECT * FROM [HistTest_AggLabTest]"/>
  </connection>
  <connection id="11" xr16:uid="{4F85142A-54CA-4D55-BD65-04A124C9B7B5}" keepAlive="1" name="Query - Join_Demand_Ref" description="Connection to the 'Join_Demand_Ref' query in the workbook." type="5" refreshedVersion="8" background="1" saveData="1">
    <dbPr connection="Provider=Microsoft.Mashup.OleDb.1;Data Source=$Workbook$;Location=Join_Demand_Ref;Extended Properties=&quot;&quot;" command="SELECT * FROM [Join_Demand_Ref]"/>
  </connection>
  <connection id="12" xr16:uid="{77DC7FE6-43DD-42EB-AEB2-CE52AEF416CB}" keepAlive="1" name="Query - Join_Demand_Test" description="Connection to the 'Join_Demand_Test' query in the workbook." type="5" refreshedVersion="8" background="1" saveData="1">
    <dbPr connection="Provider=Microsoft.Mashup.OleDb.1;Data Source=$Workbook$;Location=Join_Demand_Test;Extended Properties=&quot;&quot;" command="SELECT * FROM [Join_Demand_Test]"/>
  </connection>
  <connection id="13" xr16:uid="{70412587-27B8-45CC-970D-E4109C83042A}" keepAlive="1" name="Query - Join_Ref_Hub_InOut" description="Connection to the 'Join_Ref_Hub_InOut' query in the workbook." type="5" refreshedVersion="8" background="1" saveData="1">
    <dbPr connection="Provider=Microsoft.Mashup.OleDb.1;Data Source=$Workbook$;Location=Join_Ref_Hub_InOut;Extended Properties=&quot;&quot;" command="SELECT * FROM [Join_Ref_Hub_InOut]"/>
  </connection>
  <connection id="14" xr16:uid="{C0F5D8B4-368A-4A63-AA91-5FA4A6DAC18C}" keepAlive="1" name="Query - Join_Test_Ref" description="Connection to the 'Join_Test_Ref' query in the workbook." type="5" refreshedVersion="8" background="1" saveData="1">
    <dbPr connection="Provider=Microsoft.Mashup.OleDb.1;Data Source=$Workbook$;Location=Join_Test_Ref;Extended Properties=&quot;&quot;" command="SELECT * FROM [Join_Test_Ref]"/>
  </connection>
</connections>
</file>

<file path=xl/sharedStrings.xml><?xml version="1.0" encoding="utf-8"?>
<sst xmlns="http://schemas.openxmlformats.org/spreadsheetml/2006/main" count="22054" uniqueCount="1028">
  <si>
    <t>Sites*</t>
  </si>
  <si>
    <t>Address*</t>
  </si>
  <si>
    <t>City*</t>
  </si>
  <si>
    <t>Admin Area 1*</t>
  </si>
  <si>
    <t>Country*</t>
  </si>
  <si>
    <t>Latitude*</t>
  </si>
  <si>
    <t>Longitude*</t>
  </si>
  <si>
    <t>Admin Area 2*</t>
  </si>
  <si>
    <t>Facility Level*</t>
  </si>
  <si>
    <t>Sector*</t>
  </si>
  <si>
    <t>HIVCapable*</t>
  </si>
  <si>
    <t>TBCapable*</t>
  </si>
  <si>
    <t>Factor 1</t>
  </si>
  <si>
    <t>Factor 2</t>
  </si>
  <si>
    <t>Factor 3</t>
  </si>
  <si>
    <t>Factor 4</t>
  </si>
  <si>
    <t>Location Type*</t>
  </si>
  <si>
    <t>Status*</t>
  </si>
  <si>
    <t>Notes</t>
  </si>
  <si>
    <t>Public</t>
  </si>
  <si>
    <t>Include</t>
  </si>
  <si>
    <t>Test*</t>
  </si>
  <si>
    <t>Referral Type*</t>
  </si>
  <si>
    <t>Device*</t>
  </si>
  <si>
    <t>Shift Cost*</t>
  </si>
  <si>
    <t>Overhead Cost*</t>
  </si>
  <si>
    <t>Number of Modules</t>
  </si>
  <si>
    <t>StartupCost*</t>
  </si>
  <si>
    <t>Available Hours per shift*</t>
  </si>
  <si>
    <t>Mode*</t>
  </si>
  <si>
    <t>Mode Speed*</t>
  </si>
  <si>
    <t>Cost per km*</t>
  </si>
  <si>
    <t>Health Facility*</t>
  </si>
  <si>
    <t>Demand*</t>
  </si>
  <si>
    <t>Lab*</t>
  </si>
  <si>
    <t>Maximum number of Shifts*</t>
  </si>
  <si>
    <t>Maximum tests per shift*</t>
  </si>
  <si>
    <t>Cost per test*</t>
  </si>
  <si>
    <t>Z_DeviceTest</t>
  </si>
  <si>
    <t>Origin*</t>
  </si>
  <si>
    <t>Origin Type*</t>
  </si>
  <si>
    <t>Destination*</t>
  </si>
  <si>
    <t>Destination Type*</t>
  </si>
  <si>
    <t>Mode of Transport</t>
  </si>
  <si>
    <t>Annual Samples referred</t>
  </si>
  <si>
    <t>Type</t>
  </si>
  <si>
    <t>Device Type*</t>
  </si>
  <si>
    <t>Test Type*</t>
  </si>
  <si>
    <t>Number of tests conducted (per year)*</t>
  </si>
  <si>
    <t>LabDevice</t>
  </si>
  <si>
    <t>DataConsistency</t>
  </si>
  <si>
    <t>No of Existing Devices*</t>
  </si>
  <si>
    <t>Level 3</t>
  </si>
  <si>
    <t>Level 2</t>
  </si>
  <si>
    <t>Direct To Lab</t>
  </si>
  <si>
    <t>GX II</t>
  </si>
  <si>
    <t>GX IV</t>
  </si>
  <si>
    <t>Bike</t>
  </si>
  <si>
    <t>Indonesia</t>
  </si>
  <si>
    <t>RSUP PERSAHABATAN</t>
  </si>
  <si>
    <t>DKI Jakarta</t>
  </si>
  <si>
    <t>RS MANUELA</t>
  </si>
  <si>
    <t>RSUP FATMAWATI</t>
  </si>
  <si>
    <t>RSUD BUDHI ASIH</t>
  </si>
  <si>
    <t>RS KRAMAT 128</t>
  </si>
  <si>
    <t>RSIA BUDI KEMULIAAN</t>
  </si>
  <si>
    <t>RS SAHID SAHIRMAN</t>
  </si>
  <si>
    <t>RS ISLAM JAKARTA UTARA</t>
  </si>
  <si>
    <t>RS SUMBER WARAS</t>
  </si>
  <si>
    <t>RS MITRA KELUARGA KELAPA GADING</t>
  </si>
  <si>
    <t>RS MATA JKT EYE CENTRE</t>
  </si>
  <si>
    <t>RS MMC</t>
  </si>
  <si>
    <t>RS MITRA KEMAYORAN</t>
  </si>
  <si>
    <t>RS OMNI MEDICAL CENTER</t>
  </si>
  <si>
    <t>RS MEDIKA GRIYA</t>
  </si>
  <si>
    <t>RS PGI TJIKINI</t>
  </si>
  <si>
    <t>RS THT BEDAH YAYASAN YURINO</t>
  </si>
  <si>
    <t>RS ISLAM JAKARTA TIMUR</t>
  </si>
  <si>
    <t>RSIA BUNDA</t>
  </si>
  <si>
    <t>RS SILOAM GRAHA MEDIKA</t>
  </si>
  <si>
    <t>RS SUKMUL</t>
  </si>
  <si>
    <t>RS SINT CAROLUS</t>
  </si>
  <si>
    <t>RS ISLAM JAKARTA CEMPAKA PUTIH</t>
  </si>
  <si>
    <t>RS KELUARGA AFI</t>
  </si>
  <si>
    <t>RSIA BINA SEHAT MANDIRI</t>
  </si>
  <si>
    <t>RSUD KOJA</t>
  </si>
  <si>
    <t>RS PANTAI INDAH KAPUK</t>
  </si>
  <si>
    <t>RS JIWA DHARMAWANGSA</t>
  </si>
  <si>
    <t>RSB BUDHI JAYA</t>
  </si>
  <si>
    <t>RS FK UKI</t>
  </si>
  <si>
    <t>RS MITRA INTERNASIONAL</t>
  </si>
  <si>
    <t>RS HARAPAN BUNDA</t>
  </si>
  <si>
    <t>RSJ DR SOEHARTO HEERJAN JAKARTA</t>
  </si>
  <si>
    <t>RS IBU DAN ANAK SAYYIDAH</t>
  </si>
  <si>
    <t>RSUD CENGKARENG</t>
  </si>
  <si>
    <t>RS PUSAT PERTAMINA</t>
  </si>
  <si>
    <t>RS AL CILANDAK</t>
  </si>
  <si>
    <t>RS JAKARTA</t>
  </si>
  <si>
    <t>RSB PANTI NUGERAHA</t>
  </si>
  <si>
    <t>RS KEBAYORAN</t>
  </si>
  <si>
    <t>RSB ASIH</t>
  </si>
  <si>
    <t>RS MATA AINI</t>
  </si>
  <si>
    <t>RS SETIA MITRA</t>
  </si>
  <si>
    <t>RS TEBET</t>
  </si>
  <si>
    <t>RS PONDOK INDAH</t>
  </si>
  <si>
    <t>RSU PRIKASIH</t>
  </si>
  <si>
    <t>RS HARAPAN KARTINI</t>
  </si>
  <si>
    <t>RSU GANDARIA</t>
  </si>
  <si>
    <t>RS AGUNG</t>
  </si>
  <si>
    <t>RS SIAGA RAYA</t>
  </si>
  <si>
    <t>RS PASAR MINGGU</t>
  </si>
  <si>
    <t>RS MEDISTRA</t>
  </si>
  <si>
    <t>RS INDAH MEDIKA</t>
  </si>
  <si>
    <t>RSU TRIA DIPA</t>
  </si>
  <si>
    <t>RSIA ZAHIRAH</t>
  </si>
  <si>
    <t>RSB KARTINI</t>
  </si>
  <si>
    <t>RSIA BRAWIJAYA WOMEN AND CHILDREN HOSPITAL</t>
  </si>
  <si>
    <t>RSB DURENTIGA</t>
  </si>
  <si>
    <t>RSIA MUHAMMADIYAH TAMAN PURING</t>
  </si>
  <si>
    <t>RS LPK CIPINANG</t>
  </si>
  <si>
    <t>RS PUSDIKKES</t>
  </si>
  <si>
    <t>RS HALIM PERDANA KUSUMA</t>
  </si>
  <si>
    <t>RS KEPOLISIAN PUSAT</t>
  </si>
  <si>
    <t>RUMKIT TK IV CIJANTUNG</t>
  </si>
  <si>
    <t>RSU PASAR REBO</t>
  </si>
  <si>
    <t>RSIA HERMINA</t>
  </si>
  <si>
    <t>RSK BEDAH RAWAMANGUN</t>
  </si>
  <si>
    <t>RSU KARTIKA PULO MAS</t>
  </si>
  <si>
    <t>RS HARUM</t>
  </si>
  <si>
    <t>RS HARAPAN JAYAKARTA</t>
  </si>
  <si>
    <t>RS YADIKA</t>
  </si>
  <si>
    <t>RS DHARMA NUGRAHA</t>
  </si>
  <si>
    <t>RS MEDIROS</t>
  </si>
  <si>
    <t>RSU HAJI JAKARTA</t>
  </si>
  <si>
    <t>RS JIWA ISLAM KLENDER</t>
  </si>
  <si>
    <t>RS JIWA DUREN SAWIT</t>
  </si>
  <si>
    <t>RS PAD GATOT SOEBROTO</t>
  </si>
  <si>
    <t>RS AL DR MINTOHARJO</t>
  </si>
  <si>
    <t>RS HUSADA</t>
  </si>
  <si>
    <t>RSB YY PEMELIHARA KESEHATAN</t>
  </si>
  <si>
    <t>RS JIWA DHARMA JAYA</t>
  </si>
  <si>
    <t>RSK BEDAH KRAMAT LIMA</t>
  </si>
  <si>
    <t>RSB ANGKASA</t>
  </si>
  <si>
    <t>RS PERTAMINA JAYA</t>
  </si>
  <si>
    <t>RS JIWA DHARMA SAKTI</t>
  </si>
  <si>
    <t>RS MOH HUSNI THAMRIN</t>
  </si>
  <si>
    <t>RSU TARAKAN</t>
  </si>
  <si>
    <t>RSK THT BEDAH PROKLAMASI</t>
  </si>
  <si>
    <t>RS ABDI WALUYO</t>
  </si>
  <si>
    <t>RSK THT PROF NIZAR</t>
  </si>
  <si>
    <t>RSK BEDAH BINA ESTETIKA</t>
  </si>
  <si>
    <t>RS JIWA MITA MENTENG ABADI</t>
  </si>
  <si>
    <t>RSIA BERKAT IBU</t>
  </si>
  <si>
    <t>RSIA TAMBAK</t>
  </si>
  <si>
    <t>RS PELNI PETAMBURAN</t>
  </si>
  <si>
    <t>RS TRISNA PANGASTUTI</t>
  </si>
  <si>
    <t>RS KANKER DHARMAIS</t>
  </si>
  <si>
    <t>RS ANAK DAN BUNDA H K</t>
  </si>
  <si>
    <t>RSK BENDA CHANDERA</t>
  </si>
  <si>
    <t>RS PATRIA IKKT</t>
  </si>
  <si>
    <t>RS MEDIKA PERMATA HIJAU</t>
  </si>
  <si>
    <t>RSIA HERMINA DAAN MOGOT</t>
  </si>
  <si>
    <t>RSGM YAYASAN TRISAKTI</t>
  </si>
  <si>
    <t>RSK BEDAH CINTA KASIH TZU CHI</t>
  </si>
  <si>
    <t>RS PURI MANDIRI KEDOYA</t>
  </si>
  <si>
    <t>RS ROYAL TARUMA</t>
  </si>
  <si>
    <t>RS PURI INDAH</t>
  </si>
  <si>
    <t>RS AKADEMIK ATMA JAYA</t>
  </si>
  <si>
    <t>RSTP ANCOL</t>
  </si>
  <si>
    <t>RSIA HERMINA PODOMORO</t>
  </si>
  <si>
    <t>RS SATYA NEGARA</t>
  </si>
  <si>
    <t>RS PLUIT</t>
  </si>
  <si>
    <t>RSIA FAMILY</t>
  </si>
  <si>
    <t>RSIA PURI MEDIKA</t>
  </si>
  <si>
    <t>RS PORT MEDICAL CENTER</t>
  </si>
  <si>
    <t>RS GADING PLUIT</t>
  </si>
  <si>
    <t>RS PROKLAMASI</t>
  </si>
  <si>
    <t>Jawa Barat</t>
  </si>
  <si>
    <t>RS MULYASARI</t>
  </si>
  <si>
    <t>RS KUSTA BALUN</t>
  </si>
  <si>
    <t>Bali</t>
  </si>
  <si>
    <t>RSU PRIMA CIPTA</t>
  </si>
  <si>
    <t>RSU AMLAPURA</t>
  </si>
  <si>
    <t>RS KARYA DHARMA HUSADA</t>
  </si>
  <si>
    <t>RSUD WANGAYA</t>
  </si>
  <si>
    <t>RSU SURYA HUSADHA</t>
  </si>
  <si>
    <t>RSU DR GELGEL</t>
  </si>
  <si>
    <t>RSU NEGARA</t>
  </si>
  <si>
    <t>RSUD SANJIWANI GIANYAR</t>
  </si>
  <si>
    <t>RSU BHAKTI RAHAYU</t>
  </si>
  <si>
    <t>RSUD BADUNG</t>
  </si>
  <si>
    <t>RS PARAMA SIDHI</t>
  </si>
  <si>
    <t>RSU TABANAN</t>
  </si>
  <si>
    <t>RSK BEDAH DAN PENYAKIT DALAM BIMC</t>
  </si>
  <si>
    <t>RS IBU DAN ANAK PURI BUNDA</t>
  </si>
  <si>
    <t>RSU PREMAGANA</t>
  </si>
  <si>
    <t>RSU DHARMA SENTANA</t>
  </si>
  <si>
    <t>RSB KERTAYASA</t>
  </si>
  <si>
    <t>RS DHARMA KERTI TABANAN</t>
  </si>
  <si>
    <t>RSU KLUNGKUNG</t>
  </si>
  <si>
    <t>RSU BANGLI</t>
  </si>
  <si>
    <t>RS JIWA BANGLI</t>
  </si>
  <si>
    <t>RS KERTHA USADHA</t>
  </si>
  <si>
    <t>RS KERTHA USADA II</t>
  </si>
  <si>
    <t>RSUP SANGLAH DENPASAR</t>
  </si>
  <si>
    <t>RSU DHARMA USADHA</t>
  </si>
  <si>
    <t>RSU MANUABA</t>
  </si>
  <si>
    <t>RS JIWA BINA ATMA</t>
  </si>
  <si>
    <t>RSK BEDAH GRAHA USADHA</t>
  </si>
  <si>
    <t>RSU KASIH IBU</t>
  </si>
  <si>
    <t>RSU PURI RAHARJA</t>
  </si>
  <si>
    <t>RSU SARI DHARMA</t>
  </si>
  <si>
    <t>RSB HARAPAN BUNDA</t>
  </si>
  <si>
    <t>RS GRAHA ASIH</t>
  </si>
  <si>
    <t>RSGM FKG UN MAHASARASWATI</t>
  </si>
  <si>
    <t>RS BALIMED</t>
  </si>
  <si>
    <t>RSU SHANTI GRAHA</t>
  </si>
  <si>
    <t>RSB ASTANAANYAR</t>
  </si>
  <si>
    <t>RSIA SUKAJADI</t>
  </si>
  <si>
    <t>RS JIWA HURIP WALUYA</t>
  </si>
  <si>
    <t>RSK BEDAH HALMAHERA SIAGA</t>
  </si>
  <si>
    <t>RS PKU MUHAMMADIYAH</t>
  </si>
  <si>
    <t>Jawa Tengah</t>
  </si>
  <si>
    <t>RS ISLAM KENDAL</t>
  </si>
  <si>
    <t>RSU BHAKTI WALUYO</t>
  </si>
  <si>
    <t>RSUD BENDAN KOTA PEKALONGAN</t>
  </si>
  <si>
    <t>RS ISLAM MOGA</t>
  </si>
  <si>
    <t>RSTP KALIBAKUNG</t>
  </si>
  <si>
    <t>RSB HARAPAN IBU</t>
  </si>
  <si>
    <t>RSU BREBES</t>
  </si>
  <si>
    <t>RSUD DR SOEGIRI LAMONGAN</t>
  </si>
  <si>
    <t>Jawa Timur</t>
  </si>
  <si>
    <t>RS KATHOLIK SURABAYA</t>
  </si>
  <si>
    <t>RSU TIDAR</t>
  </si>
  <si>
    <t>RSB PERMATA BUNDA</t>
  </si>
  <si>
    <t>RSB GUNUNG SAWO II</t>
  </si>
  <si>
    <t>RUMKIT TK III WIJAYAKUSUMA</t>
  </si>
  <si>
    <t>RS TELOGOREJO SEMARANG</t>
  </si>
  <si>
    <t>RSK BEDAH DIPONEGORO</t>
  </si>
  <si>
    <t>RSUD TUGUREJO SEMARANG</t>
  </si>
  <si>
    <t>RSU ROEMANI</t>
  </si>
  <si>
    <t>RSU PKU MUHAMMDIYAH DI</t>
  </si>
  <si>
    <t>RS ISLAM KLATEN</t>
  </si>
  <si>
    <t>RSU ANANDA SALATIGA</t>
  </si>
  <si>
    <t>Sumatera Selatan</t>
  </si>
  <si>
    <t>Sumatera Barat</t>
  </si>
  <si>
    <t>RSUD MUARADUA</t>
  </si>
  <si>
    <t>RUMKIT TK II DUSTIRA CIMAHI</t>
  </si>
  <si>
    <t>RSUD KARAWANG</t>
  </si>
  <si>
    <t>RSU SANTOSA BANDUNG INTERNASIONAL HOSPITAL</t>
  </si>
  <si>
    <t>RS BHAKTI YUDHA</t>
  </si>
  <si>
    <t>RS MITRA KELUARGA CIBUBUR</t>
  </si>
  <si>
    <t>RS HARAPAN DEPOK</t>
  </si>
  <si>
    <t>RSU MEILIA</t>
  </si>
  <si>
    <t>RSIA TEDJA</t>
  </si>
  <si>
    <t>RSUD JAMPANG KULON</t>
  </si>
  <si>
    <t>RSU CIANJUR</t>
  </si>
  <si>
    <t>RS SILOAM GLENEGLES</t>
  </si>
  <si>
    <t>RSK BEDAH BINA SEHAT</t>
  </si>
  <si>
    <t>RS KARYA HUSADA</t>
  </si>
  <si>
    <t>RS MATA CICENDO</t>
  </si>
  <si>
    <t>RS MITRA KELUARGA DEPOK</t>
  </si>
  <si>
    <t>RUMKIT TK III CIREMAI CIREBON</t>
  </si>
  <si>
    <t>RSUD TASIKMALAYA</t>
  </si>
  <si>
    <t>RS ADVENT BANDUNG</t>
  </si>
  <si>
    <t>RSK BEDAH BUDI KASIH</t>
  </si>
  <si>
    <t>RS BINA HUSADA</t>
  </si>
  <si>
    <t>RSU BAKHTI MEDICARE</t>
  </si>
  <si>
    <t>RSU CIAWI</t>
  </si>
  <si>
    <t>RSUD INDRAMAYU</t>
  </si>
  <si>
    <t>RS ISLAM TASIKMALAYA</t>
  </si>
  <si>
    <t>RSUD BAYU ASIH</t>
  </si>
  <si>
    <t>RSU CIBINONG</t>
  </si>
  <si>
    <t>RSUD WALED</t>
  </si>
  <si>
    <t>RSUD BEKASI</t>
  </si>
  <si>
    <t>RSU MITRA KELUARGA BEKASI BARAT</t>
  </si>
  <si>
    <t>RSIA PERMATA CIBUBUR</t>
  </si>
  <si>
    <t>RS PMI BOGOR</t>
  </si>
  <si>
    <t>RS AZRA</t>
  </si>
  <si>
    <t>RS KEBONJATI</t>
  </si>
  <si>
    <t>RS BUNGSU</t>
  </si>
  <si>
    <t>RS PERMATA MEDICAL CENTER</t>
  </si>
  <si>
    <t>RSU BETHA MEDIKA</t>
  </si>
  <si>
    <t>RS JUANDA KUNINGAN</t>
  </si>
  <si>
    <t>RUMKIT BHAYANGKARA INDRAMAYU</t>
  </si>
  <si>
    <t>RS EFARINA ETAHAM</t>
  </si>
  <si>
    <t>RS DEWI SRI</t>
  </si>
  <si>
    <t>RSU LAMARAN MEDICAL CENTER</t>
  </si>
  <si>
    <t>RS SENTOSA</t>
  </si>
  <si>
    <t>RS PERMATA BEKASI</t>
  </si>
  <si>
    <t>RS MEDIROSSA CIKARANG</t>
  </si>
  <si>
    <t>RS KARTIKA HUSADA</t>
  </si>
  <si>
    <t>RS KARYA MEDIKA II</t>
  </si>
  <si>
    <t>RSIA MELANIA</t>
  </si>
  <si>
    <t>RS KARTIKA MEDICAL CENTER</t>
  </si>
  <si>
    <t>RSB KLINIK BAHAGIA</t>
  </si>
  <si>
    <t>RSIA KARUNIA BUNDA</t>
  </si>
  <si>
    <t>RSIA MASMITRA JATIMAKMUR</t>
  </si>
  <si>
    <t>RSB JUWITA</t>
  </si>
  <si>
    <t>RS SENTRA MEDIKA</t>
  </si>
  <si>
    <t>RS MITRA ANUGRAH LESTARI</t>
  </si>
  <si>
    <t>RS TUGU IBU</t>
  </si>
  <si>
    <t>RS GUNUNG SALAK</t>
  </si>
  <si>
    <t>RSIA HERMINA DEPOK</t>
  </si>
  <si>
    <t>RSIA CITRA INSANI</t>
  </si>
  <si>
    <t>RSIA TUMBUH KEMBANG</t>
  </si>
  <si>
    <t>RSIA MARY CILEUNGSIH HIJAU</t>
  </si>
  <si>
    <t>RSB TUNAS JAYA CIBINONG</t>
  </si>
  <si>
    <t>RSK BEDAH PLASTIK AIBEE AESTHETIC CENTER</t>
  </si>
  <si>
    <t>RSU BUNDA MARGONDA</t>
  </si>
  <si>
    <t>RS ISLAM BOGOR</t>
  </si>
  <si>
    <t>RSU SEKARWANGI</t>
  </si>
  <si>
    <t>RS ISLAM SUKABUMI</t>
  </si>
  <si>
    <t>RSU PELABUHAN RATU</t>
  </si>
  <si>
    <t>RSUD CIMACAN</t>
  </si>
  <si>
    <t>RSU MAJALAYA</t>
  </si>
  <si>
    <t>RSU CIBABAT</t>
  </si>
  <si>
    <t>RS JIWA CIMAHI</t>
  </si>
  <si>
    <t>RS MAX I SALHUTERA</t>
  </si>
  <si>
    <t>RS MITRA KASIH</t>
  </si>
  <si>
    <t>RS ISLAM AL IHSAN</t>
  </si>
  <si>
    <t>RSUD SOREANG</t>
  </si>
  <si>
    <t>RUMKIT TK IV GUNTUR GARUT</t>
  </si>
  <si>
    <t>RSU TASIKMALAYA</t>
  </si>
  <si>
    <t>RSB PAMELA</t>
  </si>
  <si>
    <t>RS JASA KARTINI</t>
  </si>
  <si>
    <t>RS PRASETYA BUNDA</t>
  </si>
  <si>
    <t>RSUD CIAMIS</t>
  </si>
  <si>
    <t>RSUD BANJAR</t>
  </si>
  <si>
    <t>RS NIRMALA</t>
  </si>
  <si>
    <t>RS PERMATA BUNDA</t>
  </si>
  <si>
    <t>RSUD KUNINGAN</t>
  </si>
  <si>
    <t>RS WIJAYA KUSUMAH</t>
  </si>
  <si>
    <t>RS SEKAR KAMULYAN</t>
  </si>
  <si>
    <t>RS PERTAMINA KLAYAN</t>
  </si>
  <si>
    <t>RSTP SIDAWANGI</t>
  </si>
  <si>
    <t>RSUD ARJAWINANGUN</t>
  </si>
  <si>
    <t>RSK BEDAH MITRA PLUMBON</t>
  </si>
  <si>
    <t>RSUD MAJALENGKA</t>
  </si>
  <si>
    <t>RSUD CIDERES</t>
  </si>
  <si>
    <t>RSUD SUMEDANG</t>
  </si>
  <si>
    <t>RS PAKUWON</t>
  </si>
  <si>
    <t>RS ISLAM ZAM ZAM</t>
  </si>
  <si>
    <t>RSUD SUBANG</t>
  </si>
  <si>
    <t>RS PTP VIII SUBANG</t>
  </si>
  <si>
    <t>RS LANU KALIJATI</t>
  </si>
  <si>
    <t>RS DIT LIS PO JATILUHUR</t>
  </si>
  <si>
    <t>RSU BAYUKARTA</t>
  </si>
  <si>
    <t>RS ISLAM KARAWANG</t>
  </si>
  <si>
    <t>RS SARASWATI</t>
  </si>
  <si>
    <t>RS DELIMA ASIH SISMA MEDIKA</t>
  </si>
  <si>
    <t>RSIA CITRA SARI HUSADA</t>
  </si>
  <si>
    <t>RS AQMA</t>
  </si>
  <si>
    <t>RS C I T O</t>
  </si>
  <si>
    <t>RSU MEKAR SARI BEKASI</t>
  </si>
  <si>
    <t>RS BUDI LESTARI</t>
  </si>
  <si>
    <t>RS JATI RAHAYU</t>
  </si>
  <si>
    <t>RS BHAKTI HUSADA</t>
  </si>
  <si>
    <t>RSIA SETO HASBADI</t>
  </si>
  <si>
    <t>RS KARYA MEDIKA</t>
  </si>
  <si>
    <t>RSIA HERMINA BEKASI</t>
  </si>
  <si>
    <t>RS ANNISA</t>
  </si>
  <si>
    <t>RS BHAKTI KARTINI</t>
  </si>
  <si>
    <t>RS MEDIKA</t>
  </si>
  <si>
    <t>RS RAWA LUMBU</t>
  </si>
  <si>
    <t>RS HOSANA MEDICA</t>
  </si>
  <si>
    <t>RSIA BELLA</t>
  </si>
  <si>
    <t>RS GRAHA JUANDA</t>
  </si>
  <si>
    <t>RS ANANDA</t>
  </si>
  <si>
    <t>RSIA ANNA</t>
  </si>
  <si>
    <t>RS MEDIKA GALAXI</t>
  </si>
  <si>
    <t>RS CITRA HARAPAN</t>
  </si>
  <si>
    <t>RSIA JATI SAMPURNA</t>
  </si>
  <si>
    <t>RS ST ELISABETH</t>
  </si>
  <si>
    <t>RS HOSANA MEDICA BEKASI</t>
  </si>
  <si>
    <t>RS HERMINA GRAND WISATA</t>
  </si>
  <si>
    <t>RUMKIT TK IV SALAK BOGOR</t>
  </si>
  <si>
    <t>RS LANUD ATANG SANJAYA</t>
  </si>
  <si>
    <t>RS KARYA BHAKTI</t>
  </si>
  <si>
    <t>RSIA HERMINA BOGOR</t>
  </si>
  <si>
    <t>RS BOGOR MEDICAL CENTER</t>
  </si>
  <si>
    <t>RSIA TRIMITRA</t>
  </si>
  <si>
    <t>RSUD R SYAMSUDIN SH</t>
  </si>
  <si>
    <t>RS SECAPA POLRI</t>
  </si>
  <si>
    <t>RSIA RIDOGALIH</t>
  </si>
  <si>
    <t>RS ASSYIFA SUKABUMI</t>
  </si>
  <si>
    <t>RSU DR HASAN SADIKIN</t>
  </si>
  <si>
    <t>RS SARTIKA ASIH</t>
  </si>
  <si>
    <t>RS PUSAT AU DR M SALAMUN</t>
  </si>
  <si>
    <t>RS IMMANUEL BANDUNG</t>
  </si>
  <si>
    <t>RS ST YUSUP BANDUNG</t>
  </si>
  <si>
    <t>RSU MUHAMMADIYAH BANDUNG</t>
  </si>
  <si>
    <t>RSU RAJAWALI</t>
  </si>
  <si>
    <t>RS PTP VIII YUNG HUHN</t>
  </si>
  <si>
    <t>RS LANU SULAIMAN</t>
  </si>
  <si>
    <t>RSB LIMIJATI</t>
  </si>
  <si>
    <t>RSU TK IV SARININGSIH BANDUNG</t>
  </si>
  <si>
    <t>RS JIWA BANDUNG</t>
  </si>
  <si>
    <t>RSK GINJAL NY RA HABIBIE</t>
  </si>
  <si>
    <t>RSB EMMA POERADIREDJA</t>
  </si>
  <si>
    <t>RSU A M C</t>
  </si>
  <si>
    <t>RSIA HERMINA PASTEUR</t>
  </si>
  <si>
    <t>RSB PANTI ABDI DHARMA</t>
  </si>
  <si>
    <t>RS ISLAM SITI FATIMAH</t>
  </si>
  <si>
    <t>RSIA SUMBER KASIH</t>
  </si>
  <si>
    <t>RS TANGKIL</t>
  </si>
  <si>
    <t>RSUD KOTA DEPOK</t>
  </si>
  <si>
    <t>RS SIMPANGAN DEPOK</t>
  </si>
  <si>
    <t>RSU HASANAH GRAHA AFIAH</t>
  </si>
  <si>
    <t>RSUD LEUWILIANG</t>
  </si>
  <si>
    <t>RSUD SRAGEN</t>
  </si>
  <si>
    <t>RSU JATI HUSADA</t>
  </si>
  <si>
    <t>RSUD MAJENANG</t>
  </si>
  <si>
    <t>RS ISLAM WONOSOBO</t>
  </si>
  <si>
    <t>RS MARDI LESTARI SRAGEN</t>
  </si>
  <si>
    <t>RSUD RAA SOEWONDO</t>
  </si>
  <si>
    <t>RSI PKU MUHAMMADIYAH PEKAJANGAN</t>
  </si>
  <si>
    <t>RS ISLAM PKU MUHAMMADIYAH</t>
  </si>
  <si>
    <t>RS BRAYAT MINULYA</t>
  </si>
  <si>
    <t>RSUD GEMOLONG KABUPATEN SRAGEN</t>
  </si>
  <si>
    <t>RSU CILACAP</t>
  </si>
  <si>
    <t>RSUD PANDAN ARANG BOYOLALI</t>
  </si>
  <si>
    <t>RS BUDI RAHAYU</t>
  </si>
  <si>
    <t>RS SANTA MARIA PEMALANG</t>
  </si>
  <si>
    <t>RSIA BAHAGIA</t>
  </si>
  <si>
    <t>RS ISLAM FATIMAH</t>
  </si>
  <si>
    <t>RSUD DJOJONEGORO TEMANGGUNG</t>
  </si>
  <si>
    <t>RS SULTAN AGUNG SEMARANG</t>
  </si>
  <si>
    <t>RS KELUARGA SEHAT</t>
  </si>
  <si>
    <t>RS PERMATA MEDIKA</t>
  </si>
  <si>
    <t>RS PERTAMINA CILACAP</t>
  </si>
  <si>
    <t>RSU EMMANUEL</t>
  </si>
  <si>
    <t>RS PKU MUHAMMADIYAH SRUWENG</t>
  </si>
  <si>
    <t>RSU WONOSOBO</t>
  </si>
  <si>
    <t>RSU MARGA HUSADA</t>
  </si>
  <si>
    <t>RSU TRIHARSI</t>
  </si>
  <si>
    <t>RS PURI ASIH</t>
  </si>
  <si>
    <t>RS AKABRI POL SEMARANG</t>
  </si>
  <si>
    <t>RSB BUNDA SEMARANG</t>
  </si>
  <si>
    <t>RS ISLAM HARAPAN ANDA</t>
  </si>
  <si>
    <t>RSK BEDAH ORTHOPEDI</t>
  </si>
  <si>
    <t>RSIA AMANAH</t>
  </si>
  <si>
    <t>RSIA BUNDA ARIF</t>
  </si>
  <si>
    <t>RSK BEDAH JATIWINANGUN</t>
  </si>
  <si>
    <t>RS ISLAM BANJARNEGARA</t>
  </si>
  <si>
    <t>RSB ANNISA</t>
  </si>
  <si>
    <t>RSAB APRILIA</t>
  </si>
  <si>
    <t>RSUD BANYUMAS</t>
  </si>
  <si>
    <t>RS ISLAM PURWOKERTO</t>
  </si>
  <si>
    <t>RSIA HIDAYAH PURWOKERTO</t>
  </si>
  <si>
    <t>RSU BUNDA</t>
  </si>
  <si>
    <t>RSIA ANANDA</t>
  </si>
  <si>
    <t>RSIA AMELIA</t>
  </si>
  <si>
    <t>RS SINAR KASIH</t>
  </si>
  <si>
    <t>RSUD AJIBARANG</t>
  </si>
  <si>
    <t>RSU WISHNU HUSADA</t>
  </si>
  <si>
    <t>RSK BEDAH WIRADADI HUSADA</t>
  </si>
  <si>
    <t>RSK BEDAH SIAGA MEDIKA BANYUMAS</t>
  </si>
  <si>
    <t>RSUD PURBALINNGA</t>
  </si>
  <si>
    <t>RSU HARAPAN IBU</t>
  </si>
  <si>
    <t>RSUD KEBUMEN</t>
  </si>
  <si>
    <t>RS PALANG BIRO GOMBONG</t>
  </si>
  <si>
    <t>RSU PKU MUHAMADIYAH GOMBONG</t>
  </si>
  <si>
    <t>RSIA DEWI QUEEN</t>
  </si>
  <si>
    <t>RSK ANAK WIJAYAKUSUMA</t>
  </si>
  <si>
    <t>RS PURBOWANGI</t>
  </si>
  <si>
    <t>RSUD SARAS HUSADA PURWOREJO</t>
  </si>
  <si>
    <t>RS PANTI WALUYO YAKKUM PURWOREJO</t>
  </si>
  <si>
    <t>RSU PKU MUHAMMADIYAH PURWOREJO</t>
  </si>
  <si>
    <t>RS PALANG BIRU KUTOARJO</t>
  </si>
  <si>
    <t>RSIA ADINA</t>
  </si>
  <si>
    <t>RS PKU AISYIYAH BOYOLALI</t>
  </si>
  <si>
    <t>RS UMI BAROKAH</t>
  </si>
  <si>
    <t>RS KARANGGEDE SISMA MEDIKA</t>
  </si>
  <si>
    <t>RSUD SIMO</t>
  </si>
  <si>
    <t>RSIA AISYIAH</t>
  </si>
  <si>
    <t>RS CAKRA HUSADA</t>
  </si>
  <si>
    <t>RSUD SUJOHARJO</t>
  </si>
  <si>
    <t>RSU NIRMALA SURI</t>
  </si>
  <si>
    <t>RS MUHAMMADIYAH WONOGIRI</t>
  </si>
  <si>
    <t>RS MEDIKA MULYA</t>
  </si>
  <si>
    <t>RS AMAL SEHAT</t>
  </si>
  <si>
    <t>RSUD KARANGANYAR</t>
  </si>
  <si>
    <t>RS LANUMA ADISUMARMO</t>
  </si>
  <si>
    <t>RSU AMAL SEHAT SRAGEN</t>
  </si>
  <si>
    <t>RSIA ASSALAM</t>
  </si>
  <si>
    <t>RS PANTI RAHAYU</t>
  </si>
  <si>
    <t>RS MUHAMMADIYAH GUBUG</t>
  </si>
  <si>
    <t>RS PPT MIGAS CEPU</t>
  </si>
  <si>
    <t>RSB REKSODIPUTRO</t>
  </si>
  <si>
    <t>RS PKU MUHAMMADIYAH CEPU</t>
  </si>
  <si>
    <t>RUMKITBAN BLORA</t>
  </si>
  <si>
    <t>RS KRISTEN TAYU</t>
  </si>
  <si>
    <t>RSK THT BINA WALUYA</t>
  </si>
  <si>
    <t>RS ISLAM PATI</t>
  </si>
  <si>
    <t>RS MITRA BANGSA PATI</t>
  </si>
  <si>
    <t>RSUD KAYEN PATI</t>
  </si>
  <si>
    <t>RUMKINBAN PATI</t>
  </si>
  <si>
    <t>RSUD KUDUS</t>
  </si>
  <si>
    <t>RS MARDI RAHAYU</t>
  </si>
  <si>
    <t>RSU ISLAM SUNAN KUDUS</t>
  </si>
  <si>
    <t>RSB PERMATA HATI</t>
  </si>
  <si>
    <t>RUMKITBAN KUDUS</t>
  </si>
  <si>
    <t>RS KUSTA KELET DONOREJO</t>
  </si>
  <si>
    <t>RS ISLAM JEPARA</t>
  </si>
  <si>
    <t>RS GRAHA HUSADA</t>
  </si>
  <si>
    <t>RSU BHAKTI KARYA HUSADA</t>
  </si>
  <si>
    <t>RSB DEWI SEKARTAJI</t>
  </si>
  <si>
    <t>RS ISLAM NU DEMAK</t>
  </si>
  <si>
    <t>RSUD AMBARAWA</t>
  </si>
  <si>
    <t>RSUD UNGARAN</t>
  </si>
  <si>
    <t>RSU BINA KASIH</t>
  </si>
  <si>
    <t>RS NGESTI WALUYO</t>
  </si>
  <si>
    <t>RSIA AMAL BAKTI</t>
  </si>
  <si>
    <t>RS SITI ASIYAH</t>
  </si>
  <si>
    <t>RS ISLAM SITI AMINAH</t>
  </si>
  <si>
    <t>RSU DEDY JAYA</t>
  </si>
  <si>
    <t>RSU LESTARI RAHARJA</t>
  </si>
  <si>
    <t>RSB GLADIOOL</t>
  </si>
  <si>
    <t>RS JIWA BUDI ASIH</t>
  </si>
  <si>
    <t>RS JIWA DHARMA KUSUMA</t>
  </si>
  <si>
    <t>RS HARAPAN</t>
  </si>
  <si>
    <t>RS ISLAM MAGELANG</t>
  </si>
  <si>
    <t>RUMKIT TK IV SLAMET RIYADI SURAKARTA</t>
  </si>
  <si>
    <t>RS JIWA SURAKARTA</t>
  </si>
  <si>
    <t>RSU PANTI WALUYO</t>
  </si>
  <si>
    <t>RS ISLAM KUSTATI</t>
  </si>
  <si>
    <t>RS ISLAM SURAKARTA</t>
  </si>
  <si>
    <t>RS JIWA TATHYA PURI</t>
  </si>
  <si>
    <t>RS JIWA DAN SYARAF PURI WALUYO SURAKARTA</t>
  </si>
  <si>
    <t>RSUD KOTA SURAKARTA</t>
  </si>
  <si>
    <t>RSK THT SYIFAA ROHMANI</t>
  </si>
  <si>
    <t>RSU PANTI WILASA I</t>
  </si>
  <si>
    <t>RSIA MARDI WALUYO</t>
  </si>
  <si>
    <t>RS PANTI WILASA II</t>
  </si>
  <si>
    <t>RSB ANUGERAH</t>
  </si>
  <si>
    <t>RSK THT WIRA HUSADA</t>
  </si>
  <si>
    <t>RSK THT DHARMA USADHA</t>
  </si>
  <si>
    <t>RSB GUNUNG SAWO I</t>
  </si>
  <si>
    <t>RS JIWA PURI ASIH</t>
  </si>
  <si>
    <t>RS BANYUMANIK</t>
  </si>
  <si>
    <t>RSUD KOTA SEMARANG</t>
  </si>
  <si>
    <t>RSB KUSUMA</t>
  </si>
  <si>
    <t>RSB PERMATA SARI</t>
  </si>
  <si>
    <t>RS SITI KHODIJAH</t>
  </si>
  <si>
    <t>RSK THT PURI USADHA</t>
  </si>
  <si>
    <t>RS KAROMAH HOLISTIC</t>
  </si>
  <si>
    <t>RSUD KARDINAH</t>
  </si>
  <si>
    <t>RS MITRA SIAGA</t>
  </si>
  <si>
    <t>RSK THT TRUNOREJO</t>
  </si>
  <si>
    <t>RSIA KASIH IBU TEGAL</t>
  </si>
  <si>
    <t>RSIA RESTU IBU</t>
  </si>
  <si>
    <t>RS ISLAM ARAFAH</t>
  </si>
  <si>
    <t>RSU NURUSSYIFA</t>
  </si>
  <si>
    <t>RSU MITRA KELUARGA TEGAL</t>
  </si>
  <si>
    <t>RSK BEDAH ONKOLOGI</t>
  </si>
  <si>
    <t>RS KRISTEN MOJOWARNO</t>
  </si>
  <si>
    <t>RS PANTI WALUYA SAWAHAN</t>
  </si>
  <si>
    <t>RS DARMO</t>
  </si>
  <si>
    <t>RSUD LAWANG</t>
  </si>
  <si>
    <t>RS WIJAYA KUSUMA</t>
  </si>
  <si>
    <t>RSUD GENTENG</t>
  </si>
  <si>
    <t>RSUD SUMBERREJO</t>
  </si>
  <si>
    <t>RSU MARDI WALUYO</t>
  </si>
  <si>
    <t>RS ADI HUSADA HAPSARI</t>
  </si>
  <si>
    <t>PREMIER SURABAYA</t>
  </si>
  <si>
    <t>RSU BALA KESELAMATAN</t>
  </si>
  <si>
    <t>RSUD BHAKTI DHARMA HUSADA</t>
  </si>
  <si>
    <t>RS PT SEMEN GRESIK</t>
  </si>
  <si>
    <t>RSK BEDAH DINA L</t>
  </si>
  <si>
    <t>RSU HAJI SURABAYA</t>
  </si>
  <si>
    <t>RSU BLAMBANGAN</t>
  </si>
  <si>
    <t>RS ANWAR MEDIKA</t>
  </si>
  <si>
    <t>RS BEDAH DAN KANDUNGAN UNIPDU MEDIKA</t>
  </si>
  <si>
    <t>RS ISLAM SURABAYA JEMURSARI</t>
  </si>
  <si>
    <t>RS AISYIAH PONOROGO</t>
  </si>
  <si>
    <t>RS PTPN X JEMBER</t>
  </si>
  <si>
    <t>RS SYUHADA HAJI</t>
  </si>
  <si>
    <t>RS WILLIAM BOOTH</t>
  </si>
  <si>
    <t>RS DARMAYU</t>
  </si>
  <si>
    <t>RS AISYIAH DIPONEGORO</t>
  </si>
  <si>
    <t>RS GRIYA WALUYA</t>
  </si>
  <si>
    <t>RS BUDI ASIH TRENGGALEK</t>
  </si>
  <si>
    <t>RS MARDI MULIA</t>
  </si>
  <si>
    <t>RSUD DR ISKAK TULUNGAGUNG</t>
  </si>
  <si>
    <t>RSU ISLAM ORPEHA</t>
  </si>
  <si>
    <t>RSUD NGUDI WALUYO WLINGI</t>
  </si>
  <si>
    <t>RSU PARE</t>
  </si>
  <si>
    <t>RS PTP XXI TOELOENGREDJO</t>
  </si>
  <si>
    <t>RS AMELIA</t>
  </si>
  <si>
    <t>RS BAPTIS BATU</t>
  </si>
  <si>
    <t>RS PTP XXIV JATIROTO</t>
  </si>
  <si>
    <t>RSTP JEMBER</t>
  </si>
  <si>
    <t>RS UTAMA HUSADA</t>
  </si>
  <si>
    <t>RSGM UNIVERSITAS JEMBER</t>
  </si>
  <si>
    <t>RSUD BALUNG</t>
  </si>
  <si>
    <t>RSK BEDAH YASMIN</t>
  </si>
  <si>
    <t>RS NAHDLATUL ULAMA BANYUWANGI</t>
  </si>
  <si>
    <t>RS ELIZABETH PTP NUSANTARA XI</t>
  </si>
  <si>
    <t>RSU WALUYO JATI KRAKSAAN</t>
  </si>
  <si>
    <t>RS GRAHA SEHAT</t>
  </si>
  <si>
    <t>RS ISLAM MASYITOH BANGIL</t>
  </si>
  <si>
    <t>RSUD BANGIL</t>
  </si>
  <si>
    <t>RSIA PANCA DHARMA</t>
  </si>
  <si>
    <t>RS PANCA DHARMA</t>
  </si>
  <si>
    <t>RSUD SIDOARJO</t>
  </si>
  <si>
    <t>RSU SITI KHODIJAH</t>
  </si>
  <si>
    <t>RS PUSDIK POLRI PORONG</t>
  </si>
  <si>
    <t>RS DELTA SURYA</t>
  </si>
  <si>
    <t>RS ISLAM SITI HAJAR</t>
  </si>
  <si>
    <t>RSAB JASEM</t>
  </si>
  <si>
    <t>RS KUSTA SUMBERGLAGAH</t>
  </si>
  <si>
    <t>RSU PROF DR SOEKANDAR</t>
  </si>
  <si>
    <t>RS EMMA</t>
  </si>
  <si>
    <t>RSAB MUSLIMAT</t>
  </si>
  <si>
    <t>RS ISLAM JOMBANG</t>
  </si>
  <si>
    <t>RSUD NGANJUK</t>
  </si>
  <si>
    <t>RSU KERTOSONO</t>
  </si>
  <si>
    <t>RS SATITI</t>
  </si>
  <si>
    <t>RSTP DUNGUS</t>
  </si>
  <si>
    <t>RSUD PANTI WALUYO</t>
  </si>
  <si>
    <t>RSAB AISYIAH BOJONEGORO</t>
  </si>
  <si>
    <t>RS MUHAMADIYAH SUMBEREJO</t>
  </si>
  <si>
    <t>RSUD PADANGAN</t>
  </si>
  <si>
    <t>RS KUSTA NGANGET</t>
  </si>
  <si>
    <t>RS MEDIKA MULIA TUBAN</t>
  </si>
  <si>
    <t>RSAB MUHAMMADIYAH</t>
  </si>
  <si>
    <t>RS ISLAM NASHRUL UMMAH</t>
  </si>
  <si>
    <t>RS MUHAMMADIYAH LAMONGAN</t>
  </si>
  <si>
    <t>RSIA NYAI AGENG PINATIH</t>
  </si>
  <si>
    <t>RS JIWA ADITAMA</t>
  </si>
  <si>
    <t>RS PETROKIMIA GRESIK</t>
  </si>
  <si>
    <t>RSUD SYARIFAH AMBARNI RATO EBUH</t>
  </si>
  <si>
    <t>RS AL BATUPORON</t>
  </si>
  <si>
    <t>RSUD PAMEKASAN</t>
  </si>
  <si>
    <t>RSU MUH ANWAR SUMENEP</t>
  </si>
  <si>
    <t>RSU GAMBIRAN</t>
  </si>
  <si>
    <t>RS BHAYANGKARA KEDIRI</t>
  </si>
  <si>
    <t>RS BAPTIS KEDIRI</t>
  </si>
  <si>
    <t>RS KUSTA KEDIRI</t>
  </si>
  <si>
    <t>RSB NIRMALA KEDIRI</t>
  </si>
  <si>
    <t>RSIA MUHAMMADIYAH KEDIRI</t>
  </si>
  <si>
    <t>RSIA AMINAH</t>
  </si>
  <si>
    <t>RS PANTI NIRMALA</t>
  </si>
  <si>
    <t>RS PTPN XI LAVALETE</t>
  </si>
  <si>
    <t>RSU MARSUDI WALUYO</t>
  </si>
  <si>
    <t>RS LPK MALANG</t>
  </si>
  <si>
    <t>RS LANUMA ABDUL SALEH</t>
  </si>
  <si>
    <t>RS ISLAM GONDANG LEGI</t>
  </si>
  <si>
    <t>RS ISLAM AISYIYAH MALANG</t>
  </si>
  <si>
    <t>RS ISLAM MALANG</t>
  </si>
  <si>
    <t>RS SUMBER SENTOSA</t>
  </si>
  <si>
    <t>RS DHARMA HUSADA</t>
  </si>
  <si>
    <t>RS WONOLANGAN</t>
  </si>
  <si>
    <t>RSUD TONGAS</t>
  </si>
  <si>
    <t>RUMKITBAN MOJOKERTO</t>
  </si>
  <si>
    <t>RS PTP XXI_XXII GATOEL</t>
  </si>
  <si>
    <t>RS REKSA WALUYA</t>
  </si>
  <si>
    <t>RS HASANAH MUHAMMADIYAH</t>
  </si>
  <si>
    <t>RS ISLAM SAKINAH</t>
  </si>
  <si>
    <t>RS SANTA CLARA</t>
  </si>
  <si>
    <t>RS LANUMA ISWAHYUDI</t>
  </si>
  <si>
    <t>RS ISLAM SITI AISYAH</t>
  </si>
  <si>
    <t>RSUD KOTA MADIUN</t>
  </si>
  <si>
    <t>RS AL DR RAMELAN</t>
  </si>
  <si>
    <t>RS ADI HUSADA PUSAT</t>
  </si>
  <si>
    <t>RS GRIYA HUSADA SURABAYA</t>
  </si>
  <si>
    <t>RS AL TANJUNG PERAK</t>
  </si>
  <si>
    <t>RS ISLAM SURABAYA</t>
  </si>
  <si>
    <t>RS AL PAL SURABAYA</t>
  </si>
  <si>
    <t>RS AL GUNUNGSARI</t>
  </si>
  <si>
    <t>RS AL JUANDA</t>
  </si>
  <si>
    <t>RS TNI AU SOEMITRO</t>
  </si>
  <si>
    <t>RS AL KODIKAL</t>
  </si>
  <si>
    <t>RS JIWA MENUR</t>
  </si>
  <si>
    <t>RSIA SITI AISYIAH</t>
  </si>
  <si>
    <t>RSB ADI GUNA</t>
  </si>
  <si>
    <t>RS HUSADA UTAMA</t>
  </si>
  <si>
    <t>RS MITRA KELUARGA SURABAYA</t>
  </si>
  <si>
    <t>RS GOTONG ROYONG</t>
  </si>
  <si>
    <t>RSK BEDAH BHAKTI RAHAYU</t>
  </si>
  <si>
    <t>RSGM HANG TUAH SURABAYA</t>
  </si>
  <si>
    <t>RS ISLAM DARUS SYIFA</t>
  </si>
  <si>
    <t>RSU BUNDA SURABAYA</t>
  </si>
  <si>
    <t>RS PTP XII BAKTI HUSADA</t>
  </si>
  <si>
    <t>RS IBNU SINA PADANG PANJANG</t>
  </si>
  <si>
    <t>RSU SUNGAI DAREH</t>
  </si>
  <si>
    <t>RS IBNU SINA BUKITTINGGI</t>
  </si>
  <si>
    <t>RSUD DR ADNAAN WD</t>
  </si>
  <si>
    <t>RSU SAWAH LUNTO</t>
  </si>
  <si>
    <t>RSU LUBUK BASUNG</t>
  </si>
  <si>
    <t>RSUD LUKAS HILISIMAETANO</t>
  </si>
  <si>
    <t>Sumatera Utara</t>
  </si>
  <si>
    <t>RSU MUARA LABUH</t>
  </si>
  <si>
    <t>RSU PARIAMAN</t>
  </si>
  <si>
    <t>RSU SULIKI</t>
  </si>
  <si>
    <t>RSU LUBUK SIKAPING</t>
  </si>
  <si>
    <t>RSUD PASAMAN BARAT</t>
  </si>
  <si>
    <t>RUMKIT TK III REKSODIWIRYO PADANG</t>
  </si>
  <si>
    <t>RS YOS SUDARSO</t>
  </si>
  <si>
    <t>RS ISLAM IIBNU SINA</t>
  </si>
  <si>
    <t>RS AISYIAH MUHAMMADIYAH</t>
  </si>
  <si>
    <t>RS BHAYANGKARA SUMBAR</t>
  </si>
  <si>
    <t>RSB SARI</t>
  </si>
  <si>
    <t>RSB BUNDA PADANG</t>
  </si>
  <si>
    <t>RS SELAGURI</t>
  </si>
  <si>
    <t>RS MATA OCULER</t>
  </si>
  <si>
    <t>RS JANTUNG SUMBAR</t>
  </si>
  <si>
    <t>RS MATA PERINTIS</t>
  </si>
  <si>
    <t>RSB LENGGOGENI</t>
  </si>
  <si>
    <t>RS MATA SITAWA</t>
  </si>
  <si>
    <t>RSK BEDAH ROPANASURI</t>
  </si>
  <si>
    <t>RS SELASIH</t>
  </si>
  <si>
    <t>RSUD SOLOK</t>
  </si>
  <si>
    <t>RSU PADANG PANJANG</t>
  </si>
  <si>
    <t>RUMKIT TK IV BUKIT TINGGI</t>
  </si>
  <si>
    <t>RS STROKE NASIONAL BUKITTINGGI</t>
  </si>
  <si>
    <t>RS CHARITAS</t>
  </si>
  <si>
    <t>RS BUKIT ASAM</t>
  </si>
  <si>
    <t>RS PANTI BHAKTININGSIH</t>
  </si>
  <si>
    <t>RSUD TALANG UBI</t>
  </si>
  <si>
    <t>RSUD BASEMAH KOTA PAGAR ALAM</t>
  </si>
  <si>
    <t>RS SITI KHADIJAH</t>
  </si>
  <si>
    <t>RSU PRABUMULIH</t>
  </si>
  <si>
    <t>RSUD SUNGAI LILIN</t>
  </si>
  <si>
    <t>RSUD BAYUNG LENCIR</t>
  </si>
  <si>
    <t>RS ST ANTONIO</t>
  </si>
  <si>
    <t>RSU KAYUAGUNG</t>
  </si>
  <si>
    <t>RS PERTAMINA PRABUMULIH</t>
  </si>
  <si>
    <t>RSU MUARA ENIM</t>
  </si>
  <si>
    <t>RS AR BUNDA PRABUMULIH</t>
  </si>
  <si>
    <t>RSU LAHAT</t>
  </si>
  <si>
    <t>RSUD SITI AISYIAH</t>
  </si>
  <si>
    <t>RSU SEKAYU</t>
  </si>
  <si>
    <t>RSUD BANYUASIN</t>
  </si>
  <si>
    <t>RS PERTAMINA PLAJU</t>
  </si>
  <si>
    <t>RS PT PUSRI PALEMBANG</t>
  </si>
  <si>
    <t>RS JIWA PALEMBANG</t>
  </si>
  <si>
    <t>RS BOOM BARU</t>
  </si>
  <si>
    <t>RSB BUNDA</t>
  </si>
  <si>
    <t>RSB TIARA FATRIN</t>
  </si>
  <si>
    <t>RSUD PALEMBANG BARI</t>
  </si>
  <si>
    <t>RS MYRIA PALEMBANG</t>
  </si>
  <si>
    <t>RS MUHAMMADIYAH PALEMBANG</t>
  </si>
  <si>
    <t>RS KHUSUS MATA MASYARAKAT</t>
  </si>
  <si>
    <t>RS MATA SRIWIJAYA EYE CENTRE PALEMBANG</t>
  </si>
  <si>
    <t>RSU KABANJAHE</t>
  </si>
  <si>
    <t>RSU ARTHA MEDICA</t>
  </si>
  <si>
    <t>RS DR GERHARD ML TOBING</t>
  </si>
  <si>
    <t>RSUD TEBING TINGGI</t>
  </si>
  <si>
    <t>RSU PERMATA MADINA</t>
  </si>
  <si>
    <t>RSUD NATAL</t>
  </si>
  <si>
    <t>RSU DELIA</t>
  </si>
  <si>
    <t>RS GLENEAGLES MEDAN</t>
  </si>
  <si>
    <t>RSU DR PIRNGADI</t>
  </si>
  <si>
    <t>RSU SUNDARI</t>
  </si>
  <si>
    <t>RS DELIMA MEDAN</t>
  </si>
  <si>
    <t>RS SARI MUTIARA</t>
  </si>
  <si>
    <t>RS GRAND MEDISTRA</t>
  </si>
  <si>
    <t>RSU INANTA</t>
  </si>
  <si>
    <t>RS FULL BETHESDA</t>
  </si>
  <si>
    <t>RSU MORAWA UTAMA</t>
  </si>
  <si>
    <t>RS RAHMAD HIDAYAH</t>
  </si>
  <si>
    <t>RSU TRIANDA</t>
  </si>
  <si>
    <t>RSIA BADRUL AINI</t>
  </si>
  <si>
    <t>RSU GUNUNG SITOLI</t>
  </si>
  <si>
    <t>RSU PADANG SIDEMPUAN</t>
  </si>
  <si>
    <t>RSU PANYABUNGAN</t>
  </si>
  <si>
    <t>RSU SIPIROK</t>
  </si>
  <si>
    <t>RSUD GUNUNG TUA</t>
  </si>
  <si>
    <t>RSUD SIBUHUAN</t>
  </si>
  <si>
    <t>RSUD PANDAN</t>
  </si>
  <si>
    <t>RSU TARUTUNG</t>
  </si>
  <si>
    <t>RSU DR HADRIANUS SINAGA</t>
  </si>
  <si>
    <t>RSU DOLOK SANGGUL</t>
  </si>
  <si>
    <t>RSU PORSEA</t>
  </si>
  <si>
    <t>RS HKBP BALIGE</t>
  </si>
  <si>
    <t>RS KUSTA HUTASALEM</t>
  </si>
  <si>
    <t>RS YY KESEHATAN SAMOSIR</t>
  </si>
  <si>
    <t>RSU HKBP NAINGGOLAN</t>
  </si>
  <si>
    <t>RSU RANTAU PRAPAT</t>
  </si>
  <si>
    <t>RS PTP III INDRYA HUSADA</t>
  </si>
  <si>
    <t>RS PTP VI AJAMU</t>
  </si>
  <si>
    <t>RS SRI TORGAMBA</t>
  </si>
  <si>
    <t>RS IBU KARTINI</t>
  </si>
  <si>
    <t>RS PTP VI NEGAGA</t>
  </si>
  <si>
    <t>RS PT INALUM</t>
  </si>
  <si>
    <t>RS PTP VIII BALIMBINGAN</t>
  </si>
  <si>
    <t>RS PTP IV LARAS</t>
  </si>
  <si>
    <t>RS BRIDGESTONE SUMATERA RUBBER ESTATE</t>
  </si>
  <si>
    <t>RSUD SIMALUNGUN</t>
  </si>
  <si>
    <t>RSU SIDIKALANG</t>
  </si>
  <si>
    <t>RS SERASI KABANJAHE</t>
  </si>
  <si>
    <t>RS KUSTA LAU SIMOMO</t>
  </si>
  <si>
    <t>RS ESTER</t>
  </si>
  <si>
    <t>RS MALEM RAS</t>
  </si>
  <si>
    <t>RS PTPN III PATUMBUKAN</t>
  </si>
  <si>
    <t>RS SEMBIRING</t>
  </si>
  <si>
    <t>RSU ANIRMA</t>
  </si>
  <si>
    <t>RS NUR SAADAH</t>
  </si>
  <si>
    <t>RS SARI MUTIARA LUBUK PAKAM</t>
  </si>
  <si>
    <t>RS HORAS</t>
  </si>
  <si>
    <t>RS HALVETIA</t>
  </si>
  <si>
    <t>RSUD SULTAN SULAIMAN SYARIFUL ALAMSYAH</t>
  </si>
  <si>
    <t>RSU SINAR HUSNI</t>
  </si>
  <si>
    <t>RSU TANJUNG PURA</t>
  </si>
  <si>
    <t>RS PTP II TG SELAMAT</t>
  </si>
  <si>
    <t>RS PERTAMINA P BRANDAN</t>
  </si>
  <si>
    <t>RSU DR FL TOBING SIBOLGA</t>
  </si>
  <si>
    <t>RUMKITBAN SIBOLGA</t>
  </si>
  <si>
    <t>RS ISLAM AL KARIM</t>
  </si>
  <si>
    <t>RUMKIT TK IV PEMATANG SIANTAR</t>
  </si>
  <si>
    <t>RS HUMANITAS</t>
  </si>
  <si>
    <t>RS KASIH SAYANG</t>
  </si>
  <si>
    <t>RS MINA PADI</t>
  </si>
  <si>
    <t>RS HORAS INSANI</t>
  </si>
  <si>
    <t>RS PTPN III SRI PAMELA</t>
  </si>
  <si>
    <t>RS HERNA TEBING TINGGI</t>
  </si>
  <si>
    <t>RS PTP IX TEMBAKAU</t>
  </si>
  <si>
    <t>RUMKIT TK II PUTRI HIJAU MEDAN</t>
  </si>
  <si>
    <t>RUMKIT BHAYANKARA MEDAN</t>
  </si>
  <si>
    <t>RS DELI</t>
  </si>
  <si>
    <t>RS SANTA ELISABETH MEDAN</t>
  </si>
  <si>
    <t>RS HERNA</t>
  </si>
  <si>
    <t>RS ADVENT MEDAN</t>
  </si>
  <si>
    <t>RS DEWI MAYA</t>
  </si>
  <si>
    <t>RS METHODIST</t>
  </si>
  <si>
    <t>RS MATERNA</t>
  </si>
  <si>
    <t>RS AL BELAWAN</t>
  </si>
  <si>
    <t>RS LANU DR ABD MALIK</t>
  </si>
  <si>
    <t>RS ISLAM MALAHAYATI</t>
  </si>
  <si>
    <t>RS GLUGUR</t>
  </si>
  <si>
    <t>RS ELLYAH</t>
  </si>
  <si>
    <t>RS SAMA RIA</t>
  </si>
  <si>
    <t>RS JIWA MEDAN</t>
  </si>
  <si>
    <t>RSU VINA ESTETICA</t>
  </si>
  <si>
    <t>RS HELVETIA</t>
  </si>
  <si>
    <t>RSU MITRA SEJATI</t>
  </si>
  <si>
    <t>RS HISARMA</t>
  </si>
  <si>
    <t>RS SARI CIPTA</t>
  </si>
  <si>
    <t>RSU MITRA MEDIKA</t>
  </si>
  <si>
    <t>RS BHAKTI</t>
  </si>
  <si>
    <t>RS PEL BELAWAN I BAHAGIA</t>
  </si>
  <si>
    <t>RS IMELDA</t>
  </si>
  <si>
    <t>RS MARTHA FRISKA</t>
  </si>
  <si>
    <t>RS MELATI</t>
  </si>
  <si>
    <t>RSU H ADAM MALIK</t>
  </si>
  <si>
    <t>RS RENATA SAKTI</t>
  </si>
  <si>
    <t>RS BINA SEJAHTERA</t>
  </si>
  <si>
    <t>RS ALQADRI</t>
  </si>
  <si>
    <t>RSIA SRI RATU</t>
  </si>
  <si>
    <t>RSU MARTONDI</t>
  </si>
  <si>
    <t>RSU SARAH</t>
  </si>
  <si>
    <t>RS BINA PERSADA MEDAN</t>
  </si>
  <si>
    <t>RS BANDUNG</t>
  </si>
  <si>
    <t>RSIA ROSIVA</t>
  </si>
  <si>
    <t>RSU HAJI MEDAN</t>
  </si>
  <si>
    <t>RSIA BUNDA ZAHARA</t>
  </si>
  <si>
    <t>RS BAHAGIA MEDAN</t>
  </si>
  <si>
    <t>RS ESTOMIHI</t>
  </si>
  <si>
    <t>RSIA HARAPAN IBU</t>
  </si>
  <si>
    <t>RSU MUHAMMADIYAH SUMATERA UTARA</t>
  </si>
  <si>
    <t>RS SUFINA AZIZ</t>
  </si>
  <si>
    <t>RS PTP IX BANGKATAN</t>
  </si>
  <si>
    <t>RS SERASI MALEM BINJAI</t>
  </si>
  <si>
    <t>RSU SITI HAJAR</t>
  </si>
  <si>
    <t>Health Facility</t>
  </si>
  <si>
    <t>MTBRIF</t>
  </si>
  <si>
    <t>HIV_VL</t>
  </si>
  <si>
    <t>A</t>
  </si>
  <si>
    <t>B</t>
  </si>
  <si>
    <t>O</t>
  </si>
  <si>
    <t>D</t>
  </si>
  <si>
    <t>K</t>
  </si>
  <si>
    <t>C</t>
  </si>
  <si>
    <t>L</t>
  </si>
  <si>
    <t>T</t>
  </si>
  <si>
    <t>M</t>
  </si>
  <si>
    <t>E</t>
  </si>
  <si>
    <t>F</t>
  </si>
  <si>
    <t>H</t>
  </si>
  <si>
    <t>G</t>
  </si>
  <si>
    <t>J</t>
  </si>
  <si>
    <t>P</t>
  </si>
  <si>
    <t>R</t>
  </si>
  <si>
    <t>I</t>
  </si>
  <si>
    <t>N</t>
  </si>
  <si>
    <t>Level 1</t>
  </si>
  <si>
    <t>CAP CTM 96</t>
  </si>
  <si>
    <t>EDL Bundle 1</t>
  </si>
  <si>
    <t>EDL Bundle 4</t>
  </si>
  <si>
    <t>EDL_Dev_ 1</t>
  </si>
  <si>
    <t>EDL_Dev_ 2</t>
  </si>
  <si>
    <t>RS PELABUHAN TGPRIOK</t>
  </si>
  <si>
    <t>RUMKIT TK II MRIDWAN MEURAKSA</t>
  </si>
  <si>
    <t>RSIA QUOT AULIA QUOT</t>
  </si>
  <si>
    <t>RSU DR CIPTO MANGUNKUSUMO RSCM</t>
  </si>
  <si>
    <t>RS JAKARTA MEDICAL CENTER JMC</t>
  </si>
  <si>
    <t>RS JANTUNG PEMBULUH DARAH H K</t>
  </si>
  <si>
    <t>RSGM UNIVPROFMOESTOPO</t>
  </si>
  <si>
    <t>RSK THT BEDAH PRAHARJA</t>
  </si>
  <si>
    <t>RSGM FKG UNIVINDONESIA</t>
  </si>
  <si>
    <t>RSU ALKAMAL</t>
  </si>
  <si>
    <t>RSPI PROFDR SULIANTI S</t>
  </si>
  <si>
    <t>RSUD KAB BULELENG</t>
  </si>
  <si>
    <t>RSU DHARMA YADNYA</t>
  </si>
  <si>
    <t>RUMKIT TKIV SINGARAJA</t>
  </si>
  <si>
    <t>RUMKIT TKIII UDAYANA DENPASAR</t>
  </si>
  <si>
    <t>RS PARU DR HA ROTINSULU BANDUNG</t>
  </si>
  <si>
    <t>RS ALISLAM BANDUNG</t>
  </si>
  <si>
    <t>RSUD KAB BATANG</t>
  </si>
  <si>
    <t>RSUD KAJEN KABPEKALONGAN</t>
  </si>
  <si>
    <t>RS ISLAM ALIKHLAS</t>
  </si>
  <si>
    <t>RSB UTAMA AISYIYAH QUOTSITI HAJARQUOT</t>
  </si>
  <si>
    <t>RSU DR SAIFUL ANWAR</t>
  </si>
  <si>
    <t>RSU DR R SOETRASNO REMBANG</t>
  </si>
  <si>
    <t>RS ST ELISABETH SEMARANG</t>
  </si>
  <si>
    <t>RS MAGUAN HUSADA</t>
  </si>
  <si>
    <t>RS PARU DR ARIO WIRAWAN SALATIGA</t>
  </si>
  <si>
    <t>RS DROEN</t>
  </si>
  <si>
    <t>RS KUSTA DR RIVAI ABDULLAH</t>
  </si>
  <si>
    <t>RSUD DR MUHAMMAD ZEIN PAINAN</t>
  </si>
  <si>
    <t>RSUD KOTA BANDUNGUJUNG BERUNG</t>
  </si>
  <si>
    <t>RS ST BORROMEUS</t>
  </si>
  <si>
    <t>RSIA QUOTMELINDA HOSPITALQUOT</t>
  </si>
  <si>
    <t>RS AL ARIF</t>
  </si>
  <si>
    <t>RS PARU DR GOENAWAN PARTOWIDIGDO CISARUA</t>
  </si>
  <si>
    <t>RSU MH THAMRIN</t>
  </si>
  <si>
    <t>RSU QUOTHERMINAQUOT</t>
  </si>
  <si>
    <t>RSB ALAFIAH</t>
  </si>
  <si>
    <t>RSUD DR SLAMET</t>
  </si>
  <si>
    <t>RSUD PANTURA MASENTOT PATROL</t>
  </si>
  <si>
    <t>RSB DR DJOKO PRAMONO</t>
  </si>
  <si>
    <t>RSUD KABBEKASI</t>
  </si>
  <si>
    <t>RS ISLAM DRSUBKI ABDULKADIR</t>
  </si>
  <si>
    <t>RSJ DR H MARZOEKI MAHDI</t>
  </si>
  <si>
    <t>RSGM FKG UNIVPAJAJARAN</t>
  </si>
  <si>
    <t>RS DR R SOEPRAPTO CEPU</t>
  </si>
  <si>
    <t>RS DR R SOETIJONO BLORA</t>
  </si>
  <si>
    <t>RS DROEN SOLO BARU</t>
  </si>
  <si>
    <t>RSU DR M ASHASI PEMALANG</t>
  </si>
  <si>
    <t>RSU DR KARIADI</t>
  </si>
  <si>
    <t>RSU DR RSOEDJATI SOEMODIARDJO</t>
  </si>
  <si>
    <t>RS IBU DAN ANAK 39 AISYIYAH 39</t>
  </si>
  <si>
    <t>RSUP DRSURAJI TIRTONEGORO KLATEN</t>
  </si>
  <si>
    <t>RSUD DR SOEDIRAN MS WONOGIRI</t>
  </si>
  <si>
    <t>RSU DR HRM SOESELO W</t>
  </si>
  <si>
    <t>RSO PROF DR RSOEHARSO</t>
  </si>
  <si>
    <t>RS JIWA DAN NARKOBA QUOT HMUSTAJABQUOT</t>
  </si>
  <si>
    <t>RSUD PROF DR M SOEKARJO</t>
  </si>
  <si>
    <t>RSUD MUNTILAN KAB MAGELANG</t>
  </si>
  <si>
    <t>RSI ALAMIN</t>
  </si>
  <si>
    <t>RS DR OEN SAWIT</t>
  </si>
  <si>
    <t>RS JIWA DRRMSOEDJARWADI KLATEN</t>
  </si>
  <si>
    <t>RS PKU MUHAMMADIYAH KA</t>
  </si>
  <si>
    <t>RSU RA KARTINI</t>
  </si>
  <si>
    <t>RUMKIT TK II DR SOEDJONO</t>
  </si>
  <si>
    <t>RSJ PROFDR SOEROJO MAGELANG</t>
  </si>
  <si>
    <t>RSU DR MOEWARDI SURAKARTA</t>
  </si>
  <si>
    <t>RSK THT DR SOEHARSO JD</t>
  </si>
  <si>
    <t>RUMKIT TK IV SALATIGA</t>
  </si>
  <si>
    <t>RUMKIT TKIII BHAKTI WIRA TAMTAMA SMG</t>
  </si>
  <si>
    <t>RS JIWA DR AMINO GONDOHUTOMO</t>
  </si>
  <si>
    <t>RUMKIT TKIV TEGAL</t>
  </si>
  <si>
    <t>RSU ASYSYIFA SAMBI</t>
  </si>
  <si>
    <t>RSU QUOTKANJURUHANQUOTKEPANJEN</t>
  </si>
  <si>
    <t>RSUD KAB SAMPANG</t>
  </si>
  <si>
    <t>RSK ANAK PDALAM BANYUWANGI</t>
  </si>
  <si>
    <t>RSUD IBNU SINA KAB GRESIK</t>
  </si>
  <si>
    <t>RS ALIRSYAD</t>
  </si>
  <si>
    <t>RSU DR SOEDOMO TRENGGALEK</t>
  </si>
  <si>
    <t>RSUD KAB JOMBANG</t>
  </si>
  <si>
    <t>RSU DR R KOESMA TUBAN</t>
  </si>
  <si>
    <t>RSUD KAB PACITAN</t>
  </si>
  <si>
    <t>RSUD DR ABDOER RAHEM SITUBONDO</t>
  </si>
  <si>
    <t>RSU DR R SOSODORO DJATIKOESOEMO</t>
  </si>
  <si>
    <t>RUMKIT TKIII BALADIKA HUSADA JEMBER</t>
  </si>
  <si>
    <t>RSUD DR HARJONO S PONOROGO</t>
  </si>
  <si>
    <t>RSU DR HARYOTO LUMAJANG</t>
  </si>
  <si>
    <t>RSU DR SOEBANDI</t>
  </si>
  <si>
    <t>RSUD KALISAT KABJEMBER</t>
  </si>
  <si>
    <t>RSUD DR HKOESNADI</t>
  </si>
  <si>
    <t>RSU DR SAYDIMAN MAGETAN</t>
  </si>
  <si>
    <t>RSU DR SOEROTO NGAWI</t>
  </si>
  <si>
    <t>RSB PENYDALAM LARASATI</t>
  </si>
  <si>
    <t>RUMKIT TKIV KEDIRI</t>
  </si>
  <si>
    <t>RS ISLAM ALARAFAH</t>
  </si>
  <si>
    <t>RUMKIT TKII DR SOEPRAOEN</t>
  </si>
  <si>
    <t>RSU DR MOH SALEH PROBOLINGGO</t>
  </si>
  <si>
    <t>RSU DR RSOEDARSONO PASURUAN</t>
  </si>
  <si>
    <t>RSU DR WAHIDIN S HUSODO</t>
  </si>
  <si>
    <t>RSUD RABASOENI</t>
  </si>
  <si>
    <t>RSU DR SOEDONO MADIUN</t>
  </si>
  <si>
    <t>RS RUMKIT TKIV MADIUN</t>
  </si>
  <si>
    <t>RSU DR SOETOMO</t>
  </si>
  <si>
    <t>RUMKIT TK III BRAWIJAYASBY</t>
  </si>
  <si>
    <t>RSIA IBI SURABAYA</t>
  </si>
  <si>
    <t>RSUD DR MOHAMAD SOEWANDHIE</t>
  </si>
  <si>
    <t>RSGM FKG UNIVERLANGGA</t>
  </si>
  <si>
    <t>RS BHAYANGKARA HSSAMSOERI MERTOJOSO</t>
  </si>
  <si>
    <t>RSUD DR RASIDIN PADANG</t>
  </si>
  <si>
    <t>RSU DR MJAMIL</t>
  </si>
  <si>
    <t>RSUD KEP MENTAWAI</t>
  </si>
  <si>
    <t>RSUD AROSUKASOLOK</t>
  </si>
  <si>
    <t>RSU PROF DR MA HANAFIAH</t>
  </si>
  <si>
    <t>RSU DR ACHMAD MOCHTAR</t>
  </si>
  <si>
    <t>RSU DR MOHAMMAD HOESIN</t>
  </si>
  <si>
    <t>RSUD DR IBNU SUTOWO BATURAJA</t>
  </si>
  <si>
    <t>RSU DR SOBIRIN MUSIRAWAS</t>
  </si>
  <si>
    <t>RSUD OKU TIMUR GUMAWANG</t>
  </si>
  <si>
    <t>RSUD KABMUSI RAWAS</t>
  </si>
  <si>
    <t>RUMKIT TK II DR AK GANI PALEMBANG</t>
  </si>
  <si>
    <t>RS KHUSUS PARUPARU PROSUMATERA SELATAN</t>
  </si>
  <si>
    <t>RSU DRRM JOELHAM BINJAI</t>
  </si>
  <si>
    <t>RSUDDR HKUMPULAN PANE</t>
  </si>
  <si>
    <t>RSU QUOT INSANI QUOT</t>
  </si>
  <si>
    <t>RSK BEDAH QUOTACCUPLASTQUOT</t>
  </si>
  <si>
    <t>RSU HABDMANAN SIMATUPANG KISARAN</t>
  </si>
  <si>
    <t>BPRSU DR TENGKU MANSYUR</t>
  </si>
  <si>
    <t>RSUDDR DJASAMAN SARAGIH</t>
  </si>
  <si>
    <t>RS PROFDR BOLONI</t>
  </si>
  <si>
    <t>RUMKIT TK IV 010702 BINJAI</t>
  </si>
  <si>
    <t>RS TINGKAT IV 010703</t>
  </si>
  <si>
    <t>RSB ANNISA 1</t>
  </si>
  <si>
    <t>EDL_DEV_ 1</t>
  </si>
  <si>
    <t>EDL_DEV_ 2</t>
  </si>
  <si>
    <t>Min</t>
  </si>
  <si>
    <t>Exclude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</si>
</sst>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_-* #,##0.00_-;\-* #,##0.00_-;_-* &quot;-&quot;??_-;_-@_-"/>
    <numFmt numFmtId="165" formatCode="00000"/>
    <numFmt numFmtId="166" formatCode="_-* #,##0.0000_-;\-* #,##0.0000_-;_-* &quot;-&quot;??_-;_-@_-"/>
  </numFmts>
  <fonts count="23" x14ac:knownFonts="1">
    <font>
      <sz val="11"/>
      <color theme="1"/>
      <name val="Calibri"/>
      <family val="2"/>
      <scheme val="minor"/>
    </font>
    <font>
      <sz val="10"/>
      <color theme="1"/>
      <name val="Calibri"/>
      <family val="2"/>
      <scheme val="minor"/>
    </font>
    <font>
      <b/>
      <sz val="10"/>
      <color theme="1"/>
      <name val="Calibri"/>
      <family val="2"/>
      <scheme val="minor"/>
    </font>
    <font>
      <b/>
      <sz val="10"/>
      <color theme="0"/>
      <name val="Calibri"/>
      <family val="2"/>
      <scheme val="minor"/>
    </font>
    <font>
      <sz val="11"/>
      <color theme="1"/>
      <name val="Calibri"/>
      <family val="2"/>
      <scheme val="minor"/>
    </font>
    <font>
      <sz val="10"/>
      <name val="Calibri"/>
      <family val="2"/>
      <scheme val="minor"/>
    </font>
    <font>
      <sz val="8"/>
      <name val="Calibri"/>
      <family val="2"/>
      <scheme val="minor"/>
    </font>
    <font>
      <sz val="10"/>
      <color theme="1"/>
      <name val="Calibri"/>
      <family val="2"/>
    </font>
    <font>
      <b/>
      <sz val="10"/>
      <color rgb="FF000000"/>
      <name val="Calibri"/>
      <family val="2"/>
    </font>
    <font>
      <sz val="10"/>
      <name val="Calibri"/>
      <family val="2"/>
    </font>
    <font>
      <sz val="10"/>
      <color theme="2" tint="-9.9978637043366805E-2"/>
      <name val="Calibri"/>
      <family val="2"/>
    </font>
    <font>
      <b/>
      <sz val="10"/>
      <name val="Calibri"/>
      <family val="2"/>
      <scheme val="minor"/>
    </font>
    <font>
      <b/>
      <sz val="10"/>
      <color theme="2" tint="-9.9978637043366805E-2"/>
      <name val="Calibri"/>
      <family val="2"/>
      <scheme val="minor"/>
    </font>
    <font>
      <sz val="10"/>
      <color theme="2" tint="-9.9978637043366805E-2"/>
      <name val="Calibri"/>
      <family val="2"/>
      <scheme val="minor"/>
    </font>
    <font>
      <sz val="10"/>
      <color theme="2"/>
      <name val="Calibri"/>
      <family val="2"/>
      <scheme val="minor"/>
    </font>
    <font>
      <b/>
      <sz val="10"/>
      <color theme="2"/>
      <name val="Calibri"/>
      <family val="2"/>
      <scheme val="minor"/>
    </font>
    <font>
      <sz val="11"/>
      <name val="Calibri"/>
      <family val="2"/>
      <scheme val="minor"/>
    </font>
    <font>
      <sz val="11"/>
      <color theme="2"/>
      <name val="Calibri"/>
      <family val="2"/>
      <scheme val="minor"/>
    </font>
    <font>
      <b/>
      <sz val="11"/>
      <color theme="0"/>
      <name val="Calibri"/>
      <family val="2"/>
      <scheme val="minor"/>
    </font>
    <font>
      <b/>
      <sz val="10"/>
      <color theme="0"/>
      <name val="Calibri"/>
      <family val="2"/>
    </font>
    <font>
      <b/>
      <sz val="10"/>
      <color theme="2" tint="-0.249977111117893"/>
      <name val="Calibri"/>
      <family val="2"/>
    </font>
    <font>
      <b/>
      <sz val="10"/>
      <color theme="2" tint="-0.249977111117893"/>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rgb="FFF2F2F2"/>
        <bgColor indexed="64"/>
      </patternFill>
    </fill>
    <fill>
      <patternFill patternType="solid">
        <fgColor theme="1"/>
        <bgColor theme="1"/>
      </patternFill>
    </fill>
    <fill>
      <patternFill patternType="solid">
        <fgColor theme="0" tint="-0.14999847407452621"/>
        <bgColor indexed="64"/>
      </patternFill>
    </fill>
  </fills>
  <borders count="9">
    <border>
      <left/>
      <right/>
      <top/>
      <bottom/>
      <diagonal/>
    </border>
    <border>
      <left/>
      <right/>
      <top/>
      <bottom style="double">
        <color theme="2" tint="-0.249977111117893"/>
      </bottom>
      <diagonal/>
    </border>
    <border>
      <left/>
      <right/>
      <top style="thin">
        <color theme="1"/>
      </top>
      <bottom/>
      <diagonal/>
    </border>
    <border>
      <left/>
      <right/>
      <top style="thin">
        <color theme="4" tint="0.39997558519241921"/>
      </top>
      <bottom style="thin">
        <color theme="4" tint="0.39997558519241921"/>
      </bottom>
      <diagonal/>
    </border>
    <border>
      <left style="thin">
        <color theme="1"/>
      </left>
      <right/>
      <top style="thin">
        <color theme="4" tint="0.39997558519241921"/>
      </top>
      <bottom style="thin">
        <color theme="4" tint="0.39997558519241921"/>
      </bottom>
      <diagonal/>
    </border>
    <border>
      <left/>
      <right/>
      <top style="thin">
        <color theme="4" tint="0.39997558519241921"/>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top/>
      <bottom style="thin">
        <color theme="4" tint="0.39997558519241921"/>
      </bottom>
      <diagonal/>
    </border>
    <border>
      <left/>
      <right style="thin">
        <color theme="1"/>
      </right>
      <top style="thin">
        <color theme="1"/>
      </top>
      <bottom/>
      <diagonal/>
    </border>
  </borders>
  <cellStyleXfs count="4">
    <xf numFmtId="0" fontId="0" fillId="0" borderId="0"/>
    <xf numFmtId="164" fontId="4" fillId="0" borderId="0" applyFont="0" applyFill="0" applyBorder="0" applyAlignment="0" applyProtection="0"/>
    <xf numFmtId="0" fontId="4" fillId="0" borderId="0"/>
    <xf numFmtId="164" fontId="4" fillId="0" borderId="0" applyFont="0" applyFill="0" applyBorder="0" applyAlignment="0" applyProtection="0"/>
  </cellStyleXfs>
  <cellXfs count="110">
    <xf numFmtId="0" fontId="0" fillId="0" borderId="0" xfId="0"/>
    <xf numFmtId="0" fontId="1" fillId="0" borderId="0" xfId="0" applyFont="1"/>
    <xf numFmtId="0" fontId="1" fillId="0" borderId="0" xfId="0" applyFont="1" applyProtection="1">
      <protection locked="0"/>
    </xf>
    <xf numFmtId="0" fontId="11" fillId="0" borderId="0" xfId="0" applyFont="1" applyProtection="1">
      <protection locked="0"/>
    </xf>
    <xf numFmtId="0" fontId="11" fillId="0" borderId="0" xfId="0" applyFont="1" applyAlignment="1">
      <alignment horizontal="left" vertical="center"/>
    </xf>
    <xf numFmtId="0" fontId="5" fillId="0" borderId="0" xfId="0" applyFont="1" applyProtection="1">
      <protection locked="0"/>
    </xf>
    <xf numFmtId="0" fontId="2" fillId="0" borderId="0" xfId="0" applyFont="1" applyProtection="1">
      <protection locked="0"/>
    </xf>
    <xf numFmtId="0" fontId="3" fillId="0" borderId="0" xfId="0" applyFont="1" applyAlignment="1" applyProtection="1">
      <alignment vertical="center" wrapText="1"/>
      <protection locked="0"/>
    </xf>
    <xf numFmtId="0" fontId="3" fillId="0" borderId="0" xfId="0" applyFont="1" applyAlignment="1" applyProtection="1">
      <alignment vertical="center"/>
      <protection locked="0"/>
    </xf>
    <xf numFmtId="0" fontId="3" fillId="0" borderId="0" xfId="0" applyFont="1" applyAlignment="1">
      <alignment horizontal="left" vertical="center" wrapText="1"/>
    </xf>
    <xf numFmtId="0" fontId="3" fillId="0" borderId="0" xfId="0" applyFont="1" applyAlignment="1">
      <alignment horizontal="left" vertical="center"/>
    </xf>
    <xf numFmtId="0" fontId="3" fillId="0" borderId="0" xfId="0" applyFont="1" applyAlignment="1">
      <alignment vertical="center"/>
    </xf>
    <xf numFmtId="0" fontId="18" fillId="4" borderId="0" xfId="0" applyFont="1" applyFill="1" applyAlignment="1">
      <alignment vertical="center" wrapText="1"/>
    </xf>
    <xf numFmtId="0" fontId="18" fillId="4" borderId="0" xfId="0" applyFont="1" applyFill="1" applyAlignment="1">
      <alignment vertical="center"/>
    </xf>
    <xf numFmtId="0" fontId="3" fillId="4" borderId="0" xfId="0" applyFont="1" applyFill="1" applyAlignment="1">
      <alignment horizontal="left" vertical="center"/>
    </xf>
    <xf numFmtId="0" fontId="15" fillId="3" borderId="0" xfId="0" applyFont="1" applyFill="1" applyAlignment="1">
      <alignment vertical="center"/>
    </xf>
    <xf numFmtId="0" fontId="1" fillId="2" borderId="4" xfId="0" applyFont="1" applyFill="1" applyBorder="1" applyAlignment="1" applyProtection="1">
      <alignment vertical="center"/>
      <protection locked="0"/>
    </xf>
    <xf numFmtId="0" fontId="5" fillId="2" borderId="3" xfId="0" applyFont="1" applyFill="1" applyBorder="1" applyAlignment="1" applyProtection="1">
      <alignment vertical="center"/>
      <protection locked="0"/>
    </xf>
    <xf numFmtId="0" fontId="0" fillId="2" borderId="3" xfId="0" applyFill="1" applyBorder="1" applyAlignment="1">
      <alignment vertical="center"/>
    </xf>
    <xf numFmtId="1" fontId="16" fillId="2" borderId="0" xfId="0" applyNumberFormat="1" applyFont="1" applyFill="1" applyAlignment="1">
      <alignment vertical="center"/>
    </xf>
    <xf numFmtId="0" fontId="17" fillId="3" borderId="0" xfId="0" applyFont="1" applyFill="1" applyAlignment="1">
      <alignment vertical="center"/>
    </xf>
    <xf numFmtId="0" fontId="0" fillId="2" borderId="5" xfId="0" applyFill="1" applyBorder="1" applyAlignment="1">
      <alignment vertical="center"/>
    </xf>
    <xf numFmtId="0" fontId="0" fillId="2" borderId="0" xfId="0" applyFill="1" applyAlignment="1">
      <alignment vertical="center"/>
    </xf>
    <xf numFmtId="0" fontId="0" fillId="2" borderId="0" xfId="0" applyFill="1" applyAlignment="1" applyProtection="1">
      <alignment vertical="center"/>
      <protection locked="0"/>
    </xf>
    <xf numFmtId="1" fontId="16" fillId="2" borderId="0" xfId="0" applyNumberFormat="1" applyFont="1" applyFill="1" applyAlignment="1" applyProtection="1">
      <alignment vertical="center"/>
      <protection locked="0"/>
    </xf>
    <xf numFmtId="0" fontId="3" fillId="0" borderId="0" xfId="0" applyFont="1" applyAlignment="1">
      <alignment vertical="center" wrapText="1"/>
    </xf>
    <xf numFmtId="0" fontId="3" fillId="0" borderId="0" xfId="0" applyFont="1" applyAlignment="1" applyProtection="1">
      <alignment horizontal="left" vertical="center" wrapText="1"/>
      <protection locked="0"/>
    </xf>
    <xf numFmtId="0" fontId="3" fillId="0" borderId="0" xfId="0" applyFont="1" applyAlignment="1" applyProtection="1">
      <alignment horizontal="left" vertical="center"/>
      <protection locked="0"/>
    </xf>
    <xf numFmtId="0" fontId="9" fillId="2" borderId="0" xfId="0" applyFont="1" applyFill="1" applyAlignment="1" applyProtection="1">
      <alignment horizontal="left" vertical="center"/>
      <protection locked="0"/>
    </xf>
    <xf numFmtId="0" fontId="5" fillId="2" borderId="0" xfId="0" applyFont="1" applyFill="1" applyAlignment="1">
      <alignment horizontal="left" vertical="center"/>
    </xf>
    <xf numFmtId="0" fontId="5" fillId="2" borderId="0" xfId="0" applyFont="1" applyFill="1" applyAlignment="1" applyProtection="1">
      <alignment horizontal="left" vertical="center"/>
      <protection locked="0"/>
    </xf>
    <xf numFmtId="1" fontId="5" fillId="2" borderId="0" xfId="0" applyNumberFormat="1" applyFont="1" applyFill="1" applyAlignment="1" applyProtection="1">
      <alignment horizontal="right" vertical="center"/>
      <protection locked="0"/>
    </xf>
    <xf numFmtId="1" fontId="5" fillId="2" borderId="0" xfId="0" applyNumberFormat="1" applyFont="1" applyFill="1" applyAlignment="1" applyProtection="1">
      <alignment horizontal="left" vertical="center"/>
      <protection locked="0"/>
    </xf>
    <xf numFmtId="0" fontId="13" fillId="0" borderId="0" xfId="0" applyFont="1" applyAlignment="1" applyProtection="1">
      <alignment vertical="center"/>
      <protection locked="0"/>
    </xf>
    <xf numFmtId="0" fontId="5" fillId="2" borderId="0" xfId="0" applyFont="1" applyFill="1" applyAlignment="1" applyProtection="1">
      <alignment vertical="center"/>
      <protection locked="0"/>
    </xf>
    <xf numFmtId="0" fontId="5" fillId="2" borderId="0" xfId="0" applyFont="1" applyFill="1" applyAlignment="1">
      <alignment vertical="center"/>
    </xf>
    <xf numFmtId="1" fontId="5" fillId="2" borderId="0" xfId="0" applyNumberFormat="1" applyFont="1" applyFill="1" applyAlignment="1" applyProtection="1">
      <alignment vertical="center"/>
      <protection locked="0"/>
    </xf>
    <xf numFmtId="0" fontId="1" fillId="2" borderId="0" xfId="0" applyFont="1" applyFill="1" applyAlignment="1" applyProtection="1">
      <alignment vertical="center"/>
      <protection locked="0"/>
    </xf>
    <xf numFmtId="1" fontId="1" fillId="2" borderId="0" xfId="0" applyNumberFormat="1" applyFont="1" applyFill="1" applyAlignment="1" applyProtection="1">
      <alignment horizontal="right" vertical="center"/>
      <protection locked="0"/>
    </xf>
    <xf numFmtId="1" fontId="1" fillId="2" borderId="0" xfId="1" applyNumberFormat="1" applyFont="1" applyFill="1" applyBorder="1" applyAlignment="1" applyProtection="1">
      <alignment horizontal="right" vertical="center"/>
      <protection locked="0"/>
    </xf>
    <xf numFmtId="0" fontId="14" fillId="3" borderId="0" xfId="0" applyFont="1" applyFill="1" applyAlignment="1">
      <alignment vertical="center"/>
    </xf>
    <xf numFmtId="164" fontId="1" fillId="2" borderId="0" xfId="1" applyFont="1" applyFill="1" applyBorder="1" applyAlignment="1" applyProtection="1">
      <alignment vertical="center"/>
      <protection locked="0"/>
    </xf>
    <xf numFmtId="1" fontId="9" fillId="2" borderId="0" xfId="0" applyNumberFormat="1" applyFont="1" applyFill="1" applyAlignment="1" applyProtection="1">
      <alignment horizontal="left" vertical="center"/>
      <protection locked="0"/>
    </xf>
    <xf numFmtId="0" fontId="1" fillId="2" borderId="0" xfId="0" applyFont="1" applyFill="1" applyAlignment="1" applyProtection="1">
      <alignment horizontal="left" vertical="center"/>
      <protection locked="0"/>
    </xf>
    <xf numFmtId="1" fontId="9" fillId="2" borderId="2" xfId="0" applyNumberFormat="1" applyFont="1" applyFill="1" applyBorder="1" applyAlignment="1" applyProtection="1">
      <alignment horizontal="left" vertical="center"/>
      <protection locked="0"/>
    </xf>
    <xf numFmtId="0" fontId="10" fillId="0" borderId="0" xfId="0" applyFont="1" applyAlignment="1" applyProtection="1">
      <alignment horizontal="left" vertical="center"/>
      <protection locked="0"/>
    </xf>
    <xf numFmtId="1" fontId="1" fillId="2" borderId="0" xfId="0" applyNumberFormat="1" applyFont="1" applyFill="1" applyAlignment="1" applyProtection="1">
      <alignment horizontal="left" vertical="center"/>
      <protection locked="0"/>
    </xf>
    <xf numFmtId="0" fontId="2" fillId="0" borderId="0" xfId="0" applyFont="1" applyAlignment="1">
      <alignment horizontal="left" vertical="center" wrapText="1"/>
    </xf>
    <xf numFmtId="0" fontId="1" fillId="2" borderId="0" xfId="0" applyFont="1" applyFill="1" applyAlignment="1">
      <alignment horizontal="left" vertical="center"/>
    </xf>
    <xf numFmtId="0" fontId="1" fillId="2" borderId="0" xfId="0" applyFont="1" applyFill="1" applyAlignment="1">
      <alignment horizontal="center" vertical="center"/>
    </xf>
    <xf numFmtId="0" fontId="1" fillId="2" borderId="0" xfId="0" applyFont="1" applyFill="1" applyAlignment="1">
      <alignment vertical="center"/>
    </xf>
    <xf numFmtId="1" fontId="1" fillId="2" borderId="0" xfId="0" applyNumberFormat="1" applyFont="1" applyFill="1" applyAlignment="1">
      <alignment vertical="center"/>
    </xf>
    <xf numFmtId="1" fontId="5" fillId="2" borderId="0" xfId="0" applyNumberFormat="1" applyFont="1" applyFill="1" applyAlignment="1">
      <alignment vertical="center"/>
    </xf>
    <xf numFmtId="0" fontId="13" fillId="0" borderId="0" xfId="0" applyFont="1" applyAlignment="1">
      <alignment vertical="center"/>
    </xf>
    <xf numFmtId="1" fontId="5" fillId="2" borderId="0" xfId="0" applyNumberFormat="1" applyFont="1" applyFill="1" applyAlignment="1">
      <alignment horizontal="left" vertical="center"/>
    </xf>
    <xf numFmtId="0" fontId="2" fillId="0" borderId="0" xfId="0" applyFont="1" applyAlignment="1">
      <alignment vertical="center" wrapText="1"/>
    </xf>
    <xf numFmtId="0" fontId="12" fillId="0" borderId="0" xfId="0" applyFont="1" applyAlignment="1">
      <alignment vertical="center"/>
    </xf>
    <xf numFmtId="0" fontId="1" fillId="0" borderId="0" xfId="0" applyFont="1" applyAlignment="1">
      <alignment vertical="center"/>
    </xf>
    <xf numFmtId="0" fontId="21" fillId="3" borderId="1" xfId="0" applyFont="1" applyFill="1" applyBorder="1" applyAlignment="1" applyProtection="1">
      <alignment vertical="center"/>
      <protection locked="0"/>
    </xf>
    <xf numFmtId="0" fontId="20" fillId="3" borderId="1" xfId="0" applyFont="1" applyFill="1" applyBorder="1" applyAlignment="1" applyProtection="1">
      <alignment vertical="center"/>
      <protection locked="0"/>
    </xf>
    <xf numFmtId="49" fontId="21" fillId="3" borderId="1" xfId="0" applyNumberFormat="1" applyFont="1" applyFill="1" applyBorder="1" applyAlignment="1" applyProtection="1">
      <alignment vertical="center"/>
      <protection locked="0"/>
    </xf>
    <xf numFmtId="49" fontId="21" fillId="3" borderId="1" xfId="0" applyNumberFormat="1" applyFont="1" applyFill="1" applyBorder="1" applyAlignment="1" applyProtection="1">
      <alignment horizontal="left" vertical="center"/>
      <protection locked="0"/>
    </xf>
    <xf numFmtId="1" fontId="21" fillId="3" borderId="1" xfId="0" applyNumberFormat="1" applyFont="1" applyFill="1" applyBorder="1" applyAlignment="1" applyProtection="1">
      <alignment vertical="center"/>
      <protection locked="0"/>
    </xf>
    <xf numFmtId="166" fontId="20" fillId="3" borderId="1" xfId="1" applyNumberFormat="1" applyFont="1" applyFill="1" applyBorder="1" applyAlignment="1" applyProtection="1">
      <alignment horizontal="left" vertical="center"/>
      <protection locked="0"/>
    </xf>
    <xf numFmtId="166" fontId="20" fillId="3" borderId="0" xfId="1" applyNumberFormat="1" applyFont="1" applyFill="1" applyBorder="1" applyAlignment="1" applyProtection="1">
      <alignment horizontal="left" vertical="center"/>
    </xf>
    <xf numFmtId="0" fontId="21" fillId="3" borderId="0" xfId="0" applyFont="1" applyFill="1" applyAlignment="1" applyProtection="1">
      <alignment vertical="center"/>
      <protection locked="0"/>
    </xf>
    <xf numFmtId="0" fontId="19" fillId="0" borderId="0" xfId="0" applyFont="1" applyAlignment="1" applyProtection="1">
      <alignment vertical="center"/>
      <protection locked="0"/>
    </xf>
    <xf numFmtId="0" fontId="10" fillId="3" borderId="0" xfId="0" applyFont="1" applyFill="1" applyAlignment="1">
      <alignment vertical="center"/>
    </xf>
    <xf numFmtId="49" fontId="10" fillId="3" borderId="0" xfId="0" applyNumberFormat="1" applyFont="1" applyFill="1" applyAlignment="1">
      <alignment vertical="center"/>
    </xf>
    <xf numFmtId="49" fontId="10" fillId="3" borderId="0" xfId="0" applyNumberFormat="1" applyFont="1" applyFill="1" applyAlignment="1">
      <alignment horizontal="left" vertical="center"/>
    </xf>
    <xf numFmtId="0" fontId="7" fillId="2" borderId="0" xfId="0" applyFont="1" applyFill="1" applyAlignment="1" applyProtection="1">
      <alignment vertical="center"/>
      <protection locked="0"/>
    </xf>
    <xf numFmtId="0" fontId="1" fillId="3" borderId="0" xfId="0" applyFont="1" applyFill="1" applyAlignment="1">
      <alignment vertical="center"/>
    </xf>
    <xf numFmtId="49" fontId="1" fillId="3" borderId="0" xfId="0" applyNumberFormat="1" applyFont="1" applyFill="1" applyAlignment="1">
      <alignment vertical="center"/>
    </xf>
    <xf numFmtId="49" fontId="1" fillId="3" borderId="0" xfId="0" applyNumberFormat="1" applyFont="1" applyFill="1" applyAlignment="1">
      <alignment horizontal="left" vertical="center"/>
    </xf>
    <xf numFmtId="0" fontId="1" fillId="0" borderId="0" xfId="0" applyFont="1" applyAlignment="1" applyProtection="1">
      <alignment vertical="center"/>
      <protection locked="0"/>
    </xf>
    <xf numFmtId="0" fontId="11" fillId="0" borderId="0" xfId="0" applyFont="1" applyAlignment="1" applyProtection="1">
      <alignment vertical="center"/>
      <protection locked="0"/>
    </xf>
    <xf numFmtId="0" fontId="20" fillId="3" borderId="0" xfId="0" applyFont="1" applyFill="1" applyAlignment="1">
      <alignment vertical="center"/>
    </xf>
    <xf numFmtId="49" fontId="20" fillId="3" borderId="0" xfId="0" applyNumberFormat="1" applyFont="1" applyFill="1" applyAlignment="1">
      <alignment horizontal="left" vertical="center"/>
    </xf>
    <xf numFmtId="0" fontId="20" fillId="3" borderId="0" xfId="0" applyFont="1" applyFill="1" applyAlignment="1">
      <alignment horizontal="left" vertical="center"/>
    </xf>
    <xf numFmtId="0" fontId="19" fillId="0" borderId="0" xfId="0" applyFont="1" applyAlignment="1">
      <alignment vertical="center"/>
    </xf>
    <xf numFmtId="0" fontId="10" fillId="3" borderId="0" xfId="0" applyFont="1" applyFill="1" applyAlignment="1">
      <alignment horizontal="left" vertical="center"/>
    </xf>
    <xf numFmtId="0" fontId="1" fillId="3" borderId="0" xfId="0" applyFont="1" applyFill="1" applyAlignment="1">
      <alignment horizontal="left" vertical="center"/>
    </xf>
    <xf numFmtId="1" fontId="19" fillId="0" borderId="0" xfId="1" applyNumberFormat="1" applyFont="1" applyFill="1" applyBorder="1" applyAlignment="1">
      <alignment vertical="center"/>
    </xf>
    <xf numFmtId="49" fontId="19" fillId="0" borderId="0" xfId="0" applyNumberFormat="1" applyFont="1" applyAlignment="1">
      <alignment horizontal="left" vertical="center"/>
    </xf>
    <xf numFmtId="166" fontId="19" fillId="0" borderId="0" xfId="1" applyNumberFormat="1" applyFont="1" applyFill="1" applyBorder="1" applyAlignment="1">
      <alignment horizontal="left" vertical="center"/>
    </xf>
    <xf numFmtId="0" fontId="8" fillId="0" borderId="0" xfId="0" applyFont="1" applyAlignment="1">
      <alignment vertical="center"/>
    </xf>
    <xf numFmtId="0" fontId="7" fillId="2" borderId="0" xfId="0" applyFont="1" applyFill="1" applyAlignment="1">
      <alignment vertical="center"/>
    </xf>
    <xf numFmtId="43" fontId="7" fillId="2" borderId="0" xfId="1" applyNumberFormat="1" applyFont="1" applyFill="1" applyBorder="1" applyAlignment="1">
      <alignment vertical="center"/>
    </xf>
    <xf numFmtId="165" fontId="7" fillId="2" borderId="0" xfId="0" applyNumberFormat="1" applyFont="1" applyFill="1" applyAlignment="1">
      <alignment horizontal="left" vertical="center"/>
    </xf>
    <xf numFmtId="49" fontId="7" fillId="2" borderId="0" xfId="0" applyNumberFormat="1" applyFont="1" applyFill="1" applyAlignment="1">
      <alignment horizontal="left" vertical="center"/>
    </xf>
    <xf numFmtId="165" fontId="9" fillId="2" borderId="0" xfId="0" applyNumberFormat="1" applyFont="1" applyFill="1" applyAlignment="1">
      <alignment horizontal="left" vertical="center"/>
    </xf>
    <xf numFmtId="0" fontId="7" fillId="0" borderId="0" xfId="0" applyFont="1" applyAlignment="1">
      <alignment vertical="center"/>
    </xf>
    <xf numFmtId="0" fontId="10" fillId="0" borderId="0" xfId="0" applyFont="1" applyAlignment="1">
      <alignment vertical="center"/>
    </xf>
    <xf numFmtId="166" fontId="7" fillId="2" borderId="0" xfId="1" applyNumberFormat="1" applyFont="1" applyFill="1" applyBorder="1" applyAlignment="1">
      <alignment vertical="center"/>
    </xf>
    <xf numFmtId="1" fontId="7" fillId="2" borderId="0" xfId="1" applyNumberFormat="1" applyFont="1" applyFill="1" applyBorder="1" applyAlignment="1">
      <alignment vertical="center"/>
    </xf>
    <xf numFmtId="0" fontId="10" fillId="3" borderId="0" xfId="0" applyNumberFormat="1" applyFont="1" applyFill="1" applyAlignment="1">
      <alignment horizontal="left" vertical="center"/>
    </xf>
    <xf numFmtId="1" fontId="0" fillId="5" borderId="6" xfId="0" applyNumberFormat="1" applyFill="1" applyBorder="1" applyAlignment="1">
      <alignment vertical="center"/>
    </xf>
    <xf numFmtId="0" fontId="14" fillId="3" borderId="0" xfId="0" applyNumberFormat="1" applyFont="1" applyFill="1" applyAlignment="1">
      <alignment vertical="center"/>
    </xf>
    <xf numFmtId="0" fontId="9" fillId="2" borderId="0" xfId="0" applyFont="1" applyFill="1" applyAlignment="1" applyProtection="1">
      <alignment vertical="center"/>
      <protection locked="0"/>
    </xf>
    <xf numFmtId="0" fontId="9" fillId="2" borderId="2" xfId="0" applyFont="1" applyFill="1" applyBorder="1" applyAlignment="1">
      <alignment vertical="center"/>
    </xf>
    <xf numFmtId="0" fontId="0" fillId="2" borderId="3" xfId="0" applyFont="1" applyFill="1" applyBorder="1" applyAlignment="1">
      <alignment vertical="center"/>
    </xf>
    <xf numFmtId="0" fontId="0" fillId="0" borderId="0" xfId="0" applyAlignment="1">
      <alignment horizontal="left" vertical="top"/>
    </xf>
    <xf numFmtId="0" fontId="0" fillId="2" borderId="7" xfId="0" applyFont="1" applyFill="1" applyBorder="1" applyAlignment="1" applyProtection="1">
      <alignment vertical="center"/>
      <protection locked="0"/>
    </xf>
    <xf numFmtId="0" fontId="0" fillId="0" borderId="0" xfId="0" applyNumberFormat="1"/>
    <xf numFmtId="0" fontId="22" fillId="0" borderId="0" xfId="0" applyFont="1"/>
    <xf numFmtId="0" fontId="22" fillId="0" borderId="7" xfId="0" applyFont="1" applyBorder="1"/>
    <xf numFmtId="0" fontId="10" fillId="0" borderId="0" xfId="0" applyNumberFormat="1" applyFont="1" applyAlignment="1" applyProtection="1">
      <alignment horizontal="left" vertical="center"/>
      <protection locked="0"/>
    </xf>
    <xf numFmtId="0" fontId="22" fillId="0" borderId="0" xfId="0" applyFont="1" applyAlignment="1">
      <alignment horizontal="left" vertical="top" wrapText="1"/>
    </xf>
    <xf numFmtId="0" fontId="22" fillId="0" borderId="0" xfId="0" applyFont="1" applyAlignment="1">
      <alignment horizontal="center" vertical="top" wrapText="1"/>
    </xf>
    <xf numFmtId="166" fontId="19" fillId="0" borderId="8" xfId="1" applyNumberFormat="1" applyFont="1" applyFill="1" applyBorder="1" applyAlignment="1">
      <alignment horizontal="left" vertical="center"/>
    </xf>
  </cellXfs>
  <cellStyles count="4">
    <cellStyle name="Comma" xfId="1" builtinId="3"/>
    <cellStyle name="Comma 2" xfId="3" xr:uid="{00000000-0005-0000-0000-000001000000}"/>
    <cellStyle name="Normal" xfId="0" builtinId="0"/>
    <cellStyle name="Normal 2" xfId="2" xr:uid="{00000000-0005-0000-0000-000004000000}"/>
  </cellStyles>
  <dxfs count="249">
    <dxf>
      <fill>
        <patternFill>
          <bgColor theme="5" tint="0.59996337778862885"/>
        </patternFill>
      </fill>
    </dxf>
    <dxf>
      <fill>
        <patternFill>
          <bgColor theme="5" tint="0.39994506668294322"/>
        </patternFill>
      </fill>
    </dxf>
    <dxf>
      <fill>
        <patternFill>
          <bgColor theme="5" tint="0.59996337778862885"/>
        </patternFill>
      </fill>
    </dxf>
    <dxf>
      <fill>
        <patternFill>
          <bgColor theme="5" tint="0.59996337778862885"/>
        </patternFill>
      </fill>
    </dxf>
    <dxf>
      <font>
        <color rgb="FFFFC000"/>
      </font>
    </dxf>
    <dxf>
      <font>
        <color rgb="FF9C0006"/>
      </font>
      <fill>
        <patternFill>
          <bgColor rgb="FFFFC7CE"/>
        </patternFill>
      </fill>
    </dxf>
    <dxf>
      <font>
        <color rgb="FFFFC000"/>
      </font>
    </dxf>
    <dxf>
      <font>
        <color rgb="FF9C0006"/>
      </font>
      <fill>
        <patternFill>
          <bgColor rgb="FFFFC7CE"/>
        </patternFill>
      </fill>
    </dxf>
    <dxf>
      <font>
        <color rgb="FFFFC000"/>
      </font>
    </dxf>
    <dxf>
      <font>
        <color rgb="FF9C0006"/>
      </font>
      <fill>
        <patternFill>
          <bgColor rgb="FFFFC7CE"/>
        </patternFill>
      </fill>
    </dxf>
    <dxf>
      <font>
        <color rgb="FFFFC000"/>
      </font>
    </dxf>
    <dxf>
      <font>
        <color rgb="FF9C0006"/>
      </font>
      <fill>
        <patternFill>
          <bgColor rgb="FFFFC7CE"/>
        </patternFill>
      </fill>
    </dxf>
    <dxf>
      <fill>
        <patternFill>
          <bgColor rgb="FFFFC000"/>
        </patternFill>
      </fill>
    </dxf>
    <dxf>
      <font>
        <b/>
        <i/>
      </font>
    </dxf>
    <dxf>
      <font>
        <color rgb="FF9C0006"/>
      </font>
      <fill>
        <patternFill>
          <bgColor rgb="FFFFC7CE"/>
        </patternFill>
      </fill>
    </dxf>
    <dxf>
      <fill>
        <patternFill>
          <bgColor rgb="FFFF8D81"/>
        </patternFill>
      </fill>
    </dxf>
    <dxf>
      <fill>
        <patternFill>
          <bgColor theme="5" tint="0.59996337778862885"/>
        </patternFill>
      </fill>
    </dxf>
    <dxf>
      <fill>
        <patternFill>
          <bgColor theme="5" tint="0.59996337778862885"/>
        </patternFill>
      </fill>
    </dxf>
    <dxf>
      <fill>
        <patternFill>
          <bgColor rgb="FFFC9804"/>
        </patternFill>
      </fill>
    </dxf>
    <dxf>
      <fill>
        <patternFill>
          <bgColor rgb="FFFFC000"/>
        </patternFill>
      </fill>
    </dxf>
    <dxf>
      <fill>
        <patternFill>
          <bgColor theme="5" tint="0.59996337778862885"/>
        </patternFill>
      </fill>
    </dxf>
    <dxf>
      <fill>
        <patternFill>
          <bgColor theme="5" tint="0.59996337778862885"/>
        </patternFill>
      </fill>
    </dxf>
    <dxf>
      <font>
        <color rgb="FFFFC000"/>
      </font>
    </dxf>
    <dxf>
      <font>
        <color rgb="FF9C0006"/>
      </font>
      <fill>
        <patternFill>
          <bgColor rgb="FFFFC7CE"/>
        </patternFill>
      </fill>
    </dxf>
    <dxf>
      <font>
        <color rgb="FFFFC000"/>
      </font>
    </dxf>
    <dxf>
      <font>
        <color rgb="FF9C0006"/>
      </font>
      <fill>
        <patternFill>
          <bgColor rgb="FFFFC7CE"/>
        </patternFill>
      </fill>
    </dxf>
    <dxf>
      <font>
        <color rgb="FFFFC000"/>
      </font>
    </dxf>
    <dxf>
      <font>
        <color rgb="FF9C0006"/>
      </font>
      <fill>
        <patternFill>
          <bgColor rgb="FFFFC7CE"/>
        </patternFill>
      </fill>
    </dxf>
    <dxf>
      <font>
        <color rgb="FFFFC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C000"/>
      </font>
    </dxf>
    <dxf>
      <font>
        <color rgb="FF9C0006"/>
      </font>
      <fill>
        <patternFill>
          <bgColor rgb="FFFFC7CE"/>
        </patternFill>
      </fill>
    </dxf>
    <dxf>
      <font>
        <color rgb="FF9C0006"/>
      </font>
      <fill>
        <patternFill>
          <bgColor rgb="FFFFC7CE"/>
        </patternFill>
      </fill>
    </dxf>
    <dxf>
      <fill>
        <patternFill>
          <bgColor theme="5" tint="0.59996337778862885"/>
        </patternFill>
      </fill>
    </dxf>
    <dxf>
      <fill>
        <patternFill>
          <bgColor theme="5" tint="0.59996337778862885"/>
        </patternFill>
      </fill>
    </dxf>
    <dxf>
      <font>
        <color rgb="FF9C0006"/>
      </font>
      <fill>
        <patternFill>
          <bgColor rgb="FFFFC7CE"/>
        </patternFill>
      </fill>
    </dxf>
    <dxf>
      <font>
        <color rgb="FFFFC000"/>
      </font>
    </dxf>
    <dxf>
      <font>
        <color rgb="FFFFC000"/>
      </font>
    </dxf>
    <dxf>
      <font>
        <color rgb="FF9C0006"/>
      </font>
      <fill>
        <patternFill>
          <bgColor rgb="FFFFC7CE"/>
        </patternFill>
      </fill>
    </dxf>
    <dxf>
      <font>
        <color rgb="FFFFC000"/>
      </font>
    </dxf>
    <dxf>
      <font>
        <color rgb="FFFFC000"/>
      </font>
    </dxf>
    <dxf>
      <font>
        <color rgb="FF9C0006"/>
      </font>
      <fill>
        <patternFill>
          <bgColor rgb="FFFFC7CE"/>
        </patternFill>
      </fill>
    </dxf>
    <dxf>
      <font>
        <color rgb="FFFFC000"/>
      </font>
    </dxf>
    <dxf>
      <font>
        <color rgb="FFFFC000"/>
      </font>
    </dxf>
    <dxf>
      <font>
        <color rgb="FF9C0006"/>
      </font>
      <fill>
        <patternFill>
          <bgColor rgb="FFFFC7CE"/>
        </patternFill>
      </fill>
    </dxf>
    <dxf>
      <font>
        <color rgb="FFFFC000"/>
      </font>
    </dxf>
    <dxf>
      <font>
        <color rgb="FF9C0006"/>
      </font>
      <fill>
        <patternFill>
          <bgColor rgb="FFFFC7CE"/>
        </patternFill>
      </fill>
    </dxf>
    <dxf>
      <font>
        <color rgb="FF9C0006"/>
      </font>
      <fill>
        <patternFill>
          <bgColor rgb="FFFFC7CE"/>
        </patternFill>
      </fill>
    </dxf>
    <dxf>
      <font>
        <color rgb="FFFFC000"/>
      </font>
    </dxf>
    <dxf>
      <font>
        <color rgb="FF9C0006"/>
      </font>
      <fill>
        <patternFill>
          <bgColor rgb="FFFFC7CE"/>
        </patternFill>
      </fill>
    </dxf>
    <dxf>
      <font>
        <color rgb="FFFFC000"/>
      </font>
    </dxf>
    <dxf>
      <font>
        <color rgb="FFFFC000"/>
      </font>
    </dxf>
    <dxf>
      <font>
        <color rgb="FF9C0006"/>
      </font>
      <fill>
        <patternFill>
          <bgColor rgb="FFFFC7CE"/>
        </patternFill>
      </fill>
    </dxf>
    <dxf>
      <font>
        <color rgb="FFFFC000"/>
      </font>
    </dxf>
    <dxf>
      <font>
        <color rgb="FF9C0006"/>
      </font>
      <fill>
        <patternFill>
          <bgColor rgb="FFFFC7CE"/>
        </patternFill>
      </fill>
    </dxf>
    <dxf>
      <font>
        <color rgb="FF9C0006"/>
      </font>
      <fill>
        <patternFill>
          <bgColor rgb="FFFFC7CE"/>
        </patternFill>
      </fill>
    </dxf>
    <dxf>
      <font>
        <color rgb="FFFFC000"/>
      </font>
    </dxf>
    <dxf>
      <font>
        <color rgb="FF9C0006"/>
      </font>
      <fill>
        <patternFill>
          <bgColor rgb="FFFFC7CE"/>
        </patternFill>
      </fill>
    </dxf>
    <dxf>
      <font>
        <color rgb="FFFFC000"/>
      </font>
    </dxf>
    <dxf>
      <fill>
        <patternFill>
          <bgColor rgb="FFFFCCCC"/>
        </patternFill>
      </fill>
    </dxf>
    <dxf>
      <fill>
        <patternFill patternType="solid">
          <fgColor rgb="FFFFCCCC"/>
          <bgColor rgb="FFFFCCCC"/>
        </patternFill>
      </fill>
    </dxf>
    <dxf>
      <fill>
        <patternFill>
          <bgColor rgb="FFD8BEEC"/>
        </patternFill>
      </fill>
    </dxf>
    <dxf>
      <font>
        <color rgb="FF9C0006"/>
      </font>
      <fill>
        <patternFill>
          <bgColor rgb="FFFFC7CE"/>
        </patternFill>
      </fill>
    </dxf>
    <dxf>
      <font>
        <color rgb="FF9C0006"/>
      </font>
      <fill>
        <patternFill>
          <bgColor rgb="FFFFC7CE"/>
        </patternFill>
      </fill>
    </dxf>
    <dxf>
      <font>
        <color rgb="FFFFC000"/>
      </font>
    </dxf>
    <dxf>
      <fill>
        <patternFill>
          <bgColor rgb="FFFFC000"/>
        </patternFill>
      </fill>
    </dxf>
    <dxf>
      <fill>
        <patternFill>
          <bgColor rgb="FFFFC000"/>
        </patternFill>
      </fill>
    </dxf>
    <dxf>
      <fill>
        <patternFill>
          <bgColor rgb="FFFFC000"/>
        </patternFill>
      </fill>
    </dxf>
    <dxf>
      <font>
        <color rgb="FF9C0006"/>
      </font>
      <fill>
        <patternFill>
          <bgColor rgb="FFFFC7CE"/>
        </patternFill>
      </fill>
    </dxf>
    <dxf>
      <font>
        <color rgb="FF9C0006"/>
      </font>
      <fill>
        <patternFill>
          <bgColor rgb="FFFFC7CE"/>
        </patternFill>
      </fill>
    </dxf>
    <dxf>
      <font>
        <color rgb="FFFFC000"/>
      </font>
    </dxf>
    <dxf>
      <fill>
        <patternFill>
          <bgColor rgb="FFFFC000"/>
        </patternFill>
      </fill>
    </dxf>
    <dxf>
      <fill>
        <patternFill>
          <bgColor rgb="FFFFC000"/>
        </patternFill>
      </fill>
    </dxf>
    <dxf>
      <font>
        <color rgb="FF9C0006"/>
      </font>
      <fill>
        <patternFill>
          <bgColor rgb="FFFFC7CE"/>
        </patternFill>
      </fill>
    </dxf>
    <dxf>
      <font>
        <color rgb="FFFFC000"/>
      </font>
    </dxf>
    <dxf>
      <fill>
        <patternFill>
          <bgColor rgb="FFFFC000"/>
        </patternFill>
      </fill>
    </dxf>
    <dxf>
      <fill>
        <patternFill>
          <bgColor rgb="FFFFC000"/>
        </patternFill>
      </fill>
    </dxf>
    <dxf>
      <font>
        <color rgb="FF9C0006"/>
      </font>
      <fill>
        <patternFill>
          <bgColor rgb="FFFFC7CE"/>
        </patternFill>
      </fill>
    </dxf>
    <dxf>
      <font>
        <color rgb="FFFFC000"/>
      </font>
    </dxf>
    <dxf>
      <font>
        <color rgb="FF9C0006"/>
      </font>
      <fill>
        <patternFill>
          <bgColor rgb="FFFFC7CE"/>
        </patternFill>
      </fill>
    </dxf>
    <dxf>
      <font>
        <color rgb="FFFFC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5" tint="0.59996337778862885"/>
        </patternFill>
      </fill>
    </dxf>
    <dxf>
      <font>
        <color rgb="FF9C0006"/>
      </font>
      <fill>
        <patternFill>
          <bgColor rgb="FFFFC7CE"/>
        </patternFill>
      </fill>
    </dxf>
    <dxf>
      <font>
        <color rgb="FFFFC000"/>
      </font>
    </dxf>
    <dxf>
      <font>
        <color rgb="FF9C0006"/>
      </font>
      <fill>
        <patternFill>
          <bgColor rgb="FFFFC7CE"/>
        </patternFill>
      </fill>
    </dxf>
    <dxf>
      <fill>
        <patternFill>
          <bgColor theme="5" tint="0.59996337778862885"/>
        </patternFill>
      </fill>
    </dxf>
    <dxf>
      <font>
        <color rgb="FF9C0006"/>
      </font>
      <fill>
        <patternFill>
          <bgColor rgb="FFFFC7CE"/>
        </patternFill>
      </fill>
    </dxf>
    <dxf>
      <font>
        <color rgb="FFFFC000"/>
      </font>
    </dxf>
    <dxf>
      <font>
        <color rgb="FF9C0006"/>
      </font>
      <fill>
        <patternFill>
          <bgColor rgb="FFFFC7CE"/>
        </patternFill>
      </fill>
    </dxf>
    <dxf>
      <font>
        <color rgb="FFFFC000"/>
      </font>
    </dxf>
    <dxf>
      <font>
        <color rgb="FF9C0006"/>
      </font>
      <fill>
        <patternFill>
          <bgColor rgb="FFFFC7CE"/>
        </patternFill>
      </fill>
    </dxf>
    <dxf>
      <font>
        <color rgb="FFFFC000"/>
      </font>
    </dxf>
    <dxf>
      <font>
        <color rgb="FF9C0006"/>
      </font>
      <fill>
        <patternFill>
          <bgColor rgb="FFFFC7CE"/>
        </patternFill>
      </fill>
    </dxf>
    <dxf>
      <font>
        <color rgb="FFFF0000"/>
      </font>
    </dxf>
    <dxf>
      <font>
        <color rgb="FFFF0000"/>
      </font>
    </dxf>
    <dxf>
      <font>
        <color rgb="FFFF0000"/>
      </font>
    </dxf>
    <dxf>
      <font>
        <color rgb="FFFF0000"/>
      </font>
    </dxf>
    <dxf>
      <font>
        <color rgb="FF9C0006"/>
      </font>
      <fill>
        <patternFill>
          <bgColor rgb="FFFFC7CE"/>
        </patternFill>
      </fill>
    </dxf>
    <dxf>
      <font>
        <color rgb="FFFFC000"/>
      </font>
    </dxf>
    <dxf>
      <font>
        <color rgb="FF9C0006"/>
      </font>
      <fill>
        <patternFill>
          <bgColor rgb="FFFFC7CE"/>
        </patternFill>
      </fill>
    </dxf>
    <dxf>
      <font>
        <color rgb="FFFF0000"/>
      </font>
    </dxf>
    <dxf>
      <font>
        <color rgb="FFFF0000"/>
      </font>
    </dxf>
    <dxf>
      <font>
        <color rgb="FFFF0000"/>
      </font>
    </dxf>
    <dxf>
      <font>
        <color rgb="FFFF0000"/>
      </font>
    </dxf>
    <dxf>
      <font>
        <color rgb="FF9C0006"/>
      </font>
      <fill>
        <patternFill>
          <bgColor rgb="FFFFC7CE"/>
        </patternFill>
      </fill>
    </dxf>
    <dxf>
      <font>
        <color rgb="FFFFC000"/>
      </font>
    </dxf>
    <dxf>
      <font>
        <color rgb="FF9C0006"/>
      </font>
      <fill>
        <patternFill>
          <bgColor rgb="FFFFC7CE"/>
        </patternFill>
      </fill>
    </dxf>
    <dxf>
      <font>
        <color rgb="FFFF0000"/>
      </font>
    </dxf>
    <dxf>
      <font>
        <color rgb="FFFF0000"/>
      </font>
    </dxf>
    <dxf>
      <font>
        <color rgb="FFFF0000"/>
      </font>
    </dxf>
    <dxf>
      <font>
        <color rgb="FFFF0000"/>
      </font>
    </dxf>
    <dxf>
      <font>
        <color rgb="FF9C0006"/>
      </font>
      <fill>
        <patternFill>
          <bgColor rgb="FFFFC7CE"/>
        </patternFill>
      </fill>
    </dxf>
    <dxf>
      <font>
        <color rgb="FFFFC000"/>
      </font>
    </dxf>
    <dxf>
      <font>
        <color rgb="FF9C0006"/>
      </font>
      <fill>
        <patternFill>
          <bgColor rgb="FFFFC7CE"/>
        </patternFill>
      </fill>
    </dxf>
    <dxf>
      <font>
        <b val="0"/>
        <i val="0"/>
        <strike val="0"/>
        <condense val="0"/>
        <extend val="0"/>
        <outline val="0"/>
        <shadow val="0"/>
        <u val="none"/>
        <vertAlign val="baseline"/>
        <sz val="11"/>
        <color theme="2"/>
        <name val="Calibri"/>
        <family val="2"/>
        <scheme val="minor"/>
      </font>
      <fill>
        <patternFill patternType="solid">
          <fgColor indexed="64"/>
          <bgColor rgb="FFF2F2F2"/>
        </patternFill>
      </fill>
      <alignment vertical="center" textRotation="0" indent="0" justifyLastLine="0" shrinkToFit="0" readingOrder="0"/>
    </dxf>
    <dxf>
      <font>
        <b val="0"/>
        <i val="0"/>
        <strike val="0"/>
        <condense val="0"/>
        <extend val="0"/>
        <outline val="0"/>
        <shadow val="0"/>
        <u val="none"/>
        <vertAlign val="baseline"/>
        <sz val="11"/>
        <color theme="2"/>
        <name val="Calibri"/>
        <family val="2"/>
        <scheme val="minor"/>
      </font>
      <fill>
        <patternFill patternType="solid">
          <fgColor indexed="64"/>
          <bgColor rgb="FFF2F2F2"/>
        </patternFill>
      </fill>
      <alignment vertical="center" textRotation="0" indent="0" justifyLastLine="0" shrinkToFit="0" readingOrder="0"/>
    </dxf>
    <dxf>
      <font>
        <b val="0"/>
        <i val="0"/>
        <strike val="0"/>
        <condense val="0"/>
        <extend val="0"/>
        <outline val="0"/>
        <shadow val="0"/>
        <u val="none"/>
        <vertAlign val="baseline"/>
        <sz val="11"/>
        <color auto="1"/>
        <name val="Calibri"/>
        <family val="2"/>
        <scheme val="minor"/>
      </font>
      <numFmt numFmtId="1" formatCode="0"/>
      <fill>
        <patternFill patternType="solid">
          <fgColor indexed="64"/>
          <bgColor theme="4" tint="0.79998168889431442"/>
        </patternFill>
      </fill>
      <alignment vertical="center" textRotation="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indexed="64"/>
          <bgColor theme="4" tint="0.79998168889431442"/>
        </patternFill>
      </fill>
      <alignment vertical="center" textRotation="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indexed="64"/>
          <bgColor theme="4" tint="0.79998168889431442"/>
        </patternFill>
      </fill>
      <alignment vertical="center" textRotation="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indexed="64"/>
          <bgColor theme="4" tint="0.79998168889431442"/>
        </patternFill>
      </fill>
      <alignment horizontal="left" vertical="top"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0"/>
        <color auto="1"/>
        <name val="Calibri"/>
        <family val="2"/>
        <scheme val="minor"/>
      </font>
      <fill>
        <patternFill patternType="solid">
          <fgColor indexed="64"/>
          <bgColor theme="4" tint="0.79998168889431442"/>
        </patternFill>
      </fill>
      <alignment vertical="center" textRotation="0" indent="0" justifyLastLine="0" shrinkToFit="0" readingOrder="0"/>
      <border diagonalUp="0" diagonalDown="0" outline="0">
        <left/>
        <right/>
        <top style="thin">
          <color theme="4" tint="0.39997558519241921"/>
        </top>
        <bottom style="thin">
          <color theme="4" tint="0.39997558519241921"/>
        </bottom>
      </border>
      <protection locked="0" hidden="0"/>
    </dxf>
    <dxf>
      <font>
        <b val="0"/>
        <i val="0"/>
        <strike val="0"/>
        <condense val="0"/>
        <extend val="0"/>
        <outline val="0"/>
        <shadow val="0"/>
        <u val="none"/>
        <vertAlign val="baseline"/>
        <sz val="10"/>
        <color theme="1"/>
        <name val="Calibri"/>
        <family val="2"/>
        <scheme val="minor"/>
      </font>
      <fill>
        <patternFill patternType="solid">
          <fgColor indexed="64"/>
          <bgColor theme="4" tint="0.79998168889431442"/>
        </patternFill>
      </fill>
      <alignment vertical="center" textRotation="0" indent="0" justifyLastLine="0" shrinkToFit="0" readingOrder="0"/>
      <border diagonalUp="0" diagonalDown="0" outline="0">
        <left style="thin">
          <color theme="1"/>
        </left>
        <right/>
        <top style="thin">
          <color theme="4" tint="0.39997558519241921"/>
        </top>
        <bottom style="thin">
          <color theme="4" tint="0.39997558519241921"/>
        </bottom>
      </border>
      <protection locked="0" hidden="0"/>
    </dxf>
    <dxf>
      <border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2"/>
        <name val="Calibri"/>
        <family val="2"/>
        <scheme val="minor"/>
      </font>
      <fill>
        <patternFill patternType="solid">
          <fgColor indexed="64"/>
          <bgColor rgb="FFF2F2F2"/>
        </patternFill>
      </fill>
      <alignment vertical="center" textRotation="0" indent="0" justifyLastLine="0" shrinkToFit="0" readingOrder="0"/>
    </dxf>
    <dxf>
      <font>
        <b/>
        <i val="0"/>
        <strike val="0"/>
        <condense val="0"/>
        <extend val="0"/>
        <outline val="0"/>
        <shadow val="0"/>
        <u val="none"/>
        <vertAlign val="baseline"/>
        <sz val="10"/>
        <color theme="2"/>
        <name val="Calibri"/>
        <family val="2"/>
        <scheme val="minor"/>
      </font>
      <fill>
        <patternFill patternType="solid">
          <fgColor indexed="64"/>
          <bgColor rgb="FFF2F2F2"/>
        </patternFill>
      </fill>
      <alignment vertical="center" textRotation="0" indent="0" justifyLastLine="0" shrinkToFit="0" readingOrder="0"/>
    </dxf>
    <dxf>
      <font>
        <b val="0"/>
        <i val="0"/>
        <strike val="0"/>
        <condense val="0"/>
        <extend val="0"/>
        <outline val="0"/>
        <shadow val="0"/>
        <u val="none"/>
        <vertAlign val="baseline"/>
        <sz val="10"/>
        <color theme="2" tint="-9.9978637043366805E-2"/>
        <name val="Calibri"/>
        <family val="2"/>
        <scheme val="minor"/>
      </font>
      <alignment vertical="center" textRotation="0" indent="0" justifyLastLine="0" shrinkToFit="0" readingOrder="0"/>
      <protection locked="0" hidden="0"/>
    </dxf>
    <dxf>
      <font>
        <b val="0"/>
        <i val="0"/>
        <strike val="0"/>
        <condense val="0"/>
        <extend val="0"/>
        <outline val="0"/>
        <shadow val="0"/>
        <u val="none"/>
        <vertAlign val="baseline"/>
        <sz val="10"/>
        <color auto="1"/>
        <name val="Calibri"/>
        <family val="2"/>
        <scheme val="minor"/>
      </font>
      <fill>
        <patternFill patternType="solid">
          <fgColor indexed="64"/>
          <bgColor theme="4"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0"/>
        <color auto="1"/>
        <name val="Calibri"/>
        <family val="2"/>
        <scheme val="minor"/>
      </font>
      <numFmt numFmtId="1" formatCode="0"/>
      <fill>
        <patternFill patternType="solid">
          <fgColor indexed="64"/>
          <bgColor theme="4"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0"/>
        <color auto="1"/>
        <name val="Calibri"/>
        <family val="2"/>
        <scheme val="minor"/>
      </font>
      <numFmt numFmtId="1" formatCode="0"/>
      <fill>
        <patternFill patternType="solid">
          <fgColor indexed="64"/>
          <bgColor theme="4" tint="0.79998168889431442"/>
        </patternFill>
      </fill>
      <alignment horizontal="right" vertical="center" textRotation="0" wrapText="0" indent="0" justifyLastLine="0" shrinkToFit="0" readingOrder="0"/>
      <protection locked="0" hidden="0"/>
    </dxf>
    <dxf>
      <font>
        <b val="0"/>
        <i val="0"/>
        <strike val="0"/>
        <condense val="0"/>
        <extend val="0"/>
        <outline val="0"/>
        <shadow val="0"/>
        <u val="none"/>
        <vertAlign val="baseline"/>
        <sz val="10"/>
        <color auto="1"/>
        <name val="Calibri"/>
        <family val="2"/>
        <scheme val="minor"/>
      </font>
      <fill>
        <patternFill patternType="solid">
          <fgColor indexed="64"/>
          <bgColor theme="4"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0"/>
        <color auto="1"/>
        <name val="Calibri"/>
        <family val="2"/>
        <scheme val="minor"/>
      </font>
      <fill>
        <patternFill patternType="solid">
          <fgColor indexed="64"/>
          <bgColor theme="4"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0"/>
        <color auto="1"/>
        <name val="Calibri"/>
        <family val="2"/>
        <scheme val="minor"/>
      </font>
      <fill>
        <patternFill patternType="solid">
          <fgColor indexed="64"/>
          <bgColor theme="4"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0"/>
        <color auto="1"/>
        <name val="Calibri"/>
        <family val="2"/>
        <scheme val="minor"/>
      </font>
      <fill>
        <patternFill patternType="solid">
          <fgColor indexed="64"/>
          <bgColor theme="4"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0"/>
        <color auto="1"/>
        <name val="Calibri"/>
        <family val="2"/>
        <scheme val="minor"/>
      </font>
      <fill>
        <patternFill patternType="solid">
          <fgColor indexed="64"/>
          <bgColor theme="4" tint="0.79998168889431442"/>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alibri"/>
        <family val="2"/>
        <scheme val="none"/>
      </font>
      <fill>
        <patternFill patternType="solid">
          <fgColor indexed="64"/>
          <bgColor theme="4" tint="0.79998168889431442"/>
        </patternFill>
      </fill>
      <alignment horizontal="left" vertical="center" textRotation="0" wrapText="0" indent="0" justifyLastLine="0" shrinkToFit="0" readingOrder="0"/>
      <protection locked="0" hidden="0"/>
    </dxf>
    <dxf>
      <alignment vertical="center" textRotation="0" indent="0" justifyLastLine="0" shrinkToFit="0" readingOrder="0"/>
    </dxf>
    <dxf>
      <font>
        <b/>
        <i val="0"/>
        <strike val="0"/>
        <condense val="0"/>
        <extend val="0"/>
        <outline val="0"/>
        <shadow val="0"/>
        <u val="none"/>
        <vertAlign val="baseline"/>
        <sz val="10"/>
        <color theme="0"/>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0"/>
        <color theme="2"/>
        <name val="Calibri"/>
        <family val="2"/>
        <scheme val="minor"/>
      </font>
      <numFmt numFmtId="0" formatCode="General"/>
      <fill>
        <patternFill patternType="solid">
          <fgColor indexed="64"/>
          <bgColor rgb="FFF2F2F2"/>
        </patternFill>
      </fill>
      <alignment vertical="center" textRotation="0" indent="0" justifyLastLine="0" shrinkToFit="0" readingOrder="0"/>
    </dxf>
    <dxf>
      <font>
        <b val="0"/>
        <i val="0"/>
        <strike val="0"/>
        <condense val="0"/>
        <extend val="0"/>
        <outline val="0"/>
        <shadow val="0"/>
        <u val="none"/>
        <vertAlign val="baseline"/>
        <sz val="10"/>
        <color theme="2" tint="-9.9978637043366805E-2"/>
        <name val="Calibri"/>
        <family val="2"/>
        <scheme val="minor"/>
      </font>
      <alignment vertical="center" textRotation="0" indent="0" justifyLastLine="0" shrinkToFit="0" readingOrder="0"/>
      <protection locked="0" hidden="0"/>
    </dxf>
    <dxf>
      <font>
        <b val="0"/>
        <i val="0"/>
        <strike val="0"/>
        <condense val="0"/>
        <extend val="0"/>
        <outline val="0"/>
        <shadow val="0"/>
        <u val="none"/>
        <vertAlign val="baseline"/>
        <sz val="10"/>
        <color theme="1"/>
        <name val="Calibri"/>
        <family val="2"/>
        <scheme val="minor"/>
      </font>
      <fill>
        <patternFill patternType="solid">
          <fgColor indexed="64"/>
          <bgColor theme="4" tint="0.79998168889431442"/>
        </patternFill>
      </fill>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theme="1"/>
        <name val="Calibri"/>
        <family val="2"/>
        <scheme val="minor"/>
      </font>
      <numFmt numFmtId="1" formatCode="0"/>
      <fill>
        <patternFill patternType="solid">
          <fgColor indexed="64"/>
          <bgColor theme="4" tint="0.79998168889431442"/>
        </patternFill>
      </fill>
      <alignment horizontal="right" vertical="center" textRotation="0" wrapText="0" indent="0" justifyLastLine="0" shrinkToFit="0" readingOrder="0"/>
      <protection locked="0" hidden="0"/>
    </dxf>
    <dxf>
      <font>
        <b val="0"/>
        <i val="0"/>
        <strike val="0"/>
        <condense val="0"/>
        <extend val="0"/>
        <outline val="0"/>
        <shadow val="0"/>
        <u val="none"/>
        <vertAlign val="baseline"/>
        <sz val="10"/>
        <color theme="1"/>
        <name val="Calibri"/>
        <family val="2"/>
        <scheme val="minor"/>
      </font>
      <numFmt numFmtId="1" formatCode="0"/>
      <fill>
        <patternFill patternType="solid">
          <fgColor indexed="64"/>
          <bgColor theme="4" tint="0.79998168889431442"/>
        </patternFill>
      </fill>
      <alignment horizontal="right" vertical="center" textRotation="0" wrapText="0" indent="0" justifyLastLine="0" shrinkToFit="0" readingOrder="0"/>
      <protection locked="0" hidden="0"/>
    </dxf>
    <dxf>
      <font>
        <b val="0"/>
        <i val="0"/>
        <strike val="0"/>
        <condense val="0"/>
        <extend val="0"/>
        <outline val="0"/>
        <shadow val="0"/>
        <u val="none"/>
        <vertAlign val="baseline"/>
        <sz val="10"/>
        <color theme="1"/>
        <name val="Calibri"/>
        <family val="2"/>
        <scheme val="minor"/>
      </font>
      <fill>
        <patternFill patternType="solid">
          <fgColor indexed="64"/>
          <bgColor theme="4" tint="0.79998168889431442"/>
        </patternFill>
      </fill>
      <alignment vertical="center" textRotation="0" indent="0" justifyLastLine="0" shrinkToFit="0" readingOrder="0"/>
      <protection locked="0" hidden="0"/>
    </dxf>
    <dxf>
      <font>
        <b val="0"/>
        <i val="0"/>
        <strike val="0"/>
        <condense val="0"/>
        <extend val="0"/>
        <outline val="0"/>
        <shadow val="0"/>
        <u val="none"/>
        <vertAlign val="baseline"/>
        <sz val="10"/>
        <color theme="1"/>
        <name val="Calibri"/>
        <family val="2"/>
        <scheme val="minor"/>
      </font>
      <fill>
        <patternFill patternType="solid">
          <fgColor indexed="64"/>
          <bgColor theme="4" tint="0.79998168889431442"/>
        </patternFill>
      </fill>
      <alignment horizontal="general" vertical="center" textRotation="0" wrapText="0" indent="0" justifyLastLine="0" shrinkToFit="0" readingOrder="0"/>
      <protection locked="0" hidden="0"/>
    </dxf>
    <dxf>
      <alignment vertical="center" textRotation="0" indent="0" justifyLastLine="0" shrinkToFit="0" readingOrder="0"/>
    </dxf>
    <dxf>
      <font>
        <b/>
        <i val="0"/>
        <strike val="0"/>
        <condense val="0"/>
        <extend val="0"/>
        <outline val="0"/>
        <shadow val="0"/>
        <u val="none"/>
        <vertAlign val="baseline"/>
        <sz val="10"/>
        <color theme="0"/>
        <name val="Calibri"/>
        <family val="2"/>
        <scheme val="minor"/>
      </font>
      <alignment horizontal="general" vertical="center" textRotation="0" wrapText="1" indent="0" justifyLastLine="0" shrinkToFit="0" readingOrder="0"/>
      <protection locked="0" hidden="0"/>
    </dxf>
    <dxf>
      <alignment vertical="center" textRotation="0" indent="0" justifyLastLine="0" shrinkToFit="0" readingOrder="0"/>
    </dxf>
    <dxf>
      <font>
        <b val="0"/>
        <i val="0"/>
        <strike val="0"/>
        <condense val="0"/>
        <extend val="0"/>
        <outline val="0"/>
        <shadow val="0"/>
        <u val="none"/>
        <vertAlign val="baseline"/>
        <sz val="10"/>
        <color auto="1"/>
        <name val="Calibri"/>
        <family val="2"/>
        <scheme val="minor"/>
      </font>
      <fill>
        <patternFill patternType="solid">
          <fgColor indexed="64"/>
          <bgColor theme="4" tint="0.79998168889431442"/>
        </patternFill>
      </fill>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auto="1"/>
        <name val="Calibri"/>
        <family val="2"/>
        <scheme val="none"/>
      </font>
      <numFmt numFmtId="1" formatCode="0"/>
      <fill>
        <patternFill patternType="solid">
          <fgColor indexed="64"/>
          <bgColor theme="4"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0"/>
        <color auto="1"/>
        <name val="Calibri"/>
        <family val="2"/>
        <scheme val="minor"/>
      </font>
      <numFmt numFmtId="1" formatCode="0"/>
      <fill>
        <patternFill patternType="solid">
          <fgColor indexed="64"/>
          <bgColor theme="4"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0"/>
        <color auto="1"/>
        <name val="Calibri"/>
        <family val="2"/>
        <scheme val="none"/>
      </font>
      <fill>
        <patternFill patternType="solid">
          <fgColor indexed="64"/>
          <bgColor theme="4" tint="0.79998168889431442"/>
        </patternFill>
      </fill>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auto="1"/>
        <name val="Calibri"/>
        <family val="2"/>
        <scheme val="minor"/>
      </font>
      <fill>
        <patternFill patternType="solid">
          <fgColor indexed="64"/>
          <bgColor theme="4" tint="0.79998168889431442"/>
        </patternFill>
      </fill>
      <alignment horizontal="general" vertical="center" textRotation="0" wrapText="0" indent="0" justifyLastLine="0" shrinkToFit="0" readingOrder="0"/>
      <protection locked="0" hidden="0"/>
    </dxf>
    <dxf>
      <alignment vertical="center" textRotation="0" indent="0" justifyLastLine="0" shrinkToFit="0" readingOrder="0"/>
    </dxf>
    <dxf>
      <font>
        <b/>
        <i val="0"/>
        <strike val="0"/>
        <condense val="0"/>
        <extend val="0"/>
        <outline val="0"/>
        <shadow val="0"/>
        <u val="none"/>
        <vertAlign val="baseline"/>
        <sz val="10"/>
        <color theme="0"/>
        <name val="Calibri"/>
        <family val="2"/>
        <scheme val="minor"/>
      </font>
      <alignment vertical="center" textRotation="0" indent="0" justifyLastLine="0" shrinkToFit="0" readingOrder="0"/>
      <protection locked="0" hidden="0"/>
    </dxf>
    <dxf>
      <font>
        <b val="0"/>
        <i val="0"/>
        <strike val="0"/>
        <condense val="0"/>
        <extend val="0"/>
        <outline val="0"/>
        <shadow val="0"/>
        <u val="none"/>
        <vertAlign val="baseline"/>
        <sz val="10"/>
        <color theme="2" tint="-9.9978637043366805E-2"/>
        <name val="Calibri"/>
        <family val="2"/>
        <scheme val="none"/>
      </font>
      <numFmt numFmtId="0" formatCode="General"/>
      <alignment horizontal="left" vertical="center" textRotation="0" wrapText="0" indent="0" justifyLastLine="0" shrinkToFit="0" readingOrder="0"/>
      <protection locked="0" hidden="0"/>
    </dxf>
    <dxf>
      <font>
        <b val="0"/>
        <i val="0"/>
        <strike val="0"/>
        <condense val="0"/>
        <extend val="0"/>
        <outline val="0"/>
        <shadow val="0"/>
        <u val="none"/>
        <vertAlign val="baseline"/>
        <sz val="10"/>
        <color auto="1"/>
        <name val="Calibri"/>
        <family val="2"/>
        <scheme val="none"/>
      </font>
      <fill>
        <patternFill patternType="solid">
          <fgColor indexed="64"/>
          <bgColor theme="4"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0"/>
        <color auto="1"/>
        <name val="Calibri"/>
        <family val="2"/>
        <scheme val="none"/>
      </font>
      <numFmt numFmtId="1" formatCode="0"/>
      <fill>
        <patternFill patternType="solid">
          <fgColor indexed="64"/>
          <bgColor theme="4" tint="0.79998168889431442"/>
        </patternFill>
      </fill>
      <alignment horizontal="left" vertical="center" textRotation="0" wrapText="0" indent="0" justifyLastLine="0" shrinkToFit="0" readingOrder="0"/>
      <border diagonalUp="0" diagonalDown="0" outline="0">
        <left/>
        <right/>
        <top style="thin">
          <color theme="1"/>
        </top>
        <bottom/>
      </border>
      <protection locked="0" hidden="0"/>
    </dxf>
    <dxf>
      <font>
        <b val="0"/>
        <i val="0"/>
        <strike val="0"/>
        <condense val="0"/>
        <extend val="0"/>
        <outline val="0"/>
        <shadow val="0"/>
        <u val="none"/>
        <vertAlign val="baseline"/>
        <sz val="10"/>
        <color auto="1"/>
        <name val="Calibri"/>
        <family val="2"/>
        <scheme val="none"/>
      </font>
      <fill>
        <patternFill patternType="solid">
          <fgColor indexed="64"/>
          <bgColor theme="4"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0"/>
        <color auto="1"/>
        <name val="Calibri"/>
        <family val="2"/>
        <scheme val="none"/>
      </font>
      <fill>
        <patternFill patternType="solid">
          <fgColor indexed="64"/>
          <bgColor theme="4" tint="0.79998168889431442"/>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0"/>
        <color auto="1"/>
        <name val="Calibri"/>
        <family val="2"/>
        <scheme val="none"/>
      </font>
      <fill>
        <patternFill patternType="solid">
          <fgColor indexed="64"/>
          <bgColor theme="4" tint="0.79998168889431442"/>
        </patternFill>
      </fill>
      <alignment horizontal="left" vertical="center" textRotation="0" wrapText="0" indent="0" justifyLastLine="0" shrinkToFit="0" readingOrder="0"/>
      <protection locked="0" hidden="0"/>
    </dxf>
    <dxf>
      <font>
        <b/>
        <i val="0"/>
        <strike val="0"/>
        <condense val="0"/>
        <extend val="0"/>
        <outline val="0"/>
        <shadow val="0"/>
        <u val="none"/>
        <vertAlign val="baseline"/>
        <sz val="10"/>
        <color theme="0"/>
        <name val="Calibri"/>
        <family val="2"/>
        <scheme val="minor"/>
      </font>
      <alignment horizontal="general" vertical="center" textRotation="0" wrapText="1" indent="0" justifyLastLine="0" shrinkToFit="0" readingOrder="0"/>
      <protection locked="0" hidden="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font>
        <b/>
        <i val="0"/>
        <strike val="0"/>
        <condense val="0"/>
        <extend val="0"/>
        <outline val="0"/>
        <shadow val="0"/>
        <u val="none"/>
        <vertAlign val="baseline"/>
        <sz val="10"/>
        <color theme="1"/>
        <name val="Calibri"/>
        <family val="2"/>
        <scheme val="minor"/>
      </font>
      <alignment horizontal="left" vertical="center" textRotation="0" wrapText="1" indent="0" justifyLastLine="0" shrinkToFit="0" readingOrder="0"/>
    </dxf>
    <dxf>
      <font>
        <b val="0"/>
        <i val="0"/>
        <strike val="0"/>
        <condense val="0"/>
        <extend val="0"/>
        <outline val="0"/>
        <shadow val="0"/>
        <u val="none"/>
        <vertAlign val="baseline"/>
        <sz val="10"/>
        <color theme="2" tint="-9.9978637043366805E-2"/>
        <name val="Calibri"/>
        <family val="2"/>
        <scheme val="minor"/>
      </font>
      <numFmt numFmtId="0" formatCode="General"/>
      <alignment vertical="center" textRotation="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4"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1" formatCode="0"/>
      <fill>
        <patternFill patternType="solid">
          <fgColor indexed="64"/>
          <bgColor theme="4"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1" formatCode="0"/>
      <fill>
        <patternFill patternType="solid">
          <fgColor indexed="64"/>
          <bgColor theme="4"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 formatCode="0"/>
      <fill>
        <patternFill patternType="solid">
          <fgColor indexed="64"/>
          <bgColor theme="4"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1" formatCode="0"/>
      <fill>
        <patternFill patternType="solid">
          <fgColor indexed="64"/>
          <bgColor theme="4"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1" formatCode="0"/>
      <fill>
        <patternFill patternType="solid">
          <fgColor indexed="64"/>
          <bgColor theme="4"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4" tint="0.79998168889431442"/>
        </patternFill>
      </fill>
      <alignment horizontal="general" vertical="center" textRotation="0" wrapText="0" indent="0" justifyLastLine="0" shrinkToFit="0" readingOrder="0"/>
    </dxf>
    <dxf>
      <alignment vertical="center" textRotation="0" indent="0" justifyLastLine="0" shrinkToFit="0" readingOrder="0"/>
    </dxf>
    <dxf>
      <font>
        <b/>
        <i val="0"/>
        <strike val="0"/>
        <condense val="0"/>
        <extend val="0"/>
        <outline val="0"/>
        <shadow val="0"/>
        <u val="none"/>
        <vertAlign val="baseline"/>
        <sz val="10"/>
        <color theme="0"/>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center" textRotation="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4"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4"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4"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4" tint="0.79998168889431442"/>
        </patternFill>
      </fill>
      <alignment horizontal="general" vertical="center" textRotation="0" indent="0" justifyLastLine="0" shrinkToFit="0" readingOrder="0"/>
    </dxf>
    <dxf>
      <font>
        <b/>
        <i val="0"/>
        <strike val="0"/>
        <condense val="0"/>
        <extend val="0"/>
        <outline val="0"/>
        <shadow val="0"/>
        <u val="none"/>
        <vertAlign val="baseline"/>
        <sz val="10"/>
        <color theme="1"/>
        <name val="Calibri"/>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indexed="64"/>
          <bgColor theme="4" tint="0.79998168889431442"/>
        </patternFill>
      </fill>
      <alignment vertical="center" textRotation="0" wrapText="0" indent="0" justifyLastLine="0" shrinkToFit="0" readingOrder="0"/>
      <protection locked="0" hidden="0"/>
    </dxf>
    <dxf>
      <font>
        <b val="0"/>
        <i val="0"/>
        <strike val="0"/>
        <condense val="0"/>
        <extend val="0"/>
        <outline val="0"/>
        <shadow val="0"/>
        <u val="none"/>
        <vertAlign val="baseline"/>
        <sz val="10"/>
        <color theme="2" tint="-9.9978637043366805E-2"/>
        <name val="Calibri"/>
        <family val="2"/>
        <scheme val="none"/>
      </font>
      <fill>
        <patternFill patternType="solid">
          <fgColor indexed="64"/>
          <bgColor rgb="FFF2F2F2"/>
        </patternFill>
      </fill>
      <alignment vertical="center" textRotation="0" wrapText="0" indent="0" justifyLastLine="0" shrinkToFit="0" readingOrder="0"/>
    </dxf>
    <dxf>
      <font>
        <b val="0"/>
        <i val="0"/>
        <strike val="0"/>
        <condense val="0"/>
        <extend val="0"/>
        <outline val="0"/>
        <shadow val="0"/>
        <u val="none"/>
        <vertAlign val="baseline"/>
        <sz val="10"/>
        <color theme="2" tint="-9.9978637043366805E-2"/>
        <name val="Calibri"/>
        <family val="2"/>
        <scheme val="none"/>
      </font>
      <fill>
        <patternFill patternType="solid">
          <fgColor indexed="64"/>
          <bgColor rgb="FFF2F2F2"/>
        </patternFill>
      </fill>
      <alignment vertical="center" textRotation="0" wrapText="0" indent="0" justifyLastLine="0" shrinkToFit="0" readingOrder="0"/>
    </dxf>
    <dxf>
      <font>
        <b val="0"/>
        <i val="0"/>
        <strike val="0"/>
        <condense val="0"/>
        <extend val="0"/>
        <outline val="0"/>
        <shadow val="0"/>
        <u val="none"/>
        <vertAlign val="baseline"/>
        <sz val="10"/>
        <color theme="2" tint="-9.9978637043366805E-2"/>
        <name val="Calibri"/>
        <family val="2"/>
        <scheme val="none"/>
      </font>
      <fill>
        <patternFill patternType="solid">
          <fgColor indexed="64"/>
          <bgColor rgb="FFF2F2F2"/>
        </patternFill>
      </fill>
      <alignment vertical="center" textRotation="0" wrapText="0" indent="0" justifyLastLine="0" shrinkToFit="0" readingOrder="0"/>
    </dxf>
    <dxf>
      <font>
        <b val="0"/>
        <i val="0"/>
        <strike val="0"/>
        <condense val="0"/>
        <extend val="0"/>
        <outline val="0"/>
        <shadow val="0"/>
        <u val="none"/>
        <vertAlign val="baseline"/>
        <sz val="10"/>
        <color theme="2" tint="-9.9978637043366805E-2"/>
        <name val="Calibri"/>
        <family val="2"/>
        <scheme val="none"/>
      </font>
      <fill>
        <patternFill patternType="solid">
          <fgColor indexed="64"/>
          <bgColor rgb="FFF2F2F2"/>
        </patternFill>
      </fill>
      <alignment vertical="center" textRotation="0" wrapText="0" indent="0" justifyLastLine="0" shrinkToFit="0" readingOrder="0"/>
    </dxf>
    <dxf>
      <font>
        <b val="0"/>
        <i val="0"/>
        <strike val="0"/>
        <condense val="0"/>
        <extend val="0"/>
        <outline val="0"/>
        <shadow val="0"/>
        <u val="none"/>
        <vertAlign val="baseline"/>
        <sz val="10"/>
        <color theme="2" tint="-9.9978637043366805E-2"/>
        <name val="Calibri"/>
        <family val="2"/>
        <scheme val="none"/>
      </font>
      <fill>
        <patternFill patternType="solid">
          <fgColor indexed="64"/>
          <bgColor rgb="FFF2F2F2"/>
        </patternFill>
      </fill>
      <alignment vertical="center" textRotation="0" wrapText="0" indent="0" justifyLastLine="0" shrinkToFit="0" readingOrder="0"/>
    </dxf>
    <dxf>
      <font>
        <b val="0"/>
        <i val="0"/>
        <strike val="0"/>
        <condense val="0"/>
        <extend val="0"/>
        <outline val="0"/>
        <shadow val="0"/>
        <u val="none"/>
        <vertAlign val="baseline"/>
        <sz val="10"/>
        <color theme="2" tint="-9.9978637043366805E-2"/>
        <name val="Calibri"/>
        <family val="2"/>
        <scheme val="none"/>
      </font>
      <fill>
        <patternFill patternType="solid">
          <fgColor indexed="64"/>
          <bgColor rgb="FFF2F2F2"/>
        </patternFill>
      </fill>
      <alignment vertical="center" textRotation="0" wrapText="0" indent="0" justifyLastLine="0" shrinkToFit="0" readingOrder="0"/>
    </dxf>
    <dxf>
      <font>
        <b val="0"/>
        <i val="0"/>
        <strike val="0"/>
        <condense val="0"/>
        <extend val="0"/>
        <outline val="0"/>
        <shadow val="0"/>
        <u val="none"/>
        <vertAlign val="baseline"/>
        <sz val="10"/>
        <color theme="2" tint="-9.9978637043366805E-2"/>
        <name val="Calibri"/>
        <family val="2"/>
        <scheme val="none"/>
      </font>
      <fill>
        <patternFill patternType="solid">
          <fgColor indexed="64"/>
          <bgColor rgb="FFF2F2F2"/>
        </patternFill>
      </fill>
      <alignment vertical="center" textRotation="0" wrapText="0" indent="0" justifyLastLine="0" shrinkToFit="0" readingOrder="0"/>
    </dxf>
    <dxf>
      <font>
        <b val="0"/>
        <i val="0"/>
        <strike val="0"/>
        <condense val="0"/>
        <extend val="0"/>
        <outline val="0"/>
        <shadow val="0"/>
        <u val="none"/>
        <vertAlign val="baseline"/>
        <sz val="10"/>
        <color theme="2" tint="-9.9978637043366805E-2"/>
        <name val="Calibri"/>
        <family val="2"/>
        <scheme val="none"/>
      </font>
      <fill>
        <patternFill patternType="solid">
          <fgColor indexed="64"/>
          <bgColor rgb="FFF2F2F2"/>
        </patternFill>
      </fill>
      <alignment vertical="center" textRotation="0" wrapText="0" indent="0" justifyLastLine="0" shrinkToFit="0" readingOrder="0"/>
    </dxf>
    <dxf>
      <font>
        <b val="0"/>
        <i val="0"/>
        <strike val="0"/>
        <condense val="0"/>
        <extend val="0"/>
        <outline val="0"/>
        <shadow val="0"/>
        <u val="none"/>
        <vertAlign val="baseline"/>
        <sz val="10"/>
        <color theme="2" tint="-9.9978637043366805E-2"/>
        <name val="Calibri"/>
        <family val="2"/>
        <scheme val="none"/>
      </font>
      <fill>
        <patternFill patternType="solid">
          <fgColor indexed="64"/>
          <bgColor rgb="FFF2F2F2"/>
        </patternFill>
      </fill>
      <alignment vertical="center" textRotation="0" wrapText="0" indent="0" justifyLastLine="0" shrinkToFit="0" readingOrder="0"/>
    </dxf>
    <dxf>
      <font>
        <b val="0"/>
        <i val="0"/>
        <strike val="0"/>
        <condense val="0"/>
        <extend val="0"/>
        <outline val="0"/>
        <shadow val="0"/>
        <u val="none"/>
        <vertAlign val="baseline"/>
        <sz val="10"/>
        <color theme="2" tint="-9.9978637043366805E-2"/>
        <name val="Calibri"/>
        <family val="2"/>
        <scheme val="none"/>
      </font>
      <fill>
        <patternFill patternType="solid">
          <fgColor indexed="64"/>
          <bgColor rgb="FFF2F2F2"/>
        </patternFill>
      </fill>
      <alignment vertical="center" textRotation="0" wrapText="0" indent="0" justifyLastLine="0" shrinkToFit="0" readingOrder="0"/>
    </dxf>
    <dxf>
      <font>
        <b val="0"/>
        <i val="0"/>
        <strike val="0"/>
        <condense val="0"/>
        <extend val="0"/>
        <outline val="0"/>
        <shadow val="0"/>
        <u val="none"/>
        <vertAlign val="baseline"/>
        <sz val="10"/>
        <color theme="2" tint="-9.9978637043366805E-2"/>
        <name val="Calibri"/>
        <family val="2"/>
        <scheme val="none"/>
      </font>
      <fill>
        <patternFill patternType="solid">
          <fgColor indexed="64"/>
          <bgColor rgb="FFF2F2F2"/>
        </patternFill>
      </fill>
      <alignment vertical="center" textRotation="0" wrapText="0" indent="0" justifyLastLine="0" shrinkToFit="0" readingOrder="0"/>
    </dxf>
    <dxf>
      <font>
        <b val="0"/>
        <i val="0"/>
        <strike val="0"/>
        <condense val="0"/>
        <extend val="0"/>
        <outline val="0"/>
        <shadow val="0"/>
        <u val="none"/>
        <vertAlign val="baseline"/>
        <sz val="10"/>
        <color theme="2" tint="-9.9978637043366805E-2"/>
        <name val="Calibri"/>
        <family val="2"/>
        <scheme val="none"/>
      </font>
      <fill>
        <patternFill patternType="solid">
          <fgColor indexed="64"/>
          <bgColor rgb="FFF2F2F2"/>
        </patternFill>
      </fill>
      <alignment vertical="center" textRotation="0" wrapText="0" indent="0" justifyLastLine="0" shrinkToFit="0" readingOrder="0"/>
    </dxf>
    <dxf>
      <font>
        <b val="0"/>
        <i val="0"/>
        <strike val="0"/>
        <condense val="0"/>
        <extend val="0"/>
        <outline val="0"/>
        <shadow val="0"/>
        <u val="none"/>
        <vertAlign val="baseline"/>
        <sz val="10"/>
        <color theme="2" tint="-9.9978637043366805E-2"/>
        <name val="Calibri"/>
        <family val="2"/>
        <scheme val="none"/>
      </font>
      <fill>
        <patternFill patternType="solid">
          <fgColor indexed="64"/>
          <bgColor rgb="FFF2F2F2"/>
        </patternFill>
      </fill>
      <alignment vertical="center" textRotation="0" wrapText="0" indent="0" justifyLastLine="0" shrinkToFit="0" readingOrder="0"/>
    </dxf>
    <dxf>
      <font>
        <b val="0"/>
        <i val="0"/>
        <strike val="0"/>
        <condense val="0"/>
        <extend val="0"/>
        <outline val="0"/>
        <shadow val="0"/>
        <u val="none"/>
        <vertAlign val="baseline"/>
        <sz val="10"/>
        <color theme="2" tint="-9.9978637043366805E-2"/>
        <name val="Calibri"/>
        <family val="2"/>
        <scheme val="none"/>
      </font>
      <fill>
        <patternFill patternType="solid">
          <fgColor indexed="64"/>
          <bgColor rgb="FFF2F2F2"/>
        </patternFill>
      </fill>
      <alignment vertical="center" textRotation="0" wrapText="0" indent="0" justifyLastLine="0" shrinkToFit="0" readingOrder="0"/>
    </dxf>
    <dxf>
      <font>
        <b val="0"/>
        <i val="0"/>
        <strike val="0"/>
        <condense val="0"/>
        <extend val="0"/>
        <outline val="0"/>
        <shadow val="0"/>
        <u val="none"/>
        <vertAlign val="baseline"/>
        <sz val="10"/>
        <color theme="2" tint="-9.9978637043366805E-2"/>
        <name val="Calibri"/>
        <family val="2"/>
        <scheme val="none"/>
      </font>
      <fill>
        <patternFill patternType="solid">
          <fgColor indexed="64"/>
          <bgColor rgb="FFF2F2F2"/>
        </patternFill>
      </fill>
      <alignment vertical="center" textRotation="0" wrapText="0" indent="0" justifyLastLine="0" shrinkToFit="0" readingOrder="0"/>
    </dxf>
    <dxf>
      <font>
        <b val="0"/>
        <i val="0"/>
        <strike val="0"/>
        <condense val="0"/>
        <extend val="0"/>
        <outline val="0"/>
        <shadow val="0"/>
        <u val="none"/>
        <vertAlign val="baseline"/>
        <sz val="10"/>
        <color theme="2" tint="-9.9978637043366805E-2"/>
        <name val="Calibri"/>
        <family val="2"/>
        <scheme val="none"/>
      </font>
      <fill>
        <patternFill patternType="solid">
          <fgColor indexed="64"/>
          <bgColor rgb="FFF2F2F2"/>
        </patternFill>
      </fill>
      <alignment vertical="center" textRotation="0" wrapText="0" indent="0" justifyLastLine="0" shrinkToFit="0" readingOrder="0"/>
    </dxf>
    <dxf>
      <font>
        <b val="0"/>
        <i val="0"/>
        <strike val="0"/>
        <condense val="0"/>
        <extend val="0"/>
        <outline val="0"/>
        <shadow val="0"/>
        <u val="none"/>
        <vertAlign val="baseline"/>
        <sz val="10"/>
        <color rgb="FF000000"/>
        <name val="Calibri"/>
        <family val="2"/>
        <scheme val="none"/>
      </font>
      <fill>
        <patternFill patternType="solid">
          <fgColor indexed="64"/>
          <bgColor theme="4" tint="0.79998168889431442"/>
        </patternFill>
      </fill>
      <alignment horizontal="left" vertical="center" textRotation="0" wrapText="0" indent="0" justifyLastLine="0" shrinkToFit="0" readingOrder="0"/>
      <border diagonalUp="0" diagonalDown="0" outline="0">
        <left style="thin">
          <color auto="1"/>
        </left>
        <right style="thin">
          <color auto="1"/>
        </right>
        <top style="thin">
          <color auto="1"/>
        </top>
        <bottom style="thin">
          <color auto="1"/>
        </bottom>
      </border>
      <protection locked="0" hidden="0"/>
    </dxf>
    <dxf>
      <alignmen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indexed="64"/>
          <bgColor theme="4" tint="0.79998168889431442"/>
        </patternFill>
      </fill>
      <alignment vertical="center" textRotation="0" wrapText="0" indent="0" justifyLastLine="0" shrinkToFit="0" readingOrder="0"/>
      <protection locked="0" hidden="0"/>
    </dxf>
    <dxf>
      <font>
        <b val="0"/>
        <i val="0"/>
        <strike val="0"/>
        <condense val="0"/>
        <extend val="0"/>
        <outline val="0"/>
        <shadow val="0"/>
        <u val="none"/>
        <vertAlign val="baseline"/>
        <sz val="10"/>
        <color theme="2" tint="-9.9978637043366805E-2"/>
        <name val="Calibri"/>
        <family val="2"/>
        <scheme val="none"/>
      </font>
      <fill>
        <patternFill patternType="solid">
          <fgColor indexed="64"/>
          <bgColor rgb="FFF2F2F2"/>
        </patternFill>
      </fill>
      <alignment vertical="center" textRotation="0" wrapText="0" indent="0" justifyLastLine="0" shrinkToFit="0" readingOrder="0"/>
    </dxf>
    <dxf>
      <font>
        <b val="0"/>
        <i val="0"/>
        <strike val="0"/>
        <condense val="0"/>
        <extend val="0"/>
        <outline val="0"/>
        <shadow val="0"/>
        <u val="none"/>
        <vertAlign val="baseline"/>
        <sz val="10"/>
        <color theme="2" tint="-9.9978637043366805E-2"/>
        <name val="Calibri"/>
        <family val="2"/>
        <scheme val="none"/>
      </font>
      <numFmt numFmtId="0" formatCode="General"/>
      <fill>
        <patternFill patternType="solid">
          <fgColor indexed="64"/>
          <bgColor rgb="FFF2F2F2"/>
        </patternFill>
      </fill>
      <alignment vertical="center" textRotation="0" wrapText="0" indent="0" justifyLastLine="0" shrinkToFit="0" readingOrder="0"/>
    </dxf>
    <dxf>
      <font>
        <b val="0"/>
        <i val="0"/>
        <strike val="0"/>
        <condense val="0"/>
        <extend val="0"/>
        <outline val="0"/>
        <shadow val="0"/>
        <u val="none"/>
        <vertAlign val="baseline"/>
        <sz val="10"/>
        <color theme="2" tint="-9.9978637043366805E-2"/>
        <name val="Calibri"/>
        <family val="2"/>
        <scheme val="none"/>
      </font>
      <numFmt numFmtId="0" formatCode="General"/>
      <fill>
        <patternFill patternType="solid">
          <fgColor indexed="64"/>
          <bgColor rgb="FFF2F2F2"/>
        </patternFill>
      </fill>
      <alignment vertical="center" textRotation="0" wrapText="0" indent="0" justifyLastLine="0" shrinkToFit="0" readingOrder="0"/>
    </dxf>
    <dxf>
      <font>
        <b val="0"/>
        <i val="0"/>
        <strike val="0"/>
        <condense val="0"/>
        <extend val="0"/>
        <outline val="0"/>
        <shadow val="0"/>
        <u val="none"/>
        <vertAlign val="baseline"/>
        <sz val="10"/>
        <color theme="2" tint="-9.9978637043366805E-2"/>
        <name val="Calibri"/>
        <family val="2"/>
        <scheme val="none"/>
      </font>
      <numFmt numFmtId="0" formatCode="General"/>
      <fill>
        <patternFill patternType="solid">
          <fgColor indexed="64"/>
          <bgColor rgb="FFF2F2F2"/>
        </patternFill>
      </fill>
      <alignment vertical="center" textRotation="0" wrapText="0" indent="0" justifyLastLine="0" shrinkToFit="0" readingOrder="0"/>
    </dxf>
    <dxf>
      <font>
        <b val="0"/>
        <i val="0"/>
        <strike val="0"/>
        <condense val="0"/>
        <extend val="0"/>
        <outline val="0"/>
        <shadow val="0"/>
        <u val="none"/>
        <vertAlign val="baseline"/>
        <sz val="10"/>
        <color theme="2" tint="-9.9978637043366805E-2"/>
        <name val="Calibri"/>
        <family val="2"/>
        <scheme val="none"/>
      </font>
      <numFmt numFmtId="0" formatCode="General"/>
      <fill>
        <patternFill patternType="solid">
          <fgColor indexed="64"/>
          <bgColor rgb="FFF2F2F2"/>
        </patternFill>
      </fill>
      <alignment vertical="center" textRotation="0" wrapText="0" indent="0" justifyLastLine="0" shrinkToFit="0" readingOrder="0"/>
    </dxf>
    <dxf>
      <font>
        <b val="0"/>
        <i val="0"/>
        <strike val="0"/>
        <condense val="0"/>
        <extend val="0"/>
        <outline val="0"/>
        <shadow val="0"/>
        <u val="none"/>
        <vertAlign val="baseline"/>
        <sz val="10"/>
        <color theme="2" tint="-9.9978637043366805E-2"/>
        <name val="Calibri"/>
        <family val="2"/>
        <scheme val="none"/>
      </font>
      <fill>
        <patternFill patternType="solid">
          <fgColor indexed="64"/>
          <bgColor rgb="FFF2F2F2"/>
        </patternFill>
      </fill>
      <alignment vertical="center" textRotation="0" wrapText="0" indent="0" justifyLastLine="0" shrinkToFit="0" readingOrder="0"/>
    </dxf>
    <dxf>
      <font>
        <b val="0"/>
        <i val="0"/>
        <strike val="0"/>
        <condense val="0"/>
        <extend val="0"/>
        <outline val="0"/>
        <shadow val="0"/>
        <u val="none"/>
        <vertAlign val="baseline"/>
        <sz val="10"/>
        <color theme="2" tint="-9.9978637043366805E-2"/>
        <name val="Calibri"/>
        <family val="2"/>
        <scheme val="none"/>
      </font>
      <fill>
        <patternFill patternType="solid">
          <fgColor indexed="64"/>
          <bgColor rgb="FFF2F2F2"/>
        </patternFill>
      </fill>
      <alignment vertical="center" textRotation="0" wrapText="0" indent="0" justifyLastLine="0" shrinkToFit="0" readingOrder="0"/>
    </dxf>
    <dxf>
      <font>
        <b val="0"/>
        <i val="0"/>
        <strike val="0"/>
        <condense val="0"/>
        <extend val="0"/>
        <outline val="0"/>
        <shadow val="0"/>
        <u val="none"/>
        <vertAlign val="baseline"/>
        <sz val="10"/>
        <color theme="2" tint="-9.9978637043366805E-2"/>
        <name val="Calibri"/>
        <family val="2"/>
        <scheme val="none"/>
      </font>
      <fill>
        <patternFill patternType="solid">
          <fgColor indexed="64"/>
          <bgColor rgb="FFF2F2F2"/>
        </patternFill>
      </fill>
      <alignment vertical="center" textRotation="0" wrapText="0" indent="0" justifyLastLine="0" shrinkToFit="0" readingOrder="0"/>
    </dxf>
    <dxf>
      <font>
        <b val="0"/>
        <i val="0"/>
        <strike val="0"/>
        <condense val="0"/>
        <extend val="0"/>
        <outline val="0"/>
        <shadow val="0"/>
        <u val="none"/>
        <vertAlign val="baseline"/>
        <sz val="10"/>
        <color theme="2" tint="-9.9978637043366805E-2"/>
        <name val="Calibri"/>
        <family val="2"/>
        <scheme val="none"/>
      </font>
      <fill>
        <patternFill patternType="solid">
          <fgColor indexed="64"/>
          <bgColor rgb="FFF2F2F2"/>
        </patternFill>
      </fill>
      <alignment vertical="center" textRotation="0" wrapText="0" indent="0" justifyLastLine="0" shrinkToFit="0" readingOrder="0"/>
    </dxf>
    <dxf>
      <font>
        <b val="0"/>
        <i val="0"/>
        <strike val="0"/>
        <condense val="0"/>
        <extend val="0"/>
        <outline val="0"/>
        <shadow val="0"/>
        <u val="none"/>
        <vertAlign val="baseline"/>
        <sz val="10"/>
        <color theme="2" tint="-9.9978637043366805E-2"/>
        <name val="Calibri"/>
        <family val="2"/>
        <scheme val="none"/>
      </font>
      <fill>
        <patternFill patternType="solid">
          <fgColor indexed="64"/>
          <bgColor rgb="FFF2F2F2"/>
        </patternFill>
      </fill>
      <alignment vertical="center" textRotation="0" wrapText="0" indent="0" justifyLastLine="0" shrinkToFit="0" readingOrder="0"/>
    </dxf>
    <dxf>
      <font>
        <b val="0"/>
        <i val="0"/>
        <strike val="0"/>
        <condense val="0"/>
        <extend val="0"/>
        <outline val="0"/>
        <shadow val="0"/>
        <u val="none"/>
        <vertAlign val="baseline"/>
        <sz val="10"/>
        <color theme="2" tint="-9.9978637043366805E-2"/>
        <name val="Calibri"/>
        <family val="2"/>
        <scheme val="none"/>
      </font>
      <fill>
        <patternFill patternType="solid">
          <fgColor indexed="64"/>
          <bgColor rgb="FFF2F2F2"/>
        </patternFill>
      </fill>
      <alignment vertical="center" textRotation="0" wrapText="0" indent="0" justifyLastLine="0" shrinkToFit="0" readingOrder="0"/>
    </dxf>
    <dxf>
      <font>
        <b val="0"/>
        <i val="0"/>
        <strike val="0"/>
        <condense val="0"/>
        <extend val="0"/>
        <outline val="0"/>
        <shadow val="0"/>
        <u val="none"/>
        <vertAlign val="baseline"/>
        <sz val="10"/>
        <color theme="2" tint="-9.9978637043366805E-2"/>
        <name val="Calibri"/>
        <family val="2"/>
        <scheme val="none"/>
      </font>
      <fill>
        <patternFill patternType="solid">
          <fgColor indexed="64"/>
          <bgColor rgb="FFF2F2F2"/>
        </patternFill>
      </fill>
      <alignment vertical="center" textRotation="0" wrapText="0" indent="0" justifyLastLine="0" shrinkToFit="0" readingOrder="0"/>
    </dxf>
    <dxf>
      <font>
        <b val="0"/>
        <i val="0"/>
        <strike val="0"/>
        <condense val="0"/>
        <extend val="0"/>
        <outline val="0"/>
        <shadow val="0"/>
        <u val="none"/>
        <vertAlign val="baseline"/>
        <sz val="10"/>
        <color theme="2" tint="-9.9978637043366805E-2"/>
        <name val="Calibri"/>
        <family val="2"/>
        <scheme val="none"/>
      </font>
      <fill>
        <patternFill patternType="solid">
          <fgColor indexed="64"/>
          <bgColor rgb="FFF2F2F2"/>
        </patternFill>
      </fill>
      <alignment vertical="center" textRotation="0" wrapText="0" indent="0" justifyLastLine="0" shrinkToFit="0" readingOrder="0"/>
    </dxf>
    <dxf>
      <font>
        <b val="0"/>
        <i val="0"/>
        <strike val="0"/>
        <condense val="0"/>
        <extend val="0"/>
        <outline val="0"/>
        <shadow val="0"/>
        <u val="none"/>
        <vertAlign val="baseline"/>
        <sz val="10"/>
        <color theme="2" tint="-9.9978637043366805E-2"/>
        <name val="Calibri"/>
        <family val="2"/>
        <scheme val="none"/>
      </font>
      <fill>
        <patternFill patternType="solid">
          <fgColor indexed="64"/>
          <bgColor rgb="FFF2F2F2"/>
        </patternFill>
      </fill>
      <alignment vertical="center" textRotation="0" wrapText="0" indent="0" justifyLastLine="0" shrinkToFit="0" readingOrder="0"/>
    </dxf>
    <dxf>
      <font>
        <b val="0"/>
        <i val="0"/>
        <strike val="0"/>
        <condense val="0"/>
        <extend val="0"/>
        <outline val="0"/>
        <shadow val="0"/>
        <u val="none"/>
        <vertAlign val="baseline"/>
        <sz val="10"/>
        <color theme="2" tint="-9.9978637043366805E-2"/>
        <name val="Calibri"/>
        <family val="2"/>
        <scheme val="none"/>
      </font>
      <fill>
        <patternFill patternType="solid">
          <fgColor indexed="64"/>
          <bgColor rgb="FFF2F2F2"/>
        </patternFill>
      </fill>
      <alignment vertical="center" textRotation="0" wrapText="0" indent="0" justifyLastLine="0" shrinkToFit="0" readingOrder="0"/>
    </dxf>
    <dxf>
      <font>
        <b val="0"/>
        <i val="0"/>
        <strike val="0"/>
        <condense val="0"/>
        <extend val="0"/>
        <outline val="0"/>
        <shadow val="0"/>
        <u val="none"/>
        <vertAlign val="baseline"/>
        <sz val="10"/>
        <color theme="2" tint="-9.9978637043366805E-2"/>
        <name val="Calibri"/>
        <family val="2"/>
        <scheme val="none"/>
      </font>
      <fill>
        <patternFill patternType="solid">
          <fgColor indexed="64"/>
          <bgColor rgb="FFF2F2F2"/>
        </patternFill>
      </fill>
      <alignmen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indexed="64"/>
          <bgColor theme="4" tint="0.79998168889431442"/>
        </patternFill>
      </fill>
      <alignment horizontal="general" vertical="center" textRotation="0" wrapText="0" indent="0" justifyLastLine="0" shrinkToFit="0" readingOrder="0"/>
      <protection locked="0" hidden="0"/>
    </dxf>
    <dxf>
      <font>
        <b val="0"/>
        <i val="0"/>
        <strike val="0"/>
        <condense val="0"/>
        <extend val="0"/>
        <outline val="0"/>
        <shadow val="0"/>
        <u val="none"/>
        <vertAlign val="baseline"/>
        <sz val="10"/>
        <color theme="2" tint="-9.9978637043366805E-2"/>
        <name val="Calibri"/>
        <family val="2"/>
        <scheme val="none"/>
      </font>
      <numFmt numFmtId="166" formatCode="_-* #,##0.0000_-;\-* #,##0.0000_-;_-* &quot;-&quot;??_-;_-@_-"/>
      <fill>
        <patternFill patternType="solid">
          <fgColor indexed="64"/>
          <bgColor rgb="FFF2F2F2"/>
        </patternFill>
      </fill>
      <alignment vertical="center" textRotation="0" wrapText="0" indent="0" justifyLastLine="0" shrinkToFit="0" readingOrder="0"/>
    </dxf>
    <dxf>
      <font>
        <b/>
        <i val="0"/>
        <strike val="0"/>
        <condense val="0"/>
        <extend val="0"/>
        <outline val="0"/>
        <shadow val="0"/>
        <u val="none"/>
        <vertAlign val="baseline"/>
        <sz val="10"/>
        <color theme="2" tint="-0.249977111117893"/>
        <name val="Calibri"/>
        <family val="2"/>
        <scheme val="none"/>
      </font>
      <numFmt numFmtId="166" formatCode="_-* #,##0.0000_-;\-* #,##0.0000_-;_-* &quot;-&quot;??_-;_-@_-"/>
      <fill>
        <patternFill patternType="solid">
          <fgColor indexed="64"/>
          <bgColor rgb="FFF2F2F2"/>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theme="1"/>
        <name val="Calibri"/>
        <family val="2"/>
        <scheme val="none"/>
      </font>
      <numFmt numFmtId="165" formatCode="00000"/>
      <fill>
        <patternFill patternType="solid">
          <fgColor indexed="64"/>
          <bgColor theme="4" tint="0.79998168889431442"/>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indexed="64"/>
          <bgColor theme="4"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none"/>
      </font>
      <numFmt numFmtId="165" formatCode="00000"/>
      <fill>
        <patternFill patternType="solid">
          <fgColor indexed="64"/>
          <bgColor theme="4" tint="0.79998168889431442"/>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165" formatCode="00000"/>
      <fill>
        <patternFill patternType="solid">
          <fgColor indexed="64"/>
          <bgColor theme="4" tint="0.79998168889431442"/>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165" formatCode="00000"/>
      <fill>
        <patternFill patternType="solid">
          <fgColor indexed="64"/>
          <bgColor theme="4" tint="0.79998168889431442"/>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165" formatCode="00000"/>
      <fill>
        <patternFill patternType="solid">
          <fgColor indexed="64"/>
          <bgColor theme="4" tint="0.79998168889431442"/>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165" formatCode="00000"/>
      <fill>
        <patternFill patternType="solid">
          <fgColor indexed="64"/>
          <bgColor theme="4" tint="0.79998168889431442"/>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165" formatCode="00000"/>
      <fill>
        <patternFill patternType="solid">
          <fgColor indexed="64"/>
          <bgColor theme="4" tint="0.79998168889431442"/>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165" formatCode="00000"/>
      <fill>
        <patternFill patternType="solid">
          <fgColor indexed="64"/>
          <bgColor theme="4" tint="0.79998168889431442"/>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165" formatCode="00000"/>
      <fill>
        <patternFill patternType="solid">
          <fgColor indexed="64"/>
          <bgColor theme="4" tint="0.79998168889431442"/>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165" formatCode="00000"/>
      <fill>
        <patternFill patternType="solid">
          <fgColor indexed="64"/>
          <bgColor theme="4" tint="0.79998168889431442"/>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165" formatCode="00000"/>
      <fill>
        <patternFill patternType="solid">
          <fgColor indexed="64"/>
          <bgColor theme="4" tint="0.79998168889431442"/>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35" formatCode="_ * #,##0.00_ ;_ * \-#,##0.00_ ;_ * &quot;-&quot;??_ ;_ @_ "/>
      <fill>
        <patternFill patternType="solid">
          <fgColor indexed="64"/>
          <bgColor theme="4"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35" formatCode="_ * #,##0.00_ ;_ * \-#,##0.00_ ;_ * &quot;-&quot;??_ ;_ @_ "/>
      <fill>
        <patternFill patternType="solid">
          <fgColor indexed="64"/>
          <bgColor theme="4"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indexed="64"/>
          <bgColor theme="4"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indexed="64"/>
          <bgColor theme="4"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fill>
        <patternFill patternType="solid">
          <fgColor indexed="64"/>
          <bgColor theme="4"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fill>
        <patternFill patternType="solid">
          <fgColor indexed="64"/>
          <bgColor theme="4"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indexed="64"/>
          <bgColor theme="4" tint="0.79998168889431442"/>
        </patternFill>
      </fill>
      <alignment horizontal="general" vertical="center" textRotation="0" wrapText="0" indent="0" justifyLastLine="0" shrinkToFit="0" readingOrder="0"/>
    </dxf>
    <dxf>
      <alignment vertical="center" textRotation="0" wrapText="0" indent="0" justifyLastLine="0" shrinkToFit="0" readingOrder="0"/>
    </dxf>
    <dxf>
      <font>
        <b/>
        <i val="0"/>
        <strike val="0"/>
        <condense val="0"/>
        <extend val="0"/>
        <outline val="0"/>
        <shadow val="0"/>
        <u val="none"/>
        <vertAlign val="baseline"/>
        <sz val="10"/>
        <color theme="0"/>
        <name val="Calibri"/>
        <family val="2"/>
        <scheme val="none"/>
      </font>
      <numFmt numFmtId="166" formatCode="_-* #,##0.0000_-;\-* #,##0.0000_-;_-* &quot;-&quot;??_-;_-@_-"/>
      <fill>
        <patternFill patternType="none">
          <fgColor indexed="64"/>
          <bgColor indexed="65"/>
        </patternFill>
      </fill>
      <alignment horizontal="left" vertical="center" textRotation="0" wrapText="0" indent="0" justifyLastLine="0" shrinkToFit="0" readingOrder="0"/>
    </dxf>
  </dxfs>
  <tableStyles count="0" defaultTableStyle="TableStyleMedium2" defaultPivotStyle="PivotStyleLight16"/>
  <colors>
    <mruColors>
      <color rgb="FFFF9933"/>
      <color rgb="FFFF8D81"/>
      <color rgb="FFFC9804"/>
      <color rgb="FFFFCCFF"/>
      <color rgb="FFD8BEEC"/>
      <color rgb="FFD9B5E1"/>
      <color rgb="FFBF95DF"/>
      <color rgb="FFD9B4F2"/>
      <color rgb="FFD3A7E3"/>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mayank_pandey_finddx_org/Documents/Dokumente/FIND/Vietnam%20DNO/Baseline%20Creation/Sc_DataCollection_22.5.2021.%20final%20-%20SEND_FINDUpdate%20-%20nG%20-%20Cop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P/FIND/Zambia%20DNO/Zambia%20Work%20121020/03%20Baseline%20Creation/Costing%20tool%20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Scenario Summary"/>
      <sheetName val="HealthFacilities"/>
      <sheetName val="Hubs"/>
      <sheetName val="Labs"/>
      <sheetName val="Tests"/>
      <sheetName val="HF_Demand"/>
      <sheetName val="Lab_Device"/>
      <sheetName val="Device_Test"/>
      <sheetName val="Device Test Capacity"/>
      <sheetName val="Sheet1"/>
      <sheetName val="Device"/>
      <sheetName val="Historical Testing"/>
      <sheetName val="Sheet2"/>
      <sheetName val="Historical Referrals"/>
      <sheetName val="Sheet3"/>
      <sheetName val="Z_Device"/>
      <sheetName val="Z_Historical Testing"/>
      <sheetName val="Z_Device_Test"/>
      <sheetName val="High level checks"/>
      <sheetName val="Tem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Summary_shift + overhead"/>
      <sheetName val="Summary_cost per test"/>
      <sheetName val="Instructions"/>
      <sheetName val="1.Test Matrix"/>
      <sheetName val="2.Machine info"/>
      <sheetName val="3.Variable"/>
      <sheetName val="4.Equipment"/>
      <sheetName val="5.HR"/>
      <sheetName val="6.Fixed"/>
      <sheetName val="7.Set-up"/>
      <sheetName val="8.Transport"/>
      <sheetName val="9.Assumptions"/>
      <sheetName val="Cost App---&gt;"/>
      <sheetName val="Sheet1"/>
    </sheetNames>
    <sheetDataSet>
      <sheetData sheetId="0"/>
      <sheetData sheetId="1"/>
      <sheetData sheetId="2"/>
      <sheetData sheetId="3"/>
      <sheetData sheetId="4"/>
      <sheetData sheetId="5">
        <row r="3">
          <cell r="B3" t="str">
            <v>LED microscope</v>
          </cell>
          <cell r="C3">
            <v>0</v>
          </cell>
          <cell r="D3">
            <v>0.08</v>
          </cell>
        </row>
        <row r="4">
          <cell r="B4" t="str">
            <v>MGIT 960</v>
          </cell>
          <cell r="C4">
            <v>0</v>
          </cell>
          <cell r="D4">
            <v>0.1</v>
          </cell>
        </row>
        <row r="5">
          <cell r="B5" t="str">
            <v>GT Blot</v>
          </cell>
          <cell r="C5">
            <v>0</v>
          </cell>
          <cell r="D5">
            <v>0.1</v>
          </cell>
        </row>
        <row r="6">
          <cell r="B6" t="str">
            <v>Twincubator</v>
          </cell>
          <cell r="C6">
            <v>0</v>
          </cell>
          <cell r="D6">
            <v>0.1</v>
          </cell>
        </row>
        <row r="7">
          <cell r="B7" t="str">
            <v>GeneXpert Edge</v>
          </cell>
          <cell r="C7">
            <v>0</v>
          </cell>
          <cell r="D7">
            <v>0.08</v>
          </cell>
        </row>
        <row r="8">
          <cell r="B8" t="str">
            <v>GeneXpert GX-I</v>
          </cell>
          <cell r="C8">
            <v>4</v>
          </cell>
          <cell r="D8">
            <v>0.08</v>
          </cell>
        </row>
        <row r="9">
          <cell r="B9" t="str">
            <v>GeneXpert GX-II</v>
          </cell>
          <cell r="C9">
            <v>8</v>
          </cell>
          <cell r="D9">
            <v>0.08</v>
          </cell>
        </row>
        <row r="10">
          <cell r="B10" t="str">
            <v>GeneXpert GX-IV</v>
          </cell>
          <cell r="C10">
            <v>16</v>
          </cell>
          <cell r="D10">
            <v>0.08</v>
          </cell>
        </row>
        <row r="11">
          <cell r="B11" t="str">
            <v>GeneXpert GX-XVI</v>
          </cell>
          <cell r="C11">
            <v>64</v>
          </cell>
          <cell r="D11">
            <v>0.08</v>
          </cell>
        </row>
        <row r="12">
          <cell r="B12" t="str">
            <v>GeneXpert Infinity</v>
          </cell>
          <cell r="C12">
            <v>320</v>
          </cell>
          <cell r="D12">
            <v>0.08</v>
          </cell>
        </row>
        <row r="13">
          <cell r="B13" t="str">
            <v>GeneXpert GX-II (XDR)</v>
          </cell>
          <cell r="C13">
            <v>0</v>
          </cell>
          <cell r="D13">
            <v>0.08</v>
          </cell>
        </row>
        <row r="14">
          <cell r="B14" t="str">
            <v>GeneXpert GX-IV (XDR)</v>
          </cell>
          <cell r="C14">
            <v>0</v>
          </cell>
          <cell r="D14">
            <v>0.06</v>
          </cell>
        </row>
        <row r="15">
          <cell r="B15" t="str">
            <v>TrueNat Uno</v>
          </cell>
          <cell r="C15">
            <v>0</v>
          </cell>
          <cell r="D15">
            <v>0.06</v>
          </cell>
        </row>
        <row r="16">
          <cell r="B16" t="str">
            <v>TrueNat Duo</v>
          </cell>
          <cell r="C16">
            <v>0</v>
          </cell>
          <cell r="D16">
            <v>0.06</v>
          </cell>
        </row>
        <row r="17">
          <cell r="B17" t="str">
            <v>TrueNat Quattro</v>
          </cell>
          <cell r="C17">
            <v>0</v>
          </cell>
          <cell r="D17">
            <v>0.06</v>
          </cell>
        </row>
        <row r="18">
          <cell r="B18" t="str">
            <v>Roche CAP/CTM 48</v>
          </cell>
          <cell r="C18">
            <v>0</v>
          </cell>
          <cell r="D18">
            <v>0.06</v>
          </cell>
        </row>
        <row r="19">
          <cell r="B19" t="str">
            <v>Roche CAP/CTM 96</v>
          </cell>
          <cell r="C19">
            <v>0</v>
          </cell>
          <cell r="D19">
            <v>0.06</v>
          </cell>
        </row>
        <row r="20">
          <cell r="B20" t="str">
            <v>Roche Cobas 4800</v>
          </cell>
          <cell r="C20">
            <v>0</v>
          </cell>
          <cell r="D20">
            <v>0.06</v>
          </cell>
        </row>
        <row r="21">
          <cell r="B21" t="str">
            <v>Roche Cobas 6800</v>
          </cell>
          <cell r="C21">
            <v>0</v>
          </cell>
          <cell r="D21">
            <v>0.06</v>
          </cell>
        </row>
        <row r="22">
          <cell r="B22" t="str">
            <v>Roche Cobas 8800</v>
          </cell>
          <cell r="C22">
            <v>0</v>
          </cell>
          <cell r="D22">
            <v>0.06</v>
          </cell>
        </row>
        <row r="23">
          <cell r="B23" t="str">
            <v>mPIMA</v>
          </cell>
          <cell r="C23">
            <v>0</v>
          </cell>
          <cell r="D23">
            <v>0.06</v>
          </cell>
        </row>
        <row r="24">
          <cell r="B24" t="str">
            <v>Abbott 2000m</v>
          </cell>
          <cell r="C24">
            <v>0</v>
          </cell>
          <cell r="D24">
            <v>0.06</v>
          </cell>
        </row>
        <row r="25">
          <cell r="B25" t="str">
            <v>Abbott Allinity m</v>
          </cell>
          <cell r="C25">
            <v>0</v>
          </cell>
          <cell r="D25">
            <v>0.06</v>
          </cell>
        </row>
        <row r="26">
          <cell r="B26" t="str">
            <v>Hologic Panther System</v>
          </cell>
          <cell r="C26">
            <v>0</v>
          </cell>
          <cell r="D26">
            <v>0.06</v>
          </cell>
        </row>
        <row r="27">
          <cell r="B27">
            <v>0</v>
          </cell>
          <cell r="C27">
            <v>0</v>
          </cell>
          <cell r="D27">
            <v>0</v>
          </cell>
        </row>
        <row r="28">
          <cell r="B28">
            <v>0</v>
          </cell>
          <cell r="C28">
            <v>0</v>
          </cell>
          <cell r="D28">
            <v>0</v>
          </cell>
        </row>
        <row r="29">
          <cell r="B29">
            <v>0</v>
          </cell>
          <cell r="C29">
            <v>0</v>
          </cell>
          <cell r="D29">
            <v>0</v>
          </cell>
        </row>
      </sheetData>
      <sheetData sheetId="6"/>
      <sheetData sheetId="7"/>
      <sheetData sheetId="8">
        <row r="3">
          <cell r="H3" t="str">
            <v>Laboratory Assistant</v>
          </cell>
          <cell r="I3">
            <v>0</v>
          </cell>
          <cell r="J3">
            <v>0</v>
          </cell>
          <cell r="K3">
            <v>0</v>
          </cell>
          <cell r="L3">
            <v>0</v>
          </cell>
          <cell r="M3">
            <v>0</v>
          </cell>
        </row>
        <row r="4">
          <cell r="H4" t="str">
            <v>Laboratory Scientist</v>
          </cell>
          <cell r="I4">
            <v>0</v>
          </cell>
          <cell r="J4">
            <v>71544</v>
          </cell>
          <cell r="K4">
            <v>2017</v>
          </cell>
          <cell r="L4">
            <v>5351.7383416899102</v>
          </cell>
          <cell r="M4">
            <v>30.407604214147216</v>
          </cell>
        </row>
        <row r="5">
          <cell r="H5" t="str">
            <v>Laboratory Technologist</v>
          </cell>
          <cell r="I5">
            <v>0</v>
          </cell>
          <cell r="J5">
            <v>73880</v>
          </cell>
          <cell r="K5">
            <v>2017</v>
          </cell>
          <cell r="L5">
            <v>5526.4792111714551</v>
          </cell>
          <cell r="M5">
            <v>31.400450063474178</v>
          </cell>
        </row>
        <row r="6">
          <cell r="H6" t="str">
            <v>Microbiologist</v>
          </cell>
          <cell r="I6">
            <v>0</v>
          </cell>
          <cell r="J6">
            <v>73880</v>
          </cell>
          <cell r="K6">
            <v>2017</v>
          </cell>
          <cell r="L6">
            <v>5526.4792111714551</v>
          </cell>
          <cell r="M6">
            <v>31.400450063474178</v>
          </cell>
        </row>
        <row r="7">
          <cell r="H7" t="str">
            <v>Nursing Officer</v>
          </cell>
          <cell r="I7">
            <v>0</v>
          </cell>
          <cell r="J7">
            <v>0</v>
          </cell>
          <cell r="K7">
            <v>0</v>
          </cell>
          <cell r="L7">
            <v>0</v>
          </cell>
          <cell r="M7">
            <v>0</v>
          </cell>
        </row>
        <row r="8">
          <cell r="H8" t="str">
            <v>Nursing Sister</v>
          </cell>
          <cell r="I8">
            <v>0</v>
          </cell>
          <cell r="J8">
            <v>56436</v>
          </cell>
          <cell r="K8">
            <v>2017</v>
          </cell>
          <cell r="L8">
            <v>4221.607752594372</v>
          </cell>
          <cell r="M8">
            <v>23.986407685195296</v>
          </cell>
        </row>
        <row r="9">
          <cell r="H9" t="str">
            <v>Registered Nurse</v>
          </cell>
          <cell r="I9">
            <v>0</v>
          </cell>
          <cell r="J9">
            <v>0</v>
          </cell>
          <cell r="K9">
            <v>0</v>
          </cell>
          <cell r="L9">
            <v>0</v>
          </cell>
          <cell r="M9">
            <v>0</v>
          </cell>
        </row>
        <row r="10">
          <cell r="H10" t="str">
            <v>Research Nurse</v>
          </cell>
          <cell r="I10">
            <v>0</v>
          </cell>
          <cell r="J10">
            <v>0</v>
          </cell>
          <cell r="K10">
            <v>0</v>
          </cell>
          <cell r="L10">
            <v>0</v>
          </cell>
          <cell r="M10">
            <v>0</v>
          </cell>
        </row>
        <row r="11">
          <cell r="H11" t="str">
            <v>Maintenance Manager</v>
          </cell>
          <cell r="I11">
            <v>0</v>
          </cell>
          <cell r="J11">
            <v>0</v>
          </cell>
          <cell r="K11">
            <v>0</v>
          </cell>
          <cell r="L11">
            <v>0</v>
          </cell>
          <cell r="M11">
            <v>0</v>
          </cell>
        </row>
        <row r="12">
          <cell r="H12" t="str">
            <v>Medical Licentiate</v>
          </cell>
          <cell r="I12">
            <v>0</v>
          </cell>
          <cell r="J12">
            <v>0</v>
          </cell>
          <cell r="K12">
            <v>0</v>
          </cell>
          <cell r="L12">
            <v>0</v>
          </cell>
          <cell r="M12">
            <v>0</v>
          </cell>
        </row>
        <row r="13">
          <cell r="H13" t="str">
            <v>Medical Superintendant</v>
          </cell>
          <cell r="I13">
            <v>0</v>
          </cell>
          <cell r="J13">
            <v>0</v>
          </cell>
          <cell r="K13">
            <v>0</v>
          </cell>
          <cell r="L13">
            <v>0</v>
          </cell>
          <cell r="M13">
            <v>0</v>
          </cell>
        </row>
        <row r="14">
          <cell r="H14" t="str">
            <v>Senior Clinical Care Officer</v>
          </cell>
          <cell r="I14">
            <v>0</v>
          </cell>
          <cell r="J14">
            <v>0</v>
          </cell>
          <cell r="K14">
            <v>0</v>
          </cell>
          <cell r="L14">
            <v>0</v>
          </cell>
          <cell r="M14">
            <v>0</v>
          </cell>
        </row>
        <row r="15">
          <cell r="H15" t="str">
            <v>Senior Clinical Officer- General</v>
          </cell>
          <cell r="I15">
            <v>0</v>
          </cell>
          <cell r="J15">
            <v>0</v>
          </cell>
          <cell r="K15">
            <v>0</v>
          </cell>
          <cell r="L15">
            <v>0</v>
          </cell>
          <cell r="M15">
            <v>0</v>
          </cell>
        </row>
        <row r="16">
          <cell r="H16" t="str">
            <v>Senior Enrolled Nurse</v>
          </cell>
          <cell r="I16">
            <v>0</v>
          </cell>
          <cell r="J16">
            <v>0</v>
          </cell>
          <cell r="K16">
            <v>0</v>
          </cell>
          <cell r="L16">
            <v>0</v>
          </cell>
          <cell r="M16">
            <v>0</v>
          </cell>
        </row>
        <row r="17">
          <cell r="H17" t="str">
            <v>Senior Officer- Environmental Health</v>
          </cell>
          <cell r="I17">
            <v>0</v>
          </cell>
          <cell r="J17">
            <v>0</v>
          </cell>
          <cell r="K17">
            <v>0</v>
          </cell>
          <cell r="L17">
            <v>0</v>
          </cell>
          <cell r="M17">
            <v>0</v>
          </cell>
        </row>
        <row r="18">
          <cell r="H18" t="str">
            <v>Senior Technician- Environmental Health</v>
          </cell>
          <cell r="I18">
            <v>0</v>
          </cell>
          <cell r="J18">
            <v>0</v>
          </cell>
          <cell r="K18">
            <v>0</v>
          </cell>
          <cell r="L18">
            <v>0</v>
          </cell>
          <cell r="M18">
            <v>0</v>
          </cell>
        </row>
        <row r="19">
          <cell r="H19" t="str">
            <v>Senior Technologist- Pharmacy</v>
          </cell>
          <cell r="I19">
            <v>0</v>
          </cell>
          <cell r="J19">
            <v>0</v>
          </cell>
          <cell r="K19">
            <v>0</v>
          </cell>
          <cell r="L19">
            <v>0</v>
          </cell>
          <cell r="M19">
            <v>0</v>
          </cell>
        </row>
        <row r="20">
          <cell r="H20" t="str">
            <v>Principle Environmental Health Officer</v>
          </cell>
          <cell r="I20">
            <v>0</v>
          </cell>
          <cell r="J20">
            <v>0</v>
          </cell>
          <cell r="K20">
            <v>0</v>
          </cell>
          <cell r="L20">
            <v>0</v>
          </cell>
          <cell r="M20">
            <v>0</v>
          </cell>
        </row>
        <row r="21">
          <cell r="H21" t="str">
            <v>Principle Operational Research Officer</v>
          </cell>
          <cell r="I21">
            <v>0</v>
          </cell>
          <cell r="J21">
            <v>0</v>
          </cell>
          <cell r="K21">
            <v>0</v>
          </cell>
          <cell r="L21">
            <v>0</v>
          </cell>
          <cell r="M21">
            <v>0</v>
          </cell>
        </row>
        <row r="22">
          <cell r="H22" t="str">
            <v>Theatre Superintendent</v>
          </cell>
          <cell r="I22">
            <v>0</v>
          </cell>
          <cell r="J22">
            <v>0</v>
          </cell>
          <cell r="K22">
            <v>0</v>
          </cell>
          <cell r="L22">
            <v>0</v>
          </cell>
          <cell r="M22">
            <v>0</v>
          </cell>
        </row>
        <row r="23">
          <cell r="H23" t="str">
            <v>Watchman/security guard</v>
          </cell>
          <cell r="I23">
            <v>0</v>
          </cell>
          <cell r="J23">
            <v>0</v>
          </cell>
          <cell r="K23">
            <v>0</v>
          </cell>
          <cell r="L23">
            <v>0</v>
          </cell>
          <cell r="M23">
            <v>0</v>
          </cell>
        </row>
        <row r="24">
          <cell r="H24" t="str">
            <v>Chief Environmental Health Officer</v>
          </cell>
          <cell r="I24">
            <v>0</v>
          </cell>
          <cell r="J24">
            <v>0</v>
          </cell>
          <cell r="K24">
            <v>0</v>
          </cell>
          <cell r="L24">
            <v>0</v>
          </cell>
          <cell r="M24">
            <v>0</v>
          </cell>
        </row>
        <row r="25">
          <cell r="H25" t="str">
            <v>Cleaner</v>
          </cell>
          <cell r="I25">
            <v>0</v>
          </cell>
          <cell r="J25">
            <v>0</v>
          </cell>
          <cell r="K25">
            <v>0</v>
          </cell>
          <cell r="L25">
            <v>0</v>
          </cell>
          <cell r="M25">
            <v>0</v>
          </cell>
        </row>
        <row r="26">
          <cell r="H26" t="str">
            <v>Clinical Care Expert</v>
          </cell>
          <cell r="I26">
            <v>0</v>
          </cell>
          <cell r="J26">
            <v>0</v>
          </cell>
          <cell r="K26">
            <v>0</v>
          </cell>
          <cell r="L26">
            <v>0</v>
          </cell>
          <cell r="M26">
            <v>0</v>
          </cell>
        </row>
        <row r="27">
          <cell r="H27" t="str">
            <v>Community Health Worker</v>
          </cell>
          <cell r="I27">
            <v>0</v>
          </cell>
          <cell r="J27">
            <v>0</v>
          </cell>
          <cell r="K27">
            <v>0</v>
          </cell>
          <cell r="L27">
            <v>0</v>
          </cell>
          <cell r="M27">
            <v>0</v>
          </cell>
        </row>
        <row r="28">
          <cell r="H28" t="str">
            <v>Driver</v>
          </cell>
          <cell r="I28">
            <v>0</v>
          </cell>
          <cell r="J28">
            <v>0</v>
          </cell>
          <cell r="K28">
            <v>0</v>
          </cell>
          <cell r="L28">
            <v>0</v>
          </cell>
          <cell r="M28">
            <v>0</v>
          </cell>
        </row>
        <row r="29">
          <cell r="H29" t="str">
            <v>Environmental Health Expert</v>
          </cell>
          <cell r="I29">
            <v>0</v>
          </cell>
          <cell r="J29">
            <v>0</v>
          </cell>
          <cell r="K29">
            <v>0</v>
          </cell>
          <cell r="L29">
            <v>0</v>
          </cell>
          <cell r="M29">
            <v>0</v>
          </cell>
        </row>
        <row r="30">
          <cell r="H30" t="str">
            <v>General Worker</v>
          </cell>
          <cell r="I30">
            <v>0</v>
          </cell>
          <cell r="J30">
            <v>0</v>
          </cell>
          <cell r="K30">
            <v>0</v>
          </cell>
          <cell r="L30">
            <v>0</v>
          </cell>
          <cell r="M30">
            <v>0</v>
          </cell>
        </row>
        <row r="31">
          <cell r="H31">
            <v>0</v>
          </cell>
          <cell r="I31">
            <v>0</v>
          </cell>
          <cell r="J31">
            <v>0</v>
          </cell>
          <cell r="K31">
            <v>0</v>
          </cell>
          <cell r="L31">
            <v>0</v>
          </cell>
          <cell r="M31">
            <v>0</v>
          </cell>
        </row>
        <row r="32">
          <cell r="H32">
            <v>0</v>
          </cell>
          <cell r="I32">
            <v>0</v>
          </cell>
          <cell r="J32">
            <v>0</v>
          </cell>
          <cell r="K32">
            <v>0</v>
          </cell>
          <cell r="L32">
            <v>0</v>
          </cell>
          <cell r="M32">
            <v>0</v>
          </cell>
        </row>
      </sheetData>
      <sheetData sheetId="9">
        <row r="3">
          <cell r="C3">
            <v>0.1</v>
          </cell>
        </row>
      </sheetData>
      <sheetData sheetId="10">
        <row r="35">
          <cell r="A35" t="str">
            <v>A</v>
          </cell>
          <cell r="B35" t="str">
            <v>Infrastructure set-up for new culture, DST, LPA lab</v>
          </cell>
          <cell r="C35">
            <v>0</v>
          </cell>
          <cell r="D35">
            <v>0</v>
          </cell>
          <cell r="E35">
            <v>0</v>
          </cell>
          <cell r="F35">
            <v>0</v>
          </cell>
          <cell r="G35">
            <v>0</v>
          </cell>
          <cell r="H35">
            <v>0</v>
          </cell>
        </row>
        <row r="36">
          <cell r="B36" t="str">
            <v>Biosafety cabinet</v>
          </cell>
          <cell r="C36">
            <v>0</v>
          </cell>
          <cell r="D36">
            <v>0</v>
          </cell>
          <cell r="E36">
            <v>0</v>
          </cell>
          <cell r="F36">
            <v>15</v>
          </cell>
          <cell r="G36">
            <v>0</v>
          </cell>
          <cell r="H36">
            <v>0</v>
          </cell>
        </row>
        <row r="37">
          <cell r="B37" t="str">
            <v>Biosafety cabinet miscellaneous</v>
          </cell>
          <cell r="C37">
            <v>0</v>
          </cell>
          <cell r="D37">
            <v>0</v>
          </cell>
          <cell r="E37">
            <v>0</v>
          </cell>
          <cell r="F37">
            <v>15</v>
          </cell>
          <cell r="G37">
            <v>0</v>
          </cell>
          <cell r="H37">
            <v>0</v>
          </cell>
        </row>
        <row r="38">
          <cell r="B38" t="str">
            <v>Installation and Training - BSC</v>
          </cell>
          <cell r="C38">
            <v>0</v>
          </cell>
          <cell r="D38">
            <v>0</v>
          </cell>
          <cell r="E38">
            <v>0</v>
          </cell>
          <cell r="F38">
            <v>15</v>
          </cell>
          <cell r="G38">
            <v>0</v>
          </cell>
          <cell r="H38">
            <v>0</v>
          </cell>
        </row>
        <row r="39">
          <cell r="B39" t="str">
            <v xml:space="preserve">Pipettors </v>
          </cell>
          <cell r="C39">
            <v>0</v>
          </cell>
          <cell r="D39">
            <v>0</v>
          </cell>
          <cell r="E39">
            <v>0</v>
          </cell>
          <cell r="F39">
            <v>3</v>
          </cell>
          <cell r="G39">
            <v>0</v>
          </cell>
          <cell r="H39">
            <v>0</v>
          </cell>
        </row>
        <row r="40">
          <cell r="B40" t="str">
            <v>Fridge</v>
          </cell>
          <cell r="C40">
            <v>0</v>
          </cell>
          <cell r="D40">
            <v>0</v>
          </cell>
          <cell r="E40">
            <v>0</v>
          </cell>
          <cell r="F40">
            <v>5</v>
          </cell>
          <cell r="G40">
            <v>0</v>
          </cell>
          <cell r="H40">
            <v>0</v>
          </cell>
        </row>
        <row r="41">
          <cell r="B41" t="str">
            <v>Freezer</v>
          </cell>
          <cell r="C41">
            <v>0</v>
          </cell>
          <cell r="D41">
            <v>0</v>
          </cell>
          <cell r="E41">
            <v>0</v>
          </cell>
          <cell r="F41">
            <v>5</v>
          </cell>
          <cell r="G41">
            <v>0</v>
          </cell>
          <cell r="H41">
            <v>0</v>
          </cell>
        </row>
        <row r="42">
          <cell r="B42" t="str">
            <v>Balance</v>
          </cell>
          <cell r="C42">
            <v>0</v>
          </cell>
          <cell r="D42">
            <v>0</v>
          </cell>
          <cell r="E42">
            <v>0</v>
          </cell>
          <cell r="F42">
            <v>3</v>
          </cell>
          <cell r="G42">
            <v>0</v>
          </cell>
          <cell r="H42">
            <v>0</v>
          </cell>
        </row>
        <row r="43">
          <cell r="B43" t="str">
            <v>Autoclave</v>
          </cell>
          <cell r="C43">
            <v>0</v>
          </cell>
          <cell r="D43">
            <v>0</v>
          </cell>
          <cell r="E43">
            <v>0</v>
          </cell>
          <cell r="F43">
            <v>10</v>
          </cell>
          <cell r="G43">
            <v>0</v>
          </cell>
          <cell r="H43">
            <v>0</v>
          </cell>
        </row>
        <row r="44">
          <cell r="B44" t="str">
            <v>Fuel generator</v>
          </cell>
          <cell r="C44">
            <v>0</v>
          </cell>
          <cell r="D44">
            <v>0</v>
          </cell>
          <cell r="E44">
            <v>0</v>
          </cell>
          <cell r="F44">
            <v>10</v>
          </cell>
          <cell r="G44">
            <v>0</v>
          </cell>
          <cell r="H44">
            <v>0</v>
          </cell>
        </row>
        <row r="45">
          <cell r="B45" t="str">
            <v>Civil work (infrastructure upgrade)</v>
          </cell>
          <cell r="C45">
            <v>0</v>
          </cell>
          <cell r="D45">
            <v>0</v>
          </cell>
          <cell r="E45">
            <v>0</v>
          </cell>
          <cell r="F45">
            <v>0</v>
          </cell>
          <cell r="G45">
            <v>0</v>
          </cell>
          <cell r="H45">
            <v>0</v>
          </cell>
        </row>
        <row r="46">
          <cell r="B46">
            <v>0</v>
          </cell>
          <cell r="C46">
            <v>0</v>
          </cell>
          <cell r="D46">
            <v>0</v>
          </cell>
          <cell r="E46">
            <v>0</v>
          </cell>
          <cell r="F46">
            <v>0</v>
          </cell>
          <cell r="G46">
            <v>0</v>
          </cell>
          <cell r="H46">
            <v>0</v>
          </cell>
        </row>
        <row r="47">
          <cell r="B47">
            <v>0</v>
          </cell>
          <cell r="C47">
            <v>0</v>
          </cell>
          <cell r="D47">
            <v>0</v>
          </cell>
          <cell r="E47">
            <v>0</v>
          </cell>
          <cell r="F47">
            <v>0</v>
          </cell>
          <cell r="G47">
            <v>0</v>
          </cell>
          <cell r="H47">
            <v>0</v>
          </cell>
        </row>
        <row r="48">
          <cell r="A48" t="str">
            <v>B</v>
          </cell>
          <cell r="B48" t="str">
            <v>Infrastructure set-up for a new viral load/EID lab</v>
          </cell>
          <cell r="C48">
            <v>0</v>
          </cell>
          <cell r="D48">
            <v>0</v>
          </cell>
          <cell r="E48">
            <v>0</v>
          </cell>
          <cell r="F48">
            <v>0</v>
          </cell>
          <cell r="G48">
            <v>0</v>
          </cell>
          <cell r="H48">
            <v>0</v>
          </cell>
        </row>
        <row r="49">
          <cell r="B49">
            <v>0</v>
          </cell>
          <cell r="C49">
            <v>0</v>
          </cell>
          <cell r="D49">
            <v>0</v>
          </cell>
          <cell r="E49">
            <v>0</v>
          </cell>
          <cell r="F49">
            <v>0</v>
          </cell>
          <cell r="G49">
            <v>0</v>
          </cell>
          <cell r="H49">
            <v>0</v>
          </cell>
        </row>
        <row r="50">
          <cell r="B50">
            <v>0</v>
          </cell>
          <cell r="C50">
            <v>0</v>
          </cell>
          <cell r="D50">
            <v>0</v>
          </cell>
          <cell r="E50">
            <v>0</v>
          </cell>
          <cell r="F50">
            <v>0</v>
          </cell>
          <cell r="G50">
            <v>0</v>
          </cell>
          <cell r="H50">
            <v>0</v>
          </cell>
        </row>
        <row r="51">
          <cell r="B51">
            <v>0</v>
          </cell>
          <cell r="C51">
            <v>0</v>
          </cell>
          <cell r="D51">
            <v>0</v>
          </cell>
          <cell r="E51">
            <v>0</v>
          </cell>
          <cell r="F51">
            <v>0</v>
          </cell>
          <cell r="G51">
            <v>0</v>
          </cell>
          <cell r="H51">
            <v>0</v>
          </cell>
        </row>
        <row r="52">
          <cell r="B52">
            <v>0</v>
          </cell>
          <cell r="C52">
            <v>0</v>
          </cell>
          <cell r="D52">
            <v>0</v>
          </cell>
          <cell r="E52">
            <v>0</v>
          </cell>
          <cell r="F52">
            <v>0</v>
          </cell>
          <cell r="G52">
            <v>0</v>
          </cell>
          <cell r="H52">
            <v>0</v>
          </cell>
        </row>
        <row r="53">
          <cell r="B53">
            <v>0</v>
          </cell>
          <cell r="C53">
            <v>0</v>
          </cell>
          <cell r="D53">
            <v>0</v>
          </cell>
          <cell r="E53">
            <v>0</v>
          </cell>
          <cell r="F53">
            <v>0</v>
          </cell>
          <cell r="G53">
            <v>0</v>
          </cell>
          <cell r="H53">
            <v>0</v>
          </cell>
        </row>
        <row r="54">
          <cell r="B54">
            <v>0</v>
          </cell>
          <cell r="C54">
            <v>0</v>
          </cell>
          <cell r="D54">
            <v>0</v>
          </cell>
          <cell r="E54">
            <v>0</v>
          </cell>
          <cell r="F54">
            <v>0</v>
          </cell>
          <cell r="G54">
            <v>0</v>
          </cell>
          <cell r="H54">
            <v>0</v>
          </cell>
        </row>
        <row r="55">
          <cell r="B55">
            <v>0</v>
          </cell>
          <cell r="C55">
            <v>0</v>
          </cell>
          <cell r="D55">
            <v>0</v>
          </cell>
          <cell r="E55">
            <v>0</v>
          </cell>
          <cell r="F55">
            <v>0</v>
          </cell>
          <cell r="G55">
            <v>0</v>
          </cell>
          <cell r="H55">
            <v>0</v>
          </cell>
        </row>
        <row r="56">
          <cell r="B56">
            <v>0</v>
          </cell>
          <cell r="C56">
            <v>0</v>
          </cell>
          <cell r="D56">
            <v>0</v>
          </cell>
          <cell r="E56">
            <v>0</v>
          </cell>
          <cell r="F56">
            <v>0</v>
          </cell>
          <cell r="G56">
            <v>0</v>
          </cell>
          <cell r="H56">
            <v>0</v>
          </cell>
        </row>
        <row r="57">
          <cell r="B57">
            <v>0</v>
          </cell>
          <cell r="C57">
            <v>0</v>
          </cell>
          <cell r="D57">
            <v>0</v>
          </cell>
          <cell r="E57">
            <v>0</v>
          </cell>
          <cell r="F57">
            <v>0</v>
          </cell>
          <cell r="G57">
            <v>0</v>
          </cell>
          <cell r="H57">
            <v>0</v>
          </cell>
        </row>
        <row r="58">
          <cell r="B58">
            <v>0</v>
          </cell>
          <cell r="C58">
            <v>0</v>
          </cell>
          <cell r="D58">
            <v>0</v>
          </cell>
          <cell r="E58">
            <v>0</v>
          </cell>
          <cell r="F58">
            <v>0</v>
          </cell>
          <cell r="G58">
            <v>0</v>
          </cell>
          <cell r="H58">
            <v>0</v>
          </cell>
        </row>
        <row r="59">
          <cell r="B59">
            <v>0</v>
          </cell>
          <cell r="C59">
            <v>0</v>
          </cell>
          <cell r="D59">
            <v>0</v>
          </cell>
          <cell r="E59">
            <v>0</v>
          </cell>
          <cell r="F59">
            <v>0</v>
          </cell>
          <cell r="G59">
            <v>0</v>
          </cell>
          <cell r="H59">
            <v>0</v>
          </cell>
        </row>
        <row r="60">
          <cell r="B60">
            <v>0</v>
          </cell>
          <cell r="C60">
            <v>0</v>
          </cell>
          <cell r="D60">
            <v>0</v>
          </cell>
          <cell r="E60">
            <v>0</v>
          </cell>
          <cell r="F60">
            <v>0</v>
          </cell>
          <cell r="G60">
            <v>0</v>
          </cell>
          <cell r="H60">
            <v>0</v>
          </cell>
        </row>
        <row r="61">
          <cell r="B61">
            <v>0</v>
          </cell>
          <cell r="C61">
            <v>0</v>
          </cell>
          <cell r="D61">
            <v>0</v>
          </cell>
          <cell r="E61">
            <v>0</v>
          </cell>
          <cell r="F61">
            <v>0</v>
          </cell>
          <cell r="G61">
            <v>0</v>
          </cell>
          <cell r="H61">
            <v>0</v>
          </cell>
        </row>
        <row r="62">
          <cell r="A62" t="str">
            <v>C</v>
          </cell>
          <cell r="B62" t="str">
            <v>Infrastructure set-up for a POC lab</v>
          </cell>
          <cell r="C62">
            <v>0</v>
          </cell>
          <cell r="D62">
            <v>0</v>
          </cell>
          <cell r="E62">
            <v>0</v>
          </cell>
          <cell r="F62">
            <v>0</v>
          </cell>
          <cell r="G62">
            <v>0</v>
          </cell>
          <cell r="H62">
            <v>0</v>
          </cell>
        </row>
        <row r="63">
          <cell r="B63">
            <v>0</v>
          </cell>
          <cell r="C63">
            <v>0</v>
          </cell>
          <cell r="D63">
            <v>0</v>
          </cell>
          <cell r="E63">
            <v>0</v>
          </cell>
          <cell r="F63">
            <v>0</v>
          </cell>
          <cell r="G63">
            <v>0</v>
          </cell>
          <cell r="H63">
            <v>0</v>
          </cell>
        </row>
        <row r="64">
          <cell r="B64">
            <v>0</v>
          </cell>
          <cell r="C64">
            <v>0</v>
          </cell>
          <cell r="D64">
            <v>0</v>
          </cell>
          <cell r="E64">
            <v>0</v>
          </cell>
          <cell r="F64">
            <v>0</v>
          </cell>
          <cell r="G64">
            <v>0</v>
          </cell>
          <cell r="H64">
            <v>0</v>
          </cell>
        </row>
        <row r="65">
          <cell r="B65">
            <v>0</v>
          </cell>
          <cell r="C65">
            <v>0</v>
          </cell>
          <cell r="D65">
            <v>0</v>
          </cell>
          <cell r="E65">
            <v>0</v>
          </cell>
          <cell r="F65">
            <v>0</v>
          </cell>
          <cell r="G65">
            <v>0</v>
          </cell>
          <cell r="H65">
            <v>0</v>
          </cell>
        </row>
        <row r="66">
          <cell r="B66">
            <v>0</v>
          </cell>
          <cell r="C66">
            <v>0</v>
          </cell>
          <cell r="D66">
            <v>0</v>
          </cell>
          <cell r="E66">
            <v>0</v>
          </cell>
          <cell r="F66">
            <v>0</v>
          </cell>
          <cell r="G66">
            <v>0</v>
          </cell>
          <cell r="H66">
            <v>0</v>
          </cell>
        </row>
        <row r="67">
          <cell r="B67">
            <v>0</v>
          </cell>
          <cell r="C67">
            <v>0</v>
          </cell>
          <cell r="D67">
            <v>0</v>
          </cell>
          <cell r="E67">
            <v>0</v>
          </cell>
          <cell r="F67">
            <v>0</v>
          </cell>
          <cell r="G67">
            <v>0</v>
          </cell>
          <cell r="H67">
            <v>0</v>
          </cell>
        </row>
        <row r="68">
          <cell r="B68">
            <v>0</v>
          </cell>
          <cell r="C68">
            <v>0</v>
          </cell>
          <cell r="D68">
            <v>0</v>
          </cell>
          <cell r="E68">
            <v>0</v>
          </cell>
          <cell r="F68">
            <v>0</v>
          </cell>
          <cell r="G68">
            <v>0</v>
          </cell>
          <cell r="H68">
            <v>0</v>
          </cell>
        </row>
        <row r="69">
          <cell r="B69">
            <v>0</v>
          </cell>
          <cell r="C69">
            <v>0</v>
          </cell>
          <cell r="D69">
            <v>0</v>
          </cell>
          <cell r="E69">
            <v>0</v>
          </cell>
          <cell r="F69">
            <v>0</v>
          </cell>
          <cell r="G69">
            <v>0</v>
          </cell>
          <cell r="H69">
            <v>0</v>
          </cell>
        </row>
        <row r="70">
          <cell r="B70">
            <v>0</v>
          </cell>
          <cell r="C70">
            <v>0</v>
          </cell>
          <cell r="D70">
            <v>0</v>
          </cell>
          <cell r="E70">
            <v>0</v>
          </cell>
          <cell r="F70">
            <v>0</v>
          </cell>
          <cell r="G70">
            <v>0</v>
          </cell>
          <cell r="H70">
            <v>0</v>
          </cell>
        </row>
        <row r="71">
          <cell r="B71">
            <v>0</v>
          </cell>
          <cell r="C71">
            <v>0</v>
          </cell>
          <cell r="D71">
            <v>0</v>
          </cell>
          <cell r="E71">
            <v>0</v>
          </cell>
          <cell r="F71">
            <v>0</v>
          </cell>
          <cell r="G71">
            <v>0</v>
          </cell>
          <cell r="H71">
            <v>0</v>
          </cell>
        </row>
        <row r="72">
          <cell r="B72">
            <v>0</v>
          </cell>
          <cell r="C72">
            <v>0</v>
          </cell>
          <cell r="D72">
            <v>0</v>
          </cell>
          <cell r="E72">
            <v>0</v>
          </cell>
          <cell r="F72">
            <v>0</v>
          </cell>
          <cell r="G72">
            <v>0</v>
          </cell>
          <cell r="H72">
            <v>0</v>
          </cell>
        </row>
        <row r="73">
          <cell r="B73">
            <v>0</v>
          </cell>
          <cell r="C73">
            <v>0</v>
          </cell>
          <cell r="D73">
            <v>0</v>
          </cell>
          <cell r="E73">
            <v>0</v>
          </cell>
          <cell r="F73">
            <v>0</v>
          </cell>
          <cell r="G73">
            <v>0</v>
          </cell>
          <cell r="H73">
            <v>0</v>
          </cell>
        </row>
        <row r="74">
          <cell r="B74">
            <v>0</v>
          </cell>
          <cell r="C74">
            <v>0</v>
          </cell>
          <cell r="D74">
            <v>0</v>
          </cell>
          <cell r="E74">
            <v>0</v>
          </cell>
          <cell r="F74">
            <v>0</v>
          </cell>
          <cell r="G74">
            <v>0</v>
          </cell>
          <cell r="H74">
            <v>0</v>
          </cell>
        </row>
        <row r="75">
          <cell r="A75" t="str">
            <v>D</v>
          </cell>
          <cell r="B75" t="str">
            <v>Infrastructure set-up for X</v>
          </cell>
          <cell r="C75">
            <v>0</v>
          </cell>
          <cell r="D75">
            <v>0</v>
          </cell>
          <cell r="E75">
            <v>0</v>
          </cell>
          <cell r="F75">
            <v>0</v>
          </cell>
          <cell r="G75">
            <v>0</v>
          </cell>
          <cell r="H75">
            <v>0</v>
          </cell>
        </row>
        <row r="76">
          <cell r="B76">
            <v>0</v>
          </cell>
          <cell r="C76">
            <v>0</v>
          </cell>
          <cell r="D76">
            <v>0</v>
          </cell>
          <cell r="E76">
            <v>0</v>
          </cell>
          <cell r="F76">
            <v>0</v>
          </cell>
          <cell r="G76">
            <v>0</v>
          </cell>
          <cell r="H76">
            <v>0</v>
          </cell>
        </row>
        <row r="77">
          <cell r="B77">
            <v>0</v>
          </cell>
          <cell r="C77">
            <v>0</v>
          </cell>
          <cell r="D77">
            <v>0</v>
          </cell>
          <cell r="E77">
            <v>0</v>
          </cell>
          <cell r="F77">
            <v>0</v>
          </cell>
          <cell r="G77">
            <v>0</v>
          </cell>
          <cell r="H77">
            <v>0</v>
          </cell>
        </row>
        <row r="78">
          <cell r="B78">
            <v>0</v>
          </cell>
          <cell r="C78">
            <v>0</v>
          </cell>
          <cell r="D78">
            <v>0</v>
          </cell>
          <cell r="E78">
            <v>0</v>
          </cell>
          <cell r="F78">
            <v>0</v>
          </cell>
          <cell r="G78">
            <v>0</v>
          </cell>
          <cell r="H78">
            <v>0</v>
          </cell>
        </row>
        <row r="79">
          <cell r="B79">
            <v>0</v>
          </cell>
          <cell r="C79">
            <v>0</v>
          </cell>
          <cell r="D79">
            <v>0</v>
          </cell>
          <cell r="E79">
            <v>0</v>
          </cell>
          <cell r="F79">
            <v>0</v>
          </cell>
          <cell r="G79">
            <v>0</v>
          </cell>
          <cell r="H79">
            <v>0</v>
          </cell>
        </row>
        <row r="80">
          <cell r="B80">
            <v>0</v>
          </cell>
          <cell r="C80">
            <v>0</v>
          </cell>
          <cell r="D80">
            <v>0</v>
          </cell>
          <cell r="E80">
            <v>0</v>
          </cell>
          <cell r="F80">
            <v>0</v>
          </cell>
          <cell r="G80">
            <v>0</v>
          </cell>
          <cell r="H80">
            <v>0</v>
          </cell>
        </row>
        <row r="81">
          <cell r="B81">
            <v>0</v>
          </cell>
          <cell r="C81">
            <v>0</v>
          </cell>
          <cell r="D81">
            <v>0</v>
          </cell>
          <cell r="E81">
            <v>0</v>
          </cell>
          <cell r="F81">
            <v>0</v>
          </cell>
          <cell r="G81">
            <v>0</v>
          </cell>
          <cell r="H81">
            <v>0</v>
          </cell>
        </row>
        <row r="82">
          <cell r="B82">
            <v>0</v>
          </cell>
          <cell r="C82">
            <v>0</v>
          </cell>
          <cell r="D82">
            <v>0</v>
          </cell>
          <cell r="E82">
            <v>0</v>
          </cell>
          <cell r="F82">
            <v>0</v>
          </cell>
          <cell r="G82">
            <v>0</v>
          </cell>
          <cell r="H82">
            <v>0</v>
          </cell>
        </row>
        <row r="83">
          <cell r="B83">
            <v>0</v>
          </cell>
          <cell r="C83">
            <v>0</v>
          </cell>
          <cell r="D83">
            <v>0</v>
          </cell>
          <cell r="E83">
            <v>0</v>
          </cell>
          <cell r="F83">
            <v>0</v>
          </cell>
          <cell r="G83">
            <v>0</v>
          </cell>
          <cell r="H83">
            <v>0</v>
          </cell>
        </row>
        <row r="84">
          <cell r="B84">
            <v>0</v>
          </cell>
          <cell r="C84">
            <v>0</v>
          </cell>
          <cell r="D84">
            <v>0</v>
          </cell>
          <cell r="E84">
            <v>0</v>
          </cell>
          <cell r="F84">
            <v>0</v>
          </cell>
          <cell r="G84">
            <v>0</v>
          </cell>
          <cell r="H84">
            <v>0</v>
          </cell>
        </row>
        <row r="85">
          <cell r="B85">
            <v>0</v>
          </cell>
          <cell r="C85">
            <v>0</v>
          </cell>
          <cell r="D85">
            <v>0</v>
          </cell>
          <cell r="E85">
            <v>0</v>
          </cell>
          <cell r="F85">
            <v>0</v>
          </cell>
          <cell r="G85">
            <v>0</v>
          </cell>
          <cell r="H85">
            <v>0</v>
          </cell>
        </row>
        <row r="86">
          <cell r="B86">
            <v>0</v>
          </cell>
          <cell r="C86">
            <v>0</v>
          </cell>
          <cell r="D86">
            <v>0</v>
          </cell>
          <cell r="E86">
            <v>0</v>
          </cell>
          <cell r="F86">
            <v>0</v>
          </cell>
          <cell r="G86">
            <v>0</v>
          </cell>
          <cell r="H86">
            <v>0</v>
          </cell>
        </row>
        <row r="87">
          <cell r="B87">
            <v>0</v>
          </cell>
          <cell r="C87">
            <v>0</v>
          </cell>
          <cell r="D87">
            <v>0</v>
          </cell>
          <cell r="E87">
            <v>0</v>
          </cell>
          <cell r="F87">
            <v>0</v>
          </cell>
          <cell r="G87">
            <v>0</v>
          </cell>
          <cell r="H87">
            <v>0</v>
          </cell>
        </row>
        <row r="88">
          <cell r="A88" t="str">
            <v>E</v>
          </cell>
          <cell r="B88" t="str">
            <v>Infrastructure set-up for X</v>
          </cell>
          <cell r="C88">
            <v>0</v>
          </cell>
          <cell r="D88">
            <v>0</v>
          </cell>
          <cell r="E88">
            <v>0</v>
          </cell>
          <cell r="F88">
            <v>0</v>
          </cell>
          <cell r="G88">
            <v>0</v>
          </cell>
          <cell r="H88">
            <v>0</v>
          </cell>
        </row>
        <row r="89">
          <cell r="B89">
            <v>0</v>
          </cell>
          <cell r="C89">
            <v>0</v>
          </cell>
          <cell r="D89">
            <v>0</v>
          </cell>
          <cell r="E89">
            <v>0</v>
          </cell>
          <cell r="F89">
            <v>0</v>
          </cell>
          <cell r="G89">
            <v>0</v>
          </cell>
          <cell r="H89">
            <v>0</v>
          </cell>
        </row>
        <row r="90">
          <cell r="B90">
            <v>0</v>
          </cell>
          <cell r="C90">
            <v>0</v>
          </cell>
          <cell r="D90">
            <v>0</v>
          </cell>
          <cell r="E90">
            <v>0</v>
          </cell>
          <cell r="F90">
            <v>0</v>
          </cell>
          <cell r="G90">
            <v>0</v>
          </cell>
          <cell r="H90">
            <v>0</v>
          </cell>
        </row>
        <row r="91">
          <cell r="B91">
            <v>0</v>
          </cell>
          <cell r="C91">
            <v>0</v>
          </cell>
          <cell r="D91">
            <v>0</v>
          </cell>
          <cell r="E91">
            <v>0</v>
          </cell>
          <cell r="F91">
            <v>0</v>
          </cell>
          <cell r="G91">
            <v>0</v>
          </cell>
          <cell r="H91">
            <v>0</v>
          </cell>
        </row>
        <row r="92">
          <cell r="B92">
            <v>0</v>
          </cell>
          <cell r="C92">
            <v>0</v>
          </cell>
          <cell r="D92">
            <v>0</v>
          </cell>
          <cell r="E92">
            <v>0</v>
          </cell>
          <cell r="F92">
            <v>0</v>
          </cell>
          <cell r="G92">
            <v>0</v>
          </cell>
          <cell r="H92">
            <v>0</v>
          </cell>
        </row>
        <row r="93">
          <cell r="B93">
            <v>0</v>
          </cell>
          <cell r="C93">
            <v>0</v>
          </cell>
          <cell r="D93">
            <v>0</v>
          </cell>
          <cell r="E93">
            <v>0</v>
          </cell>
          <cell r="F93">
            <v>0</v>
          </cell>
          <cell r="G93">
            <v>0</v>
          </cell>
          <cell r="H93">
            <v>0</v>
          </cell>
        </row>
        <row r="94">
          <cell r="B94">
            <v>0</v>
          </cell>
          <cell r="C94">
            <v>0</v>
          </cell>
          <cell r="D94">
            <v>0</v>
          </cell>
          <cell r="E94">
            <v>0</v>
          </cell>
          <cell r="F94">
            <v>0</v>
          </cell>
          <cell r="G94">
            <v>0</v>
          </cell>
          <cell r="H94">
            <v>0</v>
          </cell>
        </row>
        <row r="95">
          <cell r="B95">
            <v>0</v>
          </cell>
          <cell r="C95">
            <v>0</v>
          </cell>
          <cell r="D95">
            <v>0</v>
          </cell>
          <cell r="E95">
            <v>0</v>
          </cell>
          <cell r="F95">
            <v>0</v>
          </cell>
          <cell r="G95">
            <v>0</v>
          </cell>
          <cell r="H95">
            <v>0</v>
          </cell>
        </row>
        <row r="96">
          <cell r="B96">
            <v>0</v>
          </cell>
          <cell r="C96">
            <v>0</v>
          </cell>
          <cell r="D96">
            <v>0</v>
          </cell>
          <cell r="E96">
            <v>0</v>
          </cell>
          <cell r="F96">
            <v>0</v>
          </cell>
          <cell r="G96">
            <v>0</v>
          </cell>
          <cell r="H96">
            <v>0</v>
          </cell>
        </row>
        <row r="97">
          <cell r="B97">
            <v>0</v>
          </cell>
          <cell r="C97">
            <v>0</v>
          </cell>
          <cell r="D97">
            <v>0</v>
          </cell>
          <cell r="E97">
            <v>0</v>
          </cell>
          <cell r="F97">
            <v>0</v>
          </cell>
          <cell r="G97">
            <v>0</v>
          </cell>
          <cell r="H97">
            <v>0</v>
          </cell>
        </row>
        <row r="98">
          <cell r="B98">
            <v>0</v>
          </cell>
          <cell r="C98">
            <v>0</v>
          </cell>
          <cell r="D98">
            <v>0</v>
          </cell>
          <cell r="E98">
            <v>0</v>
          </cell>
          <cell r="F98">
            <v>0</v>
          </cell>
          <cell r="G98">
            <v>0</v>
          </cell>
          <cell r="H98">
            <v>0</v>
          </cell>
        </row>
        <row r="99">
          <cell r="B99">
            <v>0</v>
          </cell>
          <cell r="C99">
            <v>0</v>
          </cell>
          <cell r="D99">
            <v>0</v>
          </cell>
          <cell r="E99">
            <v>0</v>
          </cell>
          <cell r="F99">
            <v>0</v>
          </cell>
          <cell r="G99">
            <v>0</v>
          </cell>
          <cell r="H99">
            <v>0</v>
          </cell>
        </row>
        <row r="100">
          <cell r="B100">
            <v>0</v>
          </cell>
          <cell r="C100">
            <v>0</v>
          </cell>
          <cell r="D100">
            <v>0</v>
          </cell>
          <cell r="E100">
            <v>0</v>
          </cell>
          <cell r="F100">
            <v>0</v>
          </cell>
          <cell r="G100">
            <v>0</v>
          </cell>
          <cell r="H100">
            <v>0</v>
          </cell>
        </row>
        <row r="101">
          <cell r="C101">
            <v>0</v>
          </cell>
          <cell r="H101">
            <v>0</v>
          </cell>
        </row>
        <row r="102">
          <cell r="C102">
            <v>0</v>
          </cell>
          <cell r="H102">
            <v>0</v>
          </cell>
        </row>
        <row r="103">
          <cell r="C103">
            <v>0</v>
          </cell>
          <cell r="H103">
            <v>0</v>
          </cell>
        </row>
        <row r="104">
          <cell r="C104">
            <v>0</v>
          </cell>
          <cell r="H104">
            <v>0</v>
          </cell>
        </row>
        <row r="105">
          <cell r="C105">
            <v>0</v>
          </cell>
          <cell r="H105">
            <v>0</v>
          </cell>
        </row>
        <row r="106">
          <cell r="C106">
            <v>0</v>
          </cell>
          <cell r="H106">
            <v>0</v>
          </cell>
        </row>
        <row r="107">
          <cell r="C107">
            <v>0</v>
          </cell>
          <cell r="H107">
            <v>0</v>
          </cell>
        </row>
        <row r="108">
          <cell r="C108">
            <v>0</v>
          </cell>
          <cell r="H108">
            <v>0</v>
          </cell>
        </row>
        <row r="109">
          <cell r="C109">
            <v>0</v>
          </cell>
          <cell r="H109">
            <v>0</v>
          </cell>
        </row>
        <row r="110">
          <cell r="C110">
            <v>0</v>
          </cell>
          <cell r="H110">
            <v>0</v>
          </cell>
        </row>
        <row r="111">
          <cell r="C111">
            <v>0</v>
          </cell>
          <cell r="H111">
            <v>0</v>
          </cell>
        </row>
        <row r="112">
          <cell r="C112">
            <v>0</v>
          </cell>
          <cell r="H112">
            <v>0</v>
          </cell>
        </row>
        <row r="113">
          <cell r="C113">
            <v>0</v>
          </cell>
          <cell r="H113">
            <v>0</v>
          </cell>
        </row>
        <row r="114">
          <cell r="C114">
            <v>0</v>
          </cell>
          <cell r="H114">
            <v>0</v>
          </cell>
        </row>
        <row r="115">
          <cell r="C115">
            <v>0</v>
          </cell>
          <cell r="H115">
            <v>0</v>
          </cell>
        </row>
        <row r="116">
          <cell r="C116">
            <v>0</v>
          </cell>
          <cell r="H116">
            <v>0</v>
          </cell>
        </row>
        <row r="117">
          <cell r="C117">
            <v>0</v>
          </cell>
          <cell r="H117">
            <v>0</v>
          </cell>
        </row>
        <row r="118">
          <cell r="C118">
            <v>0</v>
          </cell>
          <cell r="H118">
            <v>0</v>
          </cell>
        </row>
        <row r="119">
          <cell r="C119">
            <v>0</v>
          </cell>
          <cell r="H119">
            <v>0</v>
          </cell>
        </row>
        <row r="120">
          <cell r="C120">
            <v>0</v>
          </cell>
          <cell r="H120">
            <v>0</v>
          </cell>
        </row>
        <row r="121">
          <cell r="C121">
            <v>0</v>
          </cell>
          <cell r="H121">
            <v>0</v>
          </cell>
        </row>
        <row r="122">
          <cell r="C122">
            <v>0</v>
          </cell>
          <cell r="H122">
            <v>0</v>
          </cell>
        </row>
        <row r="123">
          <cell r="C123">
            <v>0</v>
          </cell>
          <cell r="H123">
            <v>0</v>
          </cell>
        </row>
        <row r="124">
          <cell r="C124">
            <v>0</v>
          </cell>
          <cell r="H124">
            <v>0</v>
          </cell>
        </row>
        <row r="125">
          <cell r="C125">
            <v>0</v>
          </cell>
          <cell r="H125">
            <v>0</v>
          </cell>
        </row>
        <row r="126">
          <cell r="C126">
            <v>0</v>
          </cell>
          <cell r="H126">
            <v>0</v>
          </cell>
        </row>
        <row r="127">
          <cell r="C127">
            <v>0</v>
          </cell>
          <cell r="H127">
            <v>0</v>
          </cell>
        </row>
        <row r="128">
          <cell r="C128">
            <v>0</v>
          </cell>
          <cell r="H128">
            <v>0</v>
          </cell>
        </row>
        <row r="129">
          <cell r="C129">
            <v>0</v>
          </cell>
          <cell r="H129">
            <v>0</v>
          </cell>
        </row>
        <row r="130">
          <cell r="C130">
            <v>0</v>
          </cell>
          <cell r="H130">
            <v>0</v>
          </cell>
        </row>
        <row r="131">
          <cell r="C131">
            <v>0</v>
          </cell>
          <cell r="H131">
            <v>0</v>
          </cell>
        </row>
        <row r="132">
          <cell r="C132">
            <v>0</v>
          </cell>
          <cell r="H132">
            <v>0</v>
          </cell>
        </row>
        <row r="133">
          <cell r="C133">
            <v>0</v>
          </cell>
          <cell r="H133">
            <v>0</v>
          </cell>
        </row>
        <row r="134">
          <cell r="C134">
            <v>0</v>
          </cell>
          <cell r="H134">
            <v>0</v>
          </cell>
        </row>
        <row r="135">
          <cell r="C135">
            <v>0</v>
          </cell>
          <cell r="H135">
            <v>0</v>
          </cell>
        </row>
        <row r="136">
          <cell r="C136">
            <v>0</v>
          </cell>
          <cell r="H136">
            <v>0</v>
          </cell>
        </row>
        <row r="137">
          <cell r="C137">
            <v>0</v>
          </cell>
          <cell r="H137">
            <v>0</v>
          </cell>
        </row>
        <row r="138">
          <cell r="C138">
            <v>0</v>
          </cell>
          <cell r="H138">
            <v>0</v>
          </cell>
        </row>
        <row r="139">
          <cell r="C139">
            <v>0</v>
          </cell>
          <cell r="H139">
            <v>0</v>
          </cell>
        </row>
        <row r="140">
          <cell r="C140">
            <v>0</v>
          </cell>
          <cell r="H140">
            <v>0</v>
          </cell>
        </row>
        <row r="141">
          <cell r="C141">
            <v>0</v>
          </cell>
          <cell r="H141">
            <v>0</v>
          </cell>
        </row>
        <row r="142">
          <cell r="C142">
            <v>0</v>
          </cell>
          <cell r="H142">
            <v>0</v>
          </cell>
        </row>
        <row r="143">
          <cell r="C143">
            <v>0</v>
          </cell>
          <cell r="H143">
            <v>0</v>
          </cell>
        </row>
        <row r="144">
          <cell r="C144">
            <v>0</v>
          </cell>
          <cell r="H144">
            <v>0</v>
          </cell>
        </row>
        <row r="145">
          <cell r="C145">
            <v>0</v>
          </cell>
          <cell r="H145">
            <v>0</v>
          </cell>
        </row>
        <row r="146">
          <cell r="C146">
            <v>0</v>
          </cell>
          <cell r="H146">
            <v>0</v>
          </cell>
        </row>
        <row r="147">
          <cell r="C147">
            <v>0</v>
          </cell>
          <cell r="H147">
            <v>0</v>
          </cell>
        </row>
        <row r="148">
          <cell r="C148">
            <v>0</v>
          </cell>
          <cell r="H148">
            <v>0</v>
          </cell>
        </row>
        <row r="149">
          <cell r="C149">
            <v>0</v>
          </cell>
          <cell r="H149">
            <v>0</v>
          </cell>
        </row>
        <row r="150">
          <cell r="C150">
            <v>0</v>
          </cell>
          <cell r="H150">
            <v>0</v>
          </cell>
        </row>
        <row r="151">
          <cell r="C151">
            <v>0</v>
          </cell>
          <cell r="H151">
            <v>0</v>
          </cell>
        </row>
        <row r="152">
          <cell r="C152">
            <v>0</v>
          </cell>
          <cell r="H152">
            <v>0</v>
          </cell>
        </row>
        <row r="153">
          <cell r="C153">
            <v>0</v>
          </cell>
          <cell r="H153">
            <v>0</v>
          </cell>
        </row>
        <row r="154">
          <cell r="C154">
            <v>0</v>
          </cell>
          <cell r="H154">
            <v>0</v>
          </cell>
        </row>
        <row r="155">
          <cell r="C155">
            <v>0</v>
          </cell>
          <cell r="H155">
            <v>0</v>
          </cell>
        </row>
        <row r="156">
          <cell r="C156">
            <v>0</v>
          </cell>
          <cell r="H156">
            <v>0</v>
          </cell>
        </row>
        <row r="157">
          <cell r="C157">
            <v>0</v>
          </cell>
          <cell r="H157">
            <v>0</v>
          </cell>
        </row>
        <row r="158">
          <cell r="C158">
            <v>0</v>
          </cell>
          <cell r="H158">
            <v>0</v>
          </cell>
        </row>
        <row r="159">
          <cell r="C159">
            <v>0</v>
          </cell>
          <cell r="H159">
            <v>0</v>
          </cell>
        </row>
        <row r="160">
          <cell r="C160">
            <v>0</v>
          </cell>
          <cell r="H160">
            <v>0</v>
          </cell>
        </row>
        <row r="161">
          <cell r="C161">
            <v>0</v>
          </cell>
          <cell r="H161">
            <v>0</v>
          </cell>
        </row>
        <row r="162">
          <cell r="C162">
            <v>0</v>
          </cell>
          <cell r="H162">
            <v>0</v>
          </cell>
        </row>
        <row r="163">
          <cell r="C163">
            <v>0</v>
          </cell>
          <cell r="H163">
            <v>0</v>
          </cell>
        </row>
        <row r="164">
          <cell r="C164">
            <v>0</v>
          </cell>
          <cell r="H164">
            <v>0</v>
          </cell>
        </row>
        <row r="165">
          <cell r="C165">
            <v>0</v>
          </cell>
          <cell r="H165">
            <v>0</v>
          </cell>
        </row>
        <row r="166">
          <cell r="C166">
            <v>0</v>
          </cell>
          <cell r="H166">
            <v>0</v>
          </cell>
        </row>
        <row r="167">
          <cell r="C167">
            <v>0</v>
          </cell>
          <cell r="H167">
            <v>0</v>
          </cell>
        </row>
        <row r="168">
          <cell r="C168">
            <v>0</v>
          </cell>
          <cell r="H168">
            <v>0</v>
          </cell>
        </row>
        <row r="169">
          <cell r="C169">
            <v>0</v>
          </cell>
          <cell r="H169">
            <v>0</v>
          </cell>
        </row>
      </sheetData>
      <sheetData sheetId="11"/>
      <sheetData sheetId="12">
        <row r="3">
          <cell r="C3">
            <v>0.04</v>
          </cell>
        </row>
        <row r="4">
          <cell r="C4">
            <v>17.350000000000001</v>
          </cell>
        </row>
        <row r="9">
          <cell r="C9">
            <v>176</v>
          </cell>
        </row>
        <row r="13">
          <cell r="B13">
            <v>2010</v>
          </cell>
          <cell r="C13">
            <v>109.71550000000001</v>
          </cell>
          <cell r="D13">
            <v>0</v>
          </cell>
          <cell r="E13">
            <v>2.3224563225356603</v>
          </cell>
        </row>
        <row r="14">
          <cell r="B14">
            <v>2011</v>
          </cell>
          <cell r="C14">
            <v>117.0104</v>
          </cell>
          <cell r="D14">
            <v>6.6489238074839002E-2</v>
          </cell>
          <cell r="E14">
            <v>2.1776650336650523</v>
          </cell>
        </row>
        <row r="15">
          <cell r="B15">
            <v>2012</v>
          </cell>
          <cell r="C15">
            <v>124.71729999999999</v>
          </cell>
          <cell r="D15">
            <v>6.586508549667372E-2</v>
          </cell>
          <cell r="E15">
            <v>2.0430963198783267</v>
          </cell>
        </row>
        <row r="16">
          <cell r="B16">
            <v>2013</v>
          </cell>
          <cell r="C16">
            <v>133.41149999999999</v>
          </cell>
          <cell r="D16">
            <v>6.9711258983316635E-2</v>
          </cell>
          <cell r="E16">
            <v>1.9099512160133216</v>
          </cell>
        </row>
        <row r="17">
          <cell r="B17">
            <v>2014</v>
          </cell>
          <cell r="C17">
            <v>139.6114</v>
          </cell>
          <cell r="D17">
            <v>4.6472005786607706E-2</v>
          </cell>
          <cell r="E17">
            <v>1.825133596935216</v>
          </cell>
        </row>
        <row r="18">
          <cell r="B18">
            <v>2015</v>
          </cell>
          <cell r="C18">
            <v>154.99789999999999</v>
          </cell>
          <cell r="D18">
            <v>0.11020948146068289</v>
          </cell>
          <cell r="E18">
            <v>1.6439542513489618</v>
          </cell>
        </row>
        <row r="19">
          <cell r="B19">
            <v>2016</v>
          </cell>
          <cell r="C19">
            <v>184.21539999999999</v>
          </cell>
          <cell r="D19">
            <v>0.18850255390556905</v>
          </cell>
          <cell r="E19">
            <v>1.3832147402180341</v>
          </cell>
        </row>
        <row r="20">
          <cell r="B20">
            <v>2017</v>
          </cell>
          <cell r="C20">
            <v>196.33349999999999</v>
          </cell>
          <cell r="D20">
            <v>6.5782231018687895E-2</v>
          </cell>
          <cell r="E20">
            <v>1.2978399338633562</v>
          </cell>
        </row>
        <row r="21">
          <cell r="B21">
            <v>2018</v>
          </cell>
          <cell r="C21">
            <v>211.92949999999999</v>
          </cell>
          <cell r="D21">
            <v>7.9436265334239975E-2</v>
          </cell>
          <cell r="E21">
            <v>1.2023312311648979</v>
          </cell>
        </row>
        <row r="22">
          <cell r="B22">
            <v>2019</v>
          </cell>
          <cell r="C22">
            <v>234.0806</v>
          </cell>
          <cell r="D22">
            <v>0.10452107894370541</v>
          </cell>
          <cell r="E22">
            <v>1.0885543554449246</v>
          </cell>
        </row>
        <row r="23">
          <cell r="B23">
            <v>2020</v>
          </cell>
          <cell r="C23">
            <v>254.80945665516123</v>
          </cell>
          <cell r="D23">
            <v>8.8554355444924696E-2</v>
          </cell>
          <cell r="E23">
            <v>1</v>
          </cell>
        </row>
        <row r="27">
          <cell r="B27">
            <v>2010</v>
          </cell>
          <cell r="C27">
            <v>0</v>
          </cell>
          <cell r="D27">
            <v>0</v>
          </cell>
          <cell r="E27">
            <v>0</v>
          </cell>
        </row>
        <row r="28">
          <cell r="B28">
            <v>2011</v>
          </cell>
          <cell r="C28">
            <v>0</v>
          </cell>
          <cell r="D28">
            <v>0</v>
          </cell>
          <cell r="E28">
            <v>0</v>
          </cell>
        </row>
        <row r="29">
          <cell r="B29">
            <v>2012</v>
          </cell>
          <cell r="C29">
            <v>0</v>
          </cell>
          <cell r="D29">
            <v>0</v>
          </cell>
          <cell r="E29">
            <v>0</v>
          </cell>
        </row>
        <row r="30">
          <cell r="B30">
            <v>2013</v>
          </cell>
          <cell r="C30">
            <v>0</v>
          </cell>
          <cell r="D30">
            <v>0</v>
          </cell>
          <cell r="E30">
            <v>0</v>
          </cell>
        </row>
        <row r="31">
          <cell r="B31">
            <v>2014</v>
          </cell>
          <cell r="C31">
            <v>0</v>
          </cell>
          <cell r="D31">
            <v>0</v>
          </cell>
          <cell r="E31">
            <v>0</v>
          </cell>
        </row>
        <row r="32">
          <cell r="B32">
            <v>2015</v>
          </cell>
          <cell r="C32">
            <v>237</v>
          </cell>
          <cell r="D32">
            <v>0</v>
          </cell>
          <cell r="E32">
            <v>1.1012055158345726</v>
          </cell>
        </row>
        <row r="33">
          <cell r="B33">
            <v>2016</v>
          </cell>
          <cell r="C33">
            <v>240</v>
          </cell>
          <cell r="D33">
            <v>1.2658227848101266E-2</v>
          </cell>
          <cell r="E33">
            <v>1.0874404468866403</v>
          </cell>
        </row>
        <row r="34">
          <cell r="B34">
            <v>2017</v>
          </cell>
          <cell r="C34">
            <v>245</v>
          </cell>
          <cell r="D34">
            <v>2.0833333333333332E-2</v>
          </cell>
          <cell r="E34">
            <v>1.0652477847052804</v>
          </cell>
        </row>
        <row r="35">
          <cell r="B35">
            <v>2018</v>
          </cell>
          <cell r="C35">
            <v>251</v>
          </cell>
          <cell r="D35">
            <v>2.4489795918367346E-2</v>
          </cell>
          <cell r="E35">
            <v>1.0397836942342378</v>
          </cell>
        </row>
        <row r="36">
          <cell r="B36">
            <v>2019</v>
          </cell>
          <cell r="C36">
            <v>256</v>
          </cell>
          <cell r="D36">
            <v>1.9920318725099601E-2</v>
          </cell>
          <cell r="E36">
            <v>1.0194754189562254</v>
          </cell>
        </row>
        <row r="37">
          <cell r="B37">
            <v>2020</v>
          </cell>
          <cell r="C37">
            <v>260.9857072527937</v>
          </cell>
          <cell r="D37">
            <v>1.9475418956225385E-2</v>
          </cell>
          <cell r="E37">
            <v>1</v>
          </cell>
        </row>
      </sheetData>
      <sheetData sheetId="13"/>
      <sheetData sheetId="1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1B0B5E3-B75C-4FCA-B58E-ADE9373071A2}" name="Table3" displayName="Table3" ref="B1:T932" totalsRowShown="0" headerRowDxfId="248" dataDxfId="247" headerRowCellStyle="Comma">
  <autoFilter ref="B1:T932" xr:uid="{91B0B5E3-B75C-4FCA-B58E-ADE9373071A2}"/>
  <tableColumns count="19">
    <tableColumn id="1" xr3:uid="{8185DDED-C356-4E3B-B854-197AF784F358}" name="Sites*" dataDxfId="246"/>
    <tableColumn id="2" xr3:uid="{97D50F92-39DB-4052-BDAC-CB9BBAE32B02}" name="Address*" dataDxfId="245"/>
    <tableColumn id="3" xr3:uid="{38232001-E9AE-47E7-8AF6-AD8571DB1D89}" name="City*" dataDxfId="244"/>
    <tableColumn id="4" xr3:uid="{6B1E88DE-1899-4C30-962C-E94A5827515F}" name="Admin Area 1*" dataDxfId="243"/>
    <tableColumn id="5" xr3:uid="{B160B390-2B70-420B-A700-683748151040}" name="Country*" dataDxfId="242"/>
    <tableColumn id="6" xr3:uid="{37922BC9-7799-45AA-BE89-6CAFC62D7A04}" name="Latitude*" dataDxfId="241" dataCellStyle="Comma"/>
    <tableColumn id="7" xr3:uid="{B5E8B453-16D1-4B2F-AB81-FEBA09C63D19}" name="Longitude*" dataDxfId="240" dataCellStyle="Comma"/>
    <tableColumn id="8" xr3:uid="{80666D48-312F-4B85-A11C-F60BD59DF0FA}" name="Admin Area 2*" dataDxfId="239"/>
    <tableColumn id="9" xr3:uid="{A36EBBD5-639D-403C-B1B7-470937787314}" name="Facility Level*" dataDxfId="238"/>
    <tableColumn id="10" xr3:uid="{A8C8BCCB-3C4A-42D6-BAD2-EBF398DE3EC3}" name="Sector*" dataDxfId="237"/>
    <tableColumn id="11" xr3:uid="{4253CCB2-8124-4C2E-9A94-7F94668B79DE}" name="HIVCapable*" dataDxfId="236"/>
    <tableColumn id="12" xr3:uid="{616B7443-F964-4F12-92C6-6849EECD70FD}" name="TBCapable*" dataDxfId="235"/>
    <tableColumn id="13" xr3:uid="{5374C74B-91E8-4767-961E-2F92B2D95386}" name="Factor 1" dataDxfId="234"/>
    <tableColumn id="14" xr3:uid="{4C79EDE2-607D-47C4-BD71-C665AD673AC9}" name="Factor 2" dataDxfId="233"/>
    <tableColumn id="15" xr3:uid="{5B660868-7E97-408A-B866-4722A3D6B958}" name="Factor 3" dataDxfId="232"/>
    <tableColumn id="16" xr3:uid="{BE6F7440-203D-4120-8609-21D4A72F1A6C}" name="Factor 4" dataDxfId="231"/>
    <tableColumn id="17" xr3:uid="{30D2AC05-1962-4D5B-A172-C960F5746E0B}" name="Location Type*" dataDxfId="230"/>
    <tableColumn id="18" xr3:uid="{AEA56685-8430-4D2E-9890-2EA3E212A692}" name="Status*" dataDxfId="229"/>
    <tableColumn id="19" xr3:uid="{C4A19220-1D0B-4735-A9CD-8A1805672901}" name="Notes" dataDxfId="228"/>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4997266-5353-4982-852E-D9BFEE5165E6}" name="Table10" displayName="Table10" ref="C1:L7" totalsRowShown="0" headerRowDxfId="142" dataDxfId="141">
  <autoFilter ref="C1:L7" xr:uid="{44997266-5353-4982-852E-D9BFEE5165E6}"/>
  <sortState xmlns:xlrd2="http://schemas.microsoft.com/office/spreadsheetml/2017/richdata2" ref="C2:L2">
    <sortCondition ref="C1:C2"/>
  </sortState>
  <tableColumns count="10">
    <tableColumn id="1" xr3:uid="{437F1943-9715-4372-8CD1-D9DD6C0B82ED}" name="Origin*" dataDxfId="140"/>
    <tableColumn id="2" xr3:uid="{614622A2-8B9D-411B-8B74-1EC338DA2F79}" name="Origin Type*" dataDxfId="139"/>
    <tableColumn id="3" xr3:uid="{FA28621B-CEF9-4488-B402-EC4AACFA2F28}" name="Destination*" dataDxfId="138"/>
    <tableColumn id="4" xr3:uid="{706EC437-4821-4B88-8915-C9B596F97565}" name="Destination Type*" dataDxfId="137"/>
    <tableColumn id="5" xr3:uid="{74578C10-C47B-428F-925C-4514A2C9ACA2}" name="Test*" dataDxfId="136"/>
    <tableColumn id="6" xr3:uid="{0027A677-34F8-47BD-A403-3EA123324BD1}" name="Mode of Transport" dataDxfId="135"/>
    <tableColumn id="7" xr3:uid="{6900EDAE-51B4-4BEC-AE0E-B60E64F2F156}" name="Annual Samples referred" dataDxfId="134"/>
    <tableColumn id="8" xr3:uid="{13037CB9-A673-4BFD-B902-C7E21DCAE2E9}" name="Type" dataDxfId="133"/>
    <tableColumn id="9" xr3:uid="{2E198D7F-0A9D-48E1-A2E3-FE1C595FFDF9}" name="Status*" dataDxfId="132"/>
    <tableColumn id="10" xr3:uid="{1100738E-EB92-4A7A-9AA1-7394D5790AC1}" name="Notes" dataDxfId="131"/>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862B058-2D9C-4DFA-BC8D-68B25E2CB621}" name="Table12" displayName="Table12" ref="C1:J473" totalsRowShown="0" headerRowDxfId="130" dataDxfId="129" tableBorderDxfId="128">
  <autoFilter ref="C1:J473" xr:uid="{5862B058-2D9C-4DFA-BC8D-68B25E2CB621}"/>
  <tableColumns count="8">
    <tableColumn id="1" xr3:uid="{FFE78243-7C81-443B-A024-164FED291715}" name="Lab*" dataDxfId="127"/>
    <tableColumn id="2" xr3:uid="{88A1C559-4234-44C2-B3C4-0206A960F161}" name="Device Type*" dataDxfId="126"/>
    <tableColumn id="3" xr3:uid="{204788E5-5F75-4171-ACFA-7596EB665F01}" name="Test Type*" dataDxfId="125"/>
    <tableColumn id="4" xr3:uid="{E221FF3A-28E4-41BA-A1A8-003671CC93F0}" name="Status*" dataDxfId="124"/>
    <tableColumn id="5" xr3:uid="{90DDE7EC-F51B-43C4-9DB7-21E25DD8D52E}" name="Number of tests conducted (per year)*" dataDxfId="123"/>
    <tableColumn id="6" xr3:uid="{B2425D33-B914-4216-80E1-3E91FAB15EAE}" name="Type" dataDxfId="122"/>
    <tableColumn id="8" xr3:uid="{A9EA2E44-CE99-4797-8DDE-5F7131D32429}" name="LabDevice" dataDxfId="121"/>
    <tableColumn id="9" xr3:uid="{7D227EBF-0F63-4D5C-9A8E-CAEB6205EB01}" name="DataConsistency" dataDxfId="12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B8F4AA-8466-4521-A54F-8F5D716E978B}" name="Table4" displayName="Table4" ref="C1:T208" totalsRowShown="0" headerRowDxfId="227" dataDxfId="226" headerRowCellStyle="Comma">
  <autoFilter ref="C1:T208" xr:uid="{3AB8F4AA-8466-4521-A54F-8F5D716E978B}"/>
  <tableColumns count="18">
    <tableColumn id="1" xr3:uid="{67F7E535-1256-4F8A-9417-B6EABBE08D8C}" name="Sites*" dataDxfId="225"/>
    <tableColumn id="2" xr3:uid="{82CDF211-116E-4966-BAE7-30C88E563E90}" name="Address*" dataDxfId="224">
      <calculatedColumnFormula>IFERROR(INDEX('Health Facility Master'!C:C,MATCH($C2,'Health Facility Master'!$B:$B,0)),"")</calculatedColumnFormula>
    </tableColumn>
    <tableColumn id="3" xr3:uid="{1E07EE88-510D-4717-B562-42FD6EB89B52}" name="City*" dataDxfId="223">
      <calculatedColumnFormula>IFERROR(INDEX('Health Facility Master'!D:D,MATCH($C2,'Health Facility Master'!$B:$B,0)),"")</calculatedColumnFormula>
    </tableColumn>
    <tableColumn id="4" xr3:uid="{D3BAD379-CD1B-4F9D-A883-7D9DAD6985C0}" name="Admin Area 1*" dataDxfId="222">
      <calculatedColumnFormula>IFERROR(INDEX('Health Facility Master'!E:E,MATCH($C2,'Health Facility Master'!$B:$B,0)),"")</calculatedColumnFormula>
    </tableColumn>
    <tableColumn id="5" xr3:uid="{078DCF39-F23B-4B82-BDD4-29FBB46A633F}" name="Country*" dataDxfId="221">
      <calculatedColumnFormula>IFERROR(INDEX('Health Facility Master'!F:F,MATCH($C2,'Health Facility Master'!$B:$B,0)),"")</calculatedColumnFormula>
    </tableColumn>
    <tableColumn id="6" xr3:uid="{13A87E53-3852-4081-A10D-99CF68CB813B}" name="Latitude*" dataDxfId="220">
      <calculatedColumnFormula>IFERROR(INDEX('Health Facility Master'!G:G,MATCH($C2,'Health Facility Master'!$B:$B,0)),"")</calculatedColumnFormula>
    </tableColumn>
    <tableColumn id="7" xr3:uid="{AD431DA1-7702-48FE-8404-73E8A91D1488}" name="Longitude*" dataDxfId="219">
      <calculatedColumnFormula>IFERROR(INDEX('Health Facility Master'!H:H,MATCH($C2,'Health Facility Master'!$B:$B,0)),"")</calculatedColumnFormula>
    </tableColumn>
    <tableColumn id="8" xr3:uid="{E554DBA1-258B-48A9-9824-F06E8B2467DE}" name="Admin Area 2*" dataDxfId="218">
      <calculatedColumnFormula>IFERROR(INDEX('Health Facility Master'!I:I,MATCH($C2,'Health Facility Master'!$B:$B,0)),"")</calculatedColumnFormula>
    </tableColumn>
    <tableColumn id="9" xr3:uid="{4F3B514D-315A-4BB7-8F9E-D0119BD01BA0}" name="Facility Level*" dataDxfId="217">
      <calculatedColumnFormula>IFERROR(INDEX('Health Facility Master'!J:J,MATCH($C2,'Health Facility Master'!$B:$B,0)),"")</calculatedColumnFormula>
    </tableColumn>
    <tableColumn id="10" xr3:uid="{22DB48FC-4C4D-4C80-A147-8EE001F15F2F}" name="Sector*" dataDxfId="216">
      <calculatedColumnFormula>IFERROR(INDEX('Health Facility Master'!K:K,MATCH($C2,'Health Facility Master'!$B:$B,0)),"")</calculatedColumnFormula>
    </tableColumn>
    <tableColumn id="11" xr3:uid="{6F0FEF3C-08BE-409A-95F2-AA9EC09C8CEE}" name="HIVCapable*" dataDxfId="215">
      <calculatedColumnFormula>IFERROR(INDEX('Health Facility Master'!L:L,MATCH($C2,'Health Facility Master'!$B:$B,0)),"")</calculatedColumnFormula>
    </tableColumn>
    <tableColumn id="12" xr3:uid="{7F599DDD-2F02-41CF-9077-0796A53B0486}" name="TBCapable*" dataDxfId="214">
      <calculatedColumnFormula>IFERROR(INDEX('Health Facility Master'!M:M,MATCH($C2,'Health Facility Master'!$B:$B,0)),"")</calculatedColumnFormula>
    </tableColumn>
    <tableColumn id="13" xr3:uid="{94AE1DF3-5F38-488D-9016-67D5981E1192}" name="Factor 1" dataDxfId="213">
      <calculatedColumnFormula>IF(IFERROR(INDEX('Health Facility Master'!N:N,MATCH($C2,'Health Facility Master'!$B:$B,0)),"")=0,"",IFERROR(INDEX('Health Facility Master'!N:N,MATCH($C2,'Health Facility Master'!$B:$B,0)),""))</calculatedColumnFormula>
    </tableColumn>
    <tableColumn id="14" xr3:uid="{B18EBB31-DD6F-4BBA-BCE5-D8F52CEAA3A4}" name="Factor 2" dataDxfId="212">
      <calculatedColumnFormula>IF(IFERROR(INDEX('Health Facility Master'!O:O,MATCH($C2,'Health Facility Master'!$B:$B,0)),"")=0,"",IFERROR(INDEX('Health Facility Master'!O:O,MATCH($C2,'Health Facility Master'!$B:$B,0)),""))</calculatedColumnFormula>
    </tableColumn>
    <tableColumn id="15" xr3:uid="{F0292518-4001-4292-B529-60D8982A5B14}" name="Factor 3" dataDxfId="211">
      <calculatedColumnFormula>IF(IFERROR(INDEX('Health Facility Master'!P:P,MATCH($C2,'Health Facility Master'!$B:$B,0)),"")=0,"",IFERROR(INDEX('Health Facility Master'!P:P,MATCH($C2,'Health Facility Master'!$B:$B,0)),""))</calculatedColumnFormula>
    </tableColumn>
    <tableColumn id="16" xr3:uid="{86C80664-5A3A-445A-90DF-FF26263153AF}" name="Factor 4" dataDxfId="210">
      <calculatedColumnFormula>IF(IFERROR(INDEX('Health Facility Master'!Q:Q,MATCH($C2,'Health Facility Master'!$B:$B,0)),"")=0,"",IFERROR(INDEX('Health Facility Master'!Q:Q,MATCH($C2,'Health Facility Master'!$B:$B,0)),""))</calculatedColumnFormula>
    </tableColumn>
    <tableColumn id="17" xr3:uid="{0FD8744F-3F16-432B-ADA9-3EED1BD358ED}" name="Location Type*" dataDxfId="209">
      <calculatedColumnFormula>IF(ISTEXT(C2),"Lab","")</calculatedColumnFormula>
    </tableColumn>
    <tableColumn id="18" xr3:uid="{3508F0F4-D792-4220-B484-D7E576A91297}" name="Status*" dataDxfId="208"/>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486F2DC-1312-4E62-8067-E363783DDD79}" name="Table5" displayName="Table5" ref="C1:T207" totalsRowShown="0" headerRowDxfId="207" dataDxfId="206">
  <autoFilter ref="C1:T207" xr:uid="{1486F2DC-1312-4E62-8067-E363783DDD79}"/>
  <tableColumns count="18">
    <tableColumn id="1" xr3:uid="{FF48C1BB-6021-4380-9954-1CEB7D22A220}" name="Sites*" dataDxfId="205"/>
    <tableColumn id="2" xr3:uid="{1A01F10D-DF4A-4495-9C82-F0AC6BC83D4C}" name="Address*" dataDxfId="204">
      <calculatedColumnFormula>IFERROR(INDEX('Health Facility Master'!C:C,MATCH($C2,'Health Facility Master'!$B:$B,0)),"")</calculatedColumnFormula>
    </tableColumn>
    <tableColumn id="3" xr3:uid="{123DEEE6-74E8-4D62-9681-F5757AA44B07}" name="City*" dataDxfId="203">
      <calculatedColumnFormula>IFERROR(INDEX('Health Facility Master'!D:D,MATCH($C2,'Health Facility Master'!$B:$B,0)),"")</calculatedColumnFormula>
    </tableColumn>
    <tableColumn id="4" xr3:uid="{4B29FA31-91EE-4415-B577-161032ADC644}" name="Admin Area 1*" dataDxfId="202">
      <calculatedColumnFormula>IFERROR(INDEX('Health Facility Master'!E:E,MATCH($C2,'Health Facility Master'!$B:$B,0)),"")</calculatedColumnFormula>
    </tableColumn>
    <tableColumn id="5" xr3:uid="{E02DAE19-3BE3-4F39-995A-C6FFCA2FFB38}" name="Country*" dataDxfId="201">
      <calculatedColumnFormula>IFERROR(INDEX('Health Facility Master'!F:F,MATCH($C2,'Health Facility Master'!$B:$B,0)),"")</calculatedColumnFormula>
    </tableColumn>
    <tableColumn id="6" xr3:uid="{347A6647-957C-4975-8BD8-D0BD701B597C}" name="Latitude*" dataDxfId="200">
      <calculatedColumnFormula>IFERROR(INDEX('Health Facility Master'!G:G,MATCH($C2,'Health Facility Master'!$B:$B,0)),"")</calculatedColumnFormula>
    </tableColumn>
    <tableColumn id="7" xr3:uid="{37B0CE70-2B1E-450D-A4C1-C7DE8ED2FC75}" name="Longitude*" dataDxfId="199">
      <calculatedColumnFormula>IFERROR(INDEX('Health Facility Master'!H:H,MATCH($C2,'Health Facility Master'!$B:$B,0)),"")</calculatedColumnFormula>
    </tableColumn>
    <tableColumn id="8" xr3:uid="{84E38C20-4CB6-4C45-A453-24BE559B2B17}" name="Admin Area 2*" dataDxfId="198">
      <calculatedColumnFormula>IFERROR(INDEX('Health Facility Master'!I:I,MATCH($C2,'Health Facility Master'!$B:$B,0)),"")</calculatedColumnFormula>
    </tableColumn>
    <tableColumn id="9" xr3:uid="{F8E6A62A-80EA-4EB8-8F93-166FCE394B49}" name="Facility Level*" dataDxfId="197">
      <calculatedColumnFormula>IFERROR(INDEX('Health Facility Master'!J:J,MATCH($C2,'Health Facility Master'!$B:$B,0)),"")</calculatedColumnFormula>
    </tableColumn>
    <tableColumn id="10" xr3:uid="{2200F6A7-4486-4B68-AF07-ADDE40166348}" name="Sector*" dataDxfId="196">
      <calculatedColumnFormula>IFERROR(INDEX('Health Facility Master'!K:K,MATCH($C2,'Health Facility Master'!$B:$B,0)),"")</calculatedColumnFormula>
    </tableColumn>
    <tableColumn id="11" xr3:uid="{11AAAA7C-3531-46FE-B34B-BC1686098D4C}" name="HIVCapable*" dataDxfId="195">
      <calculatedColumnFormula>IFERROR(INDEX('Health Facility Master'!L:L,MATCH($C2,'Health Facility Master'!$B:$B,0)),"")</calculatedColumnFormula>
    </tableColumn>
    <tableColumn id="12" xr3:uid="{906D452C-5889-4F6E-BBF0-BC94BC621C8F}" name="TBCapable*" dataDxfId="194">
      <calculatedColumnFormula>IFERROR(INDEX('Health Facility Master'!M:M,MATCH($C2,'Health Facility Master'!$B:$B,0)),"")</calculatedColumnFormula>
    </tableColumn>
    <tableColumn id="13" xr3:uid="{067FB9FA-0640-47C0-A719-3408A30DE93E}" name="Factor 1" dataDxfId="193"/>
    <tableColumn id="14" xr3:uid="{F3DE801C-0FB1-4E82-9728-1788879662E1}" name="Factor 2" dataDxfId="192"/>
    <tableColumn id="15" xr3:uid="{B5F640A6-CF9B-4B9D-A6E7-567F9045947C}" name="Factor 3" dataDxfId="191"/>
    <tableColumn id="16" xr3:uid="{AEFDF5D9-A3F7-46EA-86E4-963ECC8514B4}" name="Factor 4" dataDxfId="190"/>
    <tableColumn id="17" xr3:uid="{7F54D2DD-2A3C-4940-9415-978CC2E92AF4}" name="Location Type*" dataDxfId="189">
      <calculatedColumnFormula>IF(ISTEXT(C2),"Hub","")</calculatedColumnFormula>
    </tableColumn>
    <tableColumn id="18" xr3:uid="{C8175F39-946E-44A2-A921-941295D09F6B}" name="Status*" dataDxfId="188"/>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7B7B1F7-B26E-477C-B0D8-D4D6AE488C07}" name="Table6" displayName="Table6" ref="C1:F5" totalsRowShown="0" headerRowDxfId="187" dataDxfId="186">
  <autoFilter ref="C1:F5" xr:uid="{27B7B1F7-B26E-477C-B0D8-D4D6AE488C07}"/>
  <tableColumns count="4">
    <tableColumn id="1" xr3:uid="{42FBFE07-3DCE-4717-80B3-93C1AD34D57C}" name="Test*" dataDxfId="185"/>
    <tableColumn id="2" xr3:uid="{0E259922-E30F-42E0-A574-7953F424E27E}" name="Referral Type*" dataDxfId="184"/>
    <tableColumn id="3" xr3:uid="{1BB6791A-7FD8-4AB9-8B7B-A3385966D2FD}" name="Status*" dataDxfId="183"/>
    <tableColumn id="4" xr3:uid="{7EBED4AF-B45D-4539-8AC6-092FB0C30475}" name="Notes" dataDxfId="182"/>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6A363E4-7750-41D5-90E0-0AB0DDDB726C}" name="Table2" displayName="Table2" ref="C1:J9" totalsRowShown="0" headerRowDxfId="181" dataDxfId="180">
  <autoFilter ref="C1:J9" xr:uid="{E6A363E4-7750-41D5-90E0-0AB0DDDB726C}"/>
  <tableColumns count="8">
    <tableColumn id="1" xr3:uid="{B85E2383-CEC3-4BA9-85B6-58EDACE8164A}" name="Device*" dataDxfId="179"/>
    <tableColumn id="2" xr3:uid="{2123988C-C59F-4755-8CB6-B11F479926B1}" name="Shift Cost*" dataDxfId="178"/>
    <tableColumn id="3" xr3:uid="{547323EA-4194-4A36-A68A-609FFEA1BDF7}" name="Overhead Cost*" dataDxfId="177"/>
    <tableColumn id="4" xr3:uid="{376A50C6-6A04-4A40-A612-58275769F90D}" name="Number of Modules" dataDxfId="176"/>
    <tableColumn id="5" xr3:uid="{8603ED41-6546-4E16-9C25-0AB2DF5D0048}" name="StartupCost*" dataDxfId="175"/>
    <tableColumn id="6" xr3:uid="{AF2871D3-2F38-40D1-AAE5-20543D6D4E4C}" name="Available Hours per shift*" dataDxfId="174"/>
    <tableColumn id="7" xr3:uid="{194433D8-619B-4221-895E-83DC46FEAC75}" name="Status*" dataDxfId="173"/>
    <tableColumn id="8" xr3:uid="{9F6570DD-BA8D-437F-AAC9-482661FEC5FA}" name="Notes" dataDxfId="172">
      <calculatedColumnFormula>Table2[[#This Row],[Overhead Cost*]]*3</calculatedColumnFormula>
    </tableColumn>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7ED8122-0CE1-4E85-868C-61609181EC22}" name="Table7" displayName="Table7" ref="C1:E2" totalsRowShown="0" headerRowDxfId="171" dataDxfId="170">
  <autoFilter ref="C1:E2" xr:uid="{E7ED8122-0CE1-4E85-868C-61609181EC22}"/>
  <tableColumns count="3">
    <tableColumn id="1" xr3:uid="{1D406B78-90C0-4D34-A14E-A675EEDF30AF}" name="Mode*" dataDxfId="169"/>
    <tableColumn id="2" xr3:uid="{FF2EDFB1-0A70-4AC6-876F-58529E82142A}" name="Mode Speed*" dataDxfId="168"/>
    <tableColumn id="3" xr3:uid="{7F7F89C9-EB8B-457C-A1E7-E027B562863F}" name="Cost per km*" dataDxfId="1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30D827-3126-452C-BDB8-FB49271EDA5D}" name="Table1" displayName="Table1" ref="C1:G3973" totalsRowShown="0" headerRowDxfId="166" dataDxfId="165">
  <autoFilter ref="C1:G3973" xr:uid="{6C30D827-3126-452C-BDB8-FB49271EDA5D}"/>
  <tableColumns count="5">
    <tableColumn id="1" xr3:uid="{0FC91776-3C60-4FE1-8618-76DB8CFEA787}" name="Health Facility*" dataDxfId="164"/>
    <tableColumn id="2" xr3:uid="{9EF8BFB3-9E1A-475E-B0AB-2482484BF0EC}" name="Test*" dataDxfId="163"/>
    <tableColumn id="3" xr3:uid="{70EA502A-2604-4EA3-AB28-B6BCA1378B28}" name="Demand*" dataDxfId="162"/>
    <tableColumn id="4" xr3:uid="{4A3BD556-875E-4258-BB80-F92CB454F020}" name="Status*" dataDxfId="161"/>
    <tableColumn id="5" xr3:uid="{3817579B-4B74-4087-838D-D657362878B9}" name="Notes" dataDxfId="160"/>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5D228B-AA86-41BA-9E02-66336D0AC0AB}" name="Table8" displayName="Table8" ref="C1:H590" totalsRowShown="0" headerRowDxfId="159" dataDxfId="158">
  <autoFilter ref="C1:H590" xr:uid="{E95D228B-AA86-41BA-9E02-66336D0AC0AB}">
    <filterColumn colId="0">
      <filters>
        <filter val="GX IV"/>
      </filters>
    </filterColumn>
  </autoFilter>
  <tableColumns count="6">
    <tableColumn id="1" xr3:uid="{40B7BE08-6ABB-4FE3-91A8-7CFAB9788F56}" name="Device*" dataDxfId="157"/>
    <tableColumn id="2" xr3:uid="{2A23A39C-391A-45C3-9105-2D81E25D0A8E}" name="Lab*" dataDxfId="156"/>
    <tableColumn id="3" xr3:uid="{CBDD161F-87F0-4F09-B338-CF34DCBE34D7}" name="No of Existing Devices*" dataDxfId="155"/>
    <tableColumn id="4" xr3:uid="{14B1749B-EA9B-4413-908B-34DD60452A2E}" name="Maximum number of Shifts*" dataDxfId="154"/>
    <tableColumn id="5" xr3:uid="{B03A7871-D9DF-4CAD-ABB9-42307A4DC7B8}" name="Status*" dataDxfId="153"/>
    <tableColumn id="6" xr3:uid="{3CAA8F7B-16B3-48A6-A798-B77FACC6EA8C}" name="Notes" dataDxfId="152"/>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8ADA468-526E-4C48-AE79-94DB9B567A0D}" name="Table9" displayName="Table9" ref="C1:I6" totalsRowShown="0" headerRowDxfId="151" dataDxfId="150">
  <autoFilter ref="C1:I6" xr:uid="{58ADA468-526E-4C48-AE79-94DB9B567A0D}"/>
  <tableColumns count="7">
    <tableColumn id="1" xr3:uid="{021060A3-0405-452C-BE5E-0C041B84EBF9}" name="Device*" dataDxfId="149"/>
    <tableColumn id="2" xr3:uid="{5D0A95E7-6DE0-4A2A-ACB4-EBB1BDD061A0}" name="Test*" dataDxfId="148"/>
    <tableColumn id="3" xr3:uid="{C8C88CEB-A301-4639-9508-74A3424934CD}" name="Maximum tests per shift*" dataDxfId="147"/>
    <tableColumn id="4" xr3:uid="{C296DC7C-ACAD-4A71-A51F-4EBC907B3BAC}" name="Cost per test*" dataDxfId="146" dataCellStyle="Comma"/>
    <tableColumn id="5" xr3:uid="{B8DB87FB-E0E9-419A-AA0B-961F8BC2072C}" name="Status*" dataDxfId="145"/>
    <tableColumn id="6" xr3:uid="{25089A42-022E-4956-BA22-067BC465AC99}" name="Notes" dataDxfId="144"/>
    <tableColumn id="7" xr3:uid="{B7879D67-E481-4976-BF77-E397205C7148}" name="Z_DeviceTest" dataDxfId="143">
      <calculatedColumnFormula>C2&amp;D2</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tint="0.39997558519241921"/>
  </sheetPr>
  <dimension ref="A1:T1547"/>
  <sheetViews>
    <sheetView showGridLines="0" topLeftCell="B1" zoomScale="110" zoomScaleNormal="110" workbookViewId="0">
      <selection activeCell="B1" sqref="B1"/>
    </sheetView>
  </sheetViews>
  <sheetFormatPr defaultColWidth="27" defaultRowHeight="12.75" customHeight="1" x14ac:dyDescent="0.35"/>
  <cols>
    <col min="1" max="1" width="4.81640625" style="91" customWidth="1"/>
    <col min="2" max="3" width="25.54296875" style="86" customWidth="1"/>
    <col min="4" max="4" width="14.54296875" style="86" bestFit="1" customWidth="1"/>
    <col min="5" max="5" width="14.81640625" style="86" customWidth="1"/>
    <col min="6" max="6" width="10.1796875" style="86" customWidth="1"/>
    <col min="7" max="7" width="13.81640625" style="93" customWidth="1"/>
    <col min="8" max="8" width="11.81640625" style="94" customWidth="1"/>
    <col min="9" max="9" width="23.81640625" style="89" customWidth="1"/>
    <col min="10" max="10" width="16.6328125" style="89" bestFit="1" customWidth="1"/>
    <col min="11" max="11" width="16.81640625" style="89" customWidth="1"/>
    <col min="12" max="12" width="14.36328125" style="89" bestFit="1" customWidth="1"/>
    <col min="13" max="13" width="13.453125" style="89" bestFit="1" customWidth="1"/>
    <col min="14" max="17" width="12.54296875" style="89" customWidth="1"/>
    <col min="18" max="18" width="16.1796875" style="90" customWidth="1"/>
    <col min="19" max="19" width="12.81640625" style="86" customWidth="1"/>
    <col min="20" max="20" width="27" style="92"/>
    <col min="21" max="16384" width="27" style="91"/>
  </cols>
  <sheetData>
    <row r="1" spans="1:20" ht="12.75" customHeight="1" x14ac:dyDescent="0.35">
      <c r="A1" s="85"/>
      <c r="B1" s="79" t="s">
        <v>0</v>
      </c>
      <c r="C1" s="79" t="s">
        <v>1</v>
      </c>
      <c r="D1" s="79" t="s">
        <v>2</v>
      </c>
      <c r="E1" s="79" t="s">
        <v>3</v>
      </c>
      <c r="F1" s="79" t="s">
        <v>4</v>
      </c>
      <c r="G1" s="82" t="s">
        <v>5</v>
      </c>
      <c r="H1" s="82" t="s">
        <v>6</v>
      </c>
      <c r="I1" s="83" t="s">
        <v>7</v>
      </c>
      <c r="J1" s="83" t="s">
        <v>8</v>
      </c>
      <c r="K1" s="84" t="s">
        <v>9</v>
      </c>
      <c r="L1" s="84" t="s">
        <v>10</v>
      </c>
      <c r="M1" s="84" t="s">
        <v>11</v>
      </c>
      <c r="N1" s="84" t="s">
        <v>12</v>
      </c>
      <c r="O1" s="84" t="s">
        <v>13</v>
      </c>
      <c r="P1" s="84" t="s">
        <v>14</v>
      </c>
      <c r="Q1" s="84" t="s">
        <v>15</v>
      </c>
      <c r="R1" s="84" t="s">
        <v>16</v>
      </c>
      <c r="S1" s="79" t="s">
        <v>17</v>
      </c>
      <c r="T1" s="109" t="s">
        <v>18</v>
      </c>
    </row>
    <row r="2" spans="1:20" ht="12.75" customHeight="1" x14ac:dyDescent="0.35">
      <c r="B2" s="86" t="s">
        <v>59</v>
      </c>
      <c r="E2" s="86" t="s">
        <v>60</v>
      </c>
      <c r="F2" s="86" t="s">
        <v>58</v>
      </c>
      <c r="G2" s="87">
        <v>-6.2040579999999999</v>
      </c>
      <c r="H2" s="87">
        <v>106.884772</v>
      </c>
      <c r="I2" s="88" t="s">
        <v>60</v>
      </c>
      <c r="J2" s="88" t="s">
        <v>887</v>
      </c>
      <c r="K2" s="88" t="s">
        <v>19</v>
      </c>
      <c r="L2" s="88"/>
      <c r="M2" s="88"/>
      <c r="N2" s="88" t="s">
        <v>869</v>
      </c>
      <c r="O2" s="88" t="s">
        <v>887</v>
      </c>
      <c r="P2" s="88"/>
      <c r="Q2" s="88"/>
      <c r="R2" s="90" t="s">
        <v>866</v>
      </c>
      <c r="S2" s="86" t="s">
        <v>20</v>
      </c>
      <c r="T2" s="88"/>
    </row>
    <row r="3" spans="1:20" ht="12.75" customHeight="1" x14ac:dyDescent="0.35">
      <c r="B3" s="86" t="s">
        <v>893</v>
      </c>
      <c r="E3" s="86" t="s">
        <v>60</v>
      </c>
      <c r="F3" s="86" t="s">
        <v>58</v>
      </c>
      <c r="G3" s="87">
        <v>-6.125</v>
      </c>
      <c r="H3" s="87">
        <v>106.91800000000001</v>
      </c>
      <c r="I3" s="88" t="s">
        <v>60</v>
      </c>
      <c r="J3" s="88" t="s">
        <v>887</v>
      </c>
      <c r="K3" s="88" t="s">
        <v>19</v>
      </c>
      <c r="L3" s="88"/>
      <c r="M3" s="88"/>
      <c r="N3" s="88" t="s">
        <v>869</v>
      </c>
      <c r="O3" s="88" t="s">
        <v>887</v>
      </c>
      <c r="P3" s="88"/>
      <c r="Q3" s="88"/>
      <c r="R3" s="90" t="s">
        <v>866</v>
      </c>
      <c r="S3" s="86" t="s">
        <v>20</v>
      </c>
      <c r="T3" s="88"/>
    </row>
    <row r="4" spans="1:20" ht="12.75" customHeight="1" x14ac:dyDescent="0.35">
      <c r="B4" s="86" t="s">
        <v>61</v>
      </c>
      <c r="E4" s="86" t="s">
        <v>60</v>
      </c>
      <c r="F4" s="86" t="s">
        <v>58</v>
      </c>
      <c r="G4" s="87">
        <v>-6.1512000000000002</v>
      </c>
      <c r="H4" s="87">
        <v>106.809386</v>
      </c>
      <c r="I4" s="88" t="s">
        <v>60</v>
      </c>
      <c r="J4" s="88" t="s">
        <v>887</v>
      </c>
      <c r="K4" s="88" t="s">
        <v>19</v>
      </c>
      <c r="L4" s="88"/>
      <c r="M4" s="88"/>
      <c r="N4" s="88" t="s">
        <v>869</v>
      </c>
      <c r="O4" s="88" t="s">
        <v>887</v>
      </c>
      <c r="P4" s="88"/>
      <c r="Q4" s="88"/>
      <c r="R4" s="90" t="s">
        <v>866</v>
      </c>
      <c r="S4" s="86" t="s">
        <v>20</v>
      </c>
      <c r="T4" s="88"/>
    </row>
    <row r="5" spans="1:20" ht="12.75" customHeight="1" x14ac:dyDescent="0.35">
      <c r="B5" s="86" t="s">
        <v>62</v>
      </c>
      <c r="E5" s="86" t="s">
        <v>60</v>
      </c>
      <c r="F5" s="86" t="s">
        <v>58</v>
      </c>
      <c r="G5" s="87">
        <v>-6.2948440000000003</v>
      </c>
      <c r="H5" s="87">
        <v>106.795564</v>
      </c>
      <c r="I5" s="88" t="s">
        <v>60</v>
      </c>
      <c r="J5" s="88" t="s">
        <v>887</v>
      </c>
      <c r="K5" s="88" t="s">
        <v>19</v>
      </c>
      <c r="L5" s="88"/>
      <c r="M5" s="88"/>
      <c r="N5" s="88" t="s">
        <v>869</v>
      </c>
      <c r="O5" s="88" t="s">
        <v>887</v>
      </c>
      <c r="P5" s="88"/>
      <c r="Q5" s="88"/>
      <c r="R5" s="90" t="s">
        <v>866</v>
      </c>
      <c r="S5" s="86" t="s">
        <v>20</v>
      </c>
      <c r="T5" s="88"/>
    </row>
    <row r="6" spans="1:20" ht="12.75" customHeight="1" x14ac:dyDescent="0.35">
      <c r="B6" s="86" t="s">
        <v>63</v>
      </c>
      <c r="E6" s="86" t="s">
        <v>60</v>
      </c>
      <c r="F6" s="86" t="s">
        <v>58</v>
      </c>
      <c r="G6" s="87">
        <v>-6.2561689999999999</v>
      </c>
      <c r="H6" s="87">
        <v>106.863364</v>
      </c>
      <c r="I6" s="88" t="s">
        <v>60</v>
      </c>
      <c r="J6" s="88" t="s">
        <v>887</v>
      </c>
      <c r="K6" s="88" t="s">
        <v>19</v>
      </c>
      <c r="L6" s="88"/>
      <c r="M6" s="88"/>
      <c r="N6" s="88" t="s">
        <v>869</v>
      </c>
      <c r="O6" s="88" t="s">
        <v>887</v>
      </c>
      <c r="P6" s="88"/>
      <c r="Q6" s="88"/>
      <c r="R6" s="90" t="s">
        <v>866</v>
      </c>
      <c r="S6" s="86" t="s">
        <v>20</v>
      </c>
      <c r="T6" s="88"/>
    </row>
    <row r="7" spans="1:20" ht="12.75" customHeight="1" x14ac:dyDescent="0.35">
      <c r="B7" s="86" t="s">
        <v>64</v>
      </c>
      <c r="E7" s="86" t="s">
        <v>60</v>
      </c>
      <c r="F7" s="86" t="s">
        <v>58</v>
      </c>
      <c r="G7" s="87">
        <v>-6.1853499999999997</v>
      </c>
      <c r="H7" s="87">
        <v>106.844089</v>
      </c>
      <c r="I7" s="88" t="s">
        <v>60</v>
      </c>
      <c r="J7" s="88" t="s">
        <v>887</v>
      </c>
      <c r="K7" s="88" t="s">
        <v>19</v>
      </c>
      <c r="L7" s="88"/>
      <c r="M7" s="88"/>
      <c r="N7" s="88" t="s">
        <v>869</v>
      </c>
      <c r="O7" s="88" t="s">
        <v>887</v>
      </c>
      <c r="P7" s="88"/>
      <c r="Q7" s="88"/>
      <c r="R7" s="90" t="s">
        <v>866</v>
      </c>
      <c r="S7" s="86" t="s">
        <v>20</v>
      </c>
      <c r="T7" s="88"/>
    </row>
    <row r="8" spans="1:20" ht="12.75" customHeight="1" x14ac:dyDescent="0.35">
      <c r="B8" s="86" t="s">
        <v>65</v>
      </c>
      <c r="E8" s="86" t="s">
        <v>60</v>
      </c>
      <c r="F8" s="86" t="s">
        <v>58</v>
      </c>
      <c r="G8" s="87">
        <v>-6.1800249999999997</v>
      </c>
      <c r="H8" s="87">
        <v>106.8181</v>
      </c>
      <c r="I8" s="88" t="s">
        <v>60</v>
      </c>
      <c r="J8" s="88" t="s">
        <v>52</v>
      </c>
      <c r="K8" s="88" t="s">
        <v>19</v>
      </c>
      <c r="L8" s="88"/>
      <c r="M8" s="88"/>
      <c r="N8" s="88" t="s">
        <v>871</v>
      </c>
      <c r="O8" s="88" t="s">
        <v>52</v>
      </c>
      <c r="P8" s="88"/>
      <c r="Q8" s="88"/>
      <c r="R8" s="90" t="s">
        <v>866</v>
      </c>
      <c r="S8" s="86" t="s">
        <v>20</v>
      </c>
      <c r="T8" s="88"/>
    </row>
    <row r="9" spans="1:20" ht="12.75" customHeight="1" x14ac:dyDescent="0.35">
      <c r="B9" s="86" t="s">
        <v>66</v>
      </c>
      <c r="E9" s="86" t="s">
        <v>60</v>
      </c>
      <c r="F9" s="86" t="s">
        <v>58</v>
      </c>
      <c r="G9" s="87">
        <v>-6.2272030000000003</v>
      </c>
      <c r="H9" s="87">
        <v>106.802183</v>
      </c>
      <c r="I9" s="88" t="s">
        <v>60</v>
      </c>
      <c r="J9" s="88" t="s">
        <v>887</v>
      </c>
      <c r="K9" s="88" t="s">
        <v>19</v>
      </c>
      <c r="L9" s="88"/>
      <c r="M9" s="88"/>
      <c r="N9" s="88" t="s">
        <v>869</v>
      </c>
      <c r="O9" s="88" t="s">
        <v>887</v>
      </c>
      <c r="P9" s="88"/>
      <c r="Q9" s="88"/>
      <c r="R9" s="90" t="s">
        <v>866</v>
      </c>
      <c r="S9" s="86" t="s">
        <v>20</v>
      </c>
      <c r="T9" s="88"/>
    </row>
    <row r="10" spans="1:20" ht="12.75" customHeight="1" x14ac:dyDescent="0.35">
      <c r="B10" s="86" t="s">
        <v>67</v>
      </c>
      <c r="E10" s="86" t="s">
        <v>60</v>
      </c>
      <c r="F10" s="86" t="s">
        <v>58</v>
      </c>
      <c r="G10" s="87">
        <v>-6.1397890000000004</v>
      </c>
      <c r="H10" s="87">
        <v>106.920956</v>
      </c>
      <c r="I10" s="88" t="s">
        <v>60</v>
      </c>
      <c r="J10" s="88" t="s">
        <v>887</v>
      </c>
      <c r="K10" s="88" t="s">
        <v>19</v>
      </c>
      <c r="L10" s="88"/>
      <c r="M10" s="88"/>
      <c r="N10" s="88" t="s">
        <v>869</v>
      </c>
      <c r="O10" s="88" t="s">
        <v>887</v>
      </c>
      <c r="P10" s="88"/>
      <c r="Q10" s="88"/>
      <c r="R10" s="90" t="s">
        <v>866</v>
      </c>
      <c r="S10" s="86" t="s">
        <v>20</v>
      </c>
      <c r="T10" s="88"/>
    </row>
    <row r="11" spans="1:20" ht="12.75" customHeight="1" x14ac:dyDescent="0.35">
      <c r="B11" s="86" t="s">
        <v>68</v>
      </c>
      <c r="E11" s="86" t="s">
        <v>60</v>
      </c>
      <c r="F11" s="86" t="s">
        <v>58</v>
      </c>
      <c r="G11" s="87">
        <v>-6.1666280000000002</v>
      </c>
      <c r="H11" s="87">
        <v>106.798008</v>
      </c>
      <c r="I11" s="88" t="s">
        <v>60</v>
      </c>
      <c r="J11" s="88" t="s">
        <v>887</v>
      </c>
      <c r="K11" s="88" t="s">
        <v>19</v>
      </c>
      <c r="L11" s="88"/>
      <c r="M11" s="88"/>
      <c r="N11" s="88" t="s">
        <v>869</v>
      </c>
      <c r="O11" s="88" t="s">
        <v>887</v>
      </c>
      <c r="P11" s="88"/>
      <c r="Q11" s="88"/>
      <c r="R11" s="90" t="s">
        <v>866</v>
      </c>
      <c r="S11" s="86" t="s">
        <v>20</v>
      </c>
      <c r="T11" s="88"/>
    </row>
    <row r="12" spans="1:20" ht="12.75" customHeight="1" x14ac:dyDescent="0.35">
      <c r="B12" s="86" t="s">
        <v>69</v>
      </c>
      <c r="E12" s="86" t="s">
        <v>60</v>
      </c>
      <c r="F12" s="86" t="s">
        <v>58</v>
      </c>
      <c r="G12" s="87">
        <v>-6.1519250000000003</v>
      </c>
      <c r="H12" s="87">
        <v>106.89709999999999</v>
      </c>
      <c r="I12" s="88" t="s">
        <v>60</v>
      </c>
      <c r="J12" s="88" t="s">
        <v>887</v>
      </c>
      <c r="K12" s="88" t="s">
        <v>19</v>
      </c>
      <c r="L12" s="88"/>
      <c r="M12" s="88"/>
      <c r="N12" s="88" t="s">
        <v>869</v>
      </c>
      <c r="O12" s="88" t="s">
        <v>887</v>
      </c>
      <c r="P12" s="88"/>
      <c r="Q12" s="88"/>
      <c r="R12" s="90" t="s">
        <v>866</v>
      </c>
      <c r="S12" s="86" t="s">
        <v>20</v>
      </c>
      <c r="T12" s="88"/>
    </row>
    <row r="13" spans="1:20" ht="12.75" customHeight="1" x14ac:dyDescent="0.35">
      <c r="B13" s="86" t="s">
        <v>894</v>
      </c>
      <c r="E13" s="86" t="s">
        <v>60</v>
      </c>
      <c r="F13" s="86" t="s">
        <v>58</v>
      </c>
      <c r="G13" s="87">
        <v>-6.1917499999999999</v>
      </c>
      <c r="H13" s="87">
        <v>106.846608</v>
      </c>
      <c r="I13" s="88" t="s">
        <v>60</v>
      </c>
      <c r="J13" s="88" t="s">
        <v>887</v>
      </c>
      <c r="K13" s="88" t="s">
        <v>19</v>
      </c>
      <c r="L13" s="88"/>
      <c r="M13" s="88"/>
      <c r="N13" s="88" t="s">
        <v>869</v>
      </c>
      <c r="O13" s="88" t="s">
        <v>887</v>
      </c>
      <c r="P13" s="88"/>
      <c r="Q13" s="88"/>
      <c r="R13" s="90" t="s">
        <v>866</v>
      </c>
      <c r="S13" s="86" t="s">
        <v>20</v>
      </c>
      <c r="T13" s="88"/>
    </row>
    <row r="14" spans="1:20" ht="12.75" customHeight="1" x14ac:dyDescent="0.35">
      <c r="B14" s="86" t="s">
        <v>70</v>
      </c>
      <c r="E14" s="86" t="s">
        <v>60</v>
      </c>
      <c r="F14" s="86" t="s">
        <v>58</v>
      </c>
      <c r="G14" s="87">
        <v>-6.1987189999999996</v>
      </c>
      <c r="H14" s="87">
        <v>106.836861</v>
      </c>
      <c r="I14" s="88" t="s">
        <v>60</v>
      </c>
      <c r="J14" s="88" t="s">
        <v>52</v>
      </c>
      <c r="K14" s="88" t="s">
        <v>19</v>
      </c>
      <c r="L14" s="88"/>
      <c r="M14" s="88"/>
      <c r="N14" s="88" t="s">
        <v>872</v>
      </c>
      <c r="O14" s="88" t="s">
        <v>52</v>
      </c>
      <c r="P14" s="88"/>
      <c r="Q14" s="88"/>
      <c r="R14" s="90" t="s">
        <v>866</v>
      </c>
      <c r="S14" s="86" t="s">
        <v>20</v>
      </c>
      <c r="T14" s="88"/>
    </row>
    <row r="15" spans="1:20" ht="12.75" customHeight="1" x14ac:dyDescent="0.35">
      <c r="B15" s="86" t="s">
        <v>71</v>
      </c>
      <c r="E15" s="86" t="s">
        <v>60</v>
      </c>
      <c r="F15" s="86" t="s">
        <v>58</v>
      </c>
      <c r="G15" s="87">
        <v>-6.2198779999999996</v>
      </c>
      <c r="H15" s="87">
        <v>106.832414</v>
      </c>
      <c r="I15" s="88" t="s">
        <v>60</v>
      </c>
      <c r="J15" s="88" t="s">
        <v>887</v>
      </c>
      <c r="K15" s="88" t="s">
        <v>19</v>
      </c>
      <c r="L15" s="88"/>
      <c r="M15" s="88"/>
      <c r="N15" s="88" t="s">
        <v>869</v>
      </c>
      <c r="O15" s="88" t="s">
        <v>887</v>
      </c>
      <c r="P15" s="88"/>
      <c r="Q15" s="88"/>
      <c r="R15" s="90" t="s">
        <v>866</v>
      </c>
      <c r="S15" s="86" t="s">
        <v>20</v>
      </c>
      <c r="T15" s="88"/>
    </row>
    <row r="16" spans="1:20" ht="12.75" customHeight="1" x14ac:dyDescent="0.35">
      <c r="B16" s="86" t="s">
        <v>895</v>
      </c>
      <c r="E16" s="86" t="s">
        <v>60</v>
      </c>
      <c r="F16" s="86" t="s">
        <v>58</v>
      </c>
      <c r="G16" s="87">
        <v>-6.335</v>
      </c>
      <c r="H16" s="87">
        <v>106.827</v>
      </c>
      <c r="I16" s="88" t="s">
        <v>60</v>
      </c>
      <c r="J16" s="88" t="s">
        <v>52</v>
      </c>
      <c r="K16" s="88" t="s">
        <v>19</v>
      </c>
      <c r="L16" s="88"/>
      <c r="M16" s="88"/>
      <c r="N16" s="88" t="s">
        <v>871</v>
      </c>
      <c r="O16" s="88" t="s">
        <v>52</v>
      </c>
      <c r="P16" s="88"/>
      <c r="Q16" s="88"/>
      <c r="R16" s="90" t="s">
        <v>866</v>
      </c>
      <c r="S16" s="86" t="s">
        <v>20</v>
      </c>
      <c r="T16" s="88"/>
    </row>
    <row r="17" spans="2:20" ht="12.75" customHeight="1" x14ac:dyDescent="0.35">
      <c r="B17" s="86" t="s">
        <v>896</v>
      </c>
      <c r="E17" s="86" t="s">
        <v>60</v>
      </c>
      <c r="F17" s="86" t="s">
        <v>58</v>
      </c>
      <c r="G17" s="87">
        <v>-6.1966609999999998</v>
      </c>
      <c r="H17" s="87">
        <v>106.845153</v>
      </c>
      <c r="I17" s="88" t="s">
        <v>60</v>
      </c>
      <c r="J17" s="88" t="s">
        <v>887</v>
      </c>
      <c r="K17" s="88" t="s">
        <v>19</v>
      </c>
      <c r="L17" s="88"/>
      <c r="M17" s="88"/>
      <c r="N17" s="88" t="s">
        <v>869</v>
      </c>
      <c r="O17" s="88" t="s">
        <v>887</v>
      </c>
      <c r="P17" s="88"/>
      <c r="Q17" s="88"/>
      <c r="R17" s="90" t="s">
        <v>866</v>
      </c>
      <c r="S17" s="86" t="s">
        <v>20</v>
      </c>
      <c r="T17" s="88"/>
    </row>
    <row r="18" spans="2:20" ht="12.75" customHeight="1" x14ac:dyDescent="0.35">
      <c r="B18" s="86" t="s">
        <v>72</v>
      </c>
      <c r="E18" s="86" t="s">
        <v>60</v>
      </c>
      <c r="F18" s="86" t="s">
        <v>58</v>
      </c>
      <c r="G18" s="87">
        <v>-6.152075</v>
      </c>
      <c r="H18" s="87">
        <v>106.858639</v>
      </c>
      <c r="I18" s="88" t="s">
        <v>60</v>
      </c>
      <c r="J18" s="88" t="s">
        <v>887</v>
      </c>
      <c r="K18" s="88" t="s">
        <v>19</v>
      </c>
      <c r="L18" s="88"/>
      <c r="M18" s="88"/>
      <c r="N18" s="88" t="s">
        <v>869</v>
      </c>
      <c r="O18" s="88" t="s">
        <v>887</v>
      </c>
      <c r="P18" s="88"/>
      <c r="Q18" s="88"/>
      <c r="R18" s="90" t="s">
        <v>866</v>
      </c>
      <c r="S18" s="86" t="s">
        <v>20</v>
      </c>
      <c r="T18" s="88"/>
    </row>
    <row r="19" spans="2:20" ht="12.75" customHeight="1" x14ac:dyDescent="0.35">
      <c r="B19" s="86" t="s">
        <v>73</v>
      </c>
      <c r="E19" s="86" t="s">
        <v>60</v>
      </c>
      <c r="F19" s="86" t="s">
        <v>58</v>
      </c>
      <c r="G19" s="87">
        <v>-6.1799499999999998</v>
      </c>
      <c r="H19" s="87">
        <v>106.88361399999999</v>
      </c>
      <c r="I19" s="88" t="s">
        <v>60</v>
      </c>
      <c r="J19" s="88" t="s">
        <v>887</v>
      </c>
      <c r="K19" s="88" t="s">
        <v>19</v>
      </c>
      <c r="L19" s="88"/>
      <c r="M19" s="88"/>
      <c r="N19" s="88" t="s">
        <v>869</v>
      </c>
      <c r="O19" s="88" t="s">
        <v>887</v>
      </c>
      <c r="P19" s="88"/>
      <c r="Q19" s="88"/>
      <c r="R19" s="90" t="s">
        <v>866</v>
      </c>
      <c r="S19" s="86" t="s">
        <v>20</v>
      </c>
      <c r="T19" s="88"/>
    </row>
    <row r="20" spans="2:20" ht="12.75" customHeight="1" x14ac:dyDescent="0.35">
      <c r="B20" s="86" t="s">
        <v>74</v>
      </c>
      <c r="E20" s="86" t="s">
        <v>60</v>
      </c>
      <c r="F20" s="86" t="s">
        <v>58</v>
      </c>
      <c r="G20" s="87">
        <v>-6.1389500000000004</v>
      </c>
      <c r="H20" s="87">
        <v>106.865325</v>
      </c>
      <c r="I20" s="88" t="s">
        <v>60</v>
      </c>
      <c r="J20" s="88" t="s">
        <v>887</v>
      </c>
      <c r="K20" s="88" t="s">
        <v>19</v>
      </c>
      <c r="L20" s="88"/>
      <c r="M20" s="88"/>
      <c r="N20" s="88" t="s">
        <v>869</v>
      </c>
      <c r="O20" s="88" t="s">
        <v>887</v>
      </c>
      <c r="P20" s="88"/>
      <c r="Q20" s="88"/>
      <c r="R20" s="90" t="s">
        <v>866</v>
      </c>
      <c r="S20" s="86" t="s">
        <v>20</v>
      </c>
      <c r="T20" s="88"/>
    </row>
    <row r="21" spans="2:20" ht="12.75" customHeight="1" x14ac:dyDescent="0.35">
      <c r="B21" s="86" t="s">
        <v>75</v>
      </c>
      <c r="E21" s="86" t="s">
        <v>60</v>
      </c>
      <c r="F21" s="86" t="s">
        <v>58</v>
      </c>
      <c r="G21" s="87">
        <v>-6.1914829999999998</v>
      </c>
      <c r="H21" s="87">
        <v>106.841983</v>
      </c>
      <c r="I21" s="88" t="s">
        <v>60</v>
      </c>
      <c r="J21" s="88" t="s">
        <v>887</v>
      </c>
      <c r="K21" s="88" t="s">
        <v>19</v>
      </c>
      <c r="L21" s="88"/>
      <c r="M21" s="88"/>
      <c r="N21" s="88" t="s">
        <v>869</v>
      </c>
      <c r="O21" s="88" t="s">
        <v>887</v>
      </c>
      <c r="P21" s="88"/>
      <c r="Q21" s="88"/>
      <c r="R21" s="90" t="s">
        <v>866</v>
      </c>
      <c r="S21" s="86" t="s">
        <v>20</v>
      </c>
      <c r="T21" s="88"/>
    </row>
    <row r="22" spans="2:20" ht="12.75" customHeight="1" x14ac:dyDescent="0.35">
      <c r="B22" s="86" t="s">
        <v>897</v>
      </c>
      <c r="E22" s="86" t="s">
        <v>60</v>
      </c>
      <c r="F22" s="86" t="s">
        <v>58</v>
      </c>
      <c r="G22" s="87">
        <v>-6.2713939999999999</v>
      </c>
      <c r="H22" s="87">
        <v>106.8302</v>
      </c>
      <c r="I22" s="88" t="s">
        <v>60</v>
      </c>
      <c r="J22" s="88" t="s">
        <v>887</v>
      </c>
      <c r="K22" s="88" t="s">
        <v>19</v>
      </c>
      <c r="L22" s="88"/>
      <c r="M22" s="88"/>
      <c r="N22" s="88" t="s">
        <v>869</v>
      </c>
      <c r="O22" s="88" t="s">
        <v>887</v>
      </c>
      <c r="P22" s="88"/>
      <c r="Q22" s="88"/>
      <c r="R22" s="90" t="s">
        <v>866</v>
      </c>
      <c r="S22" s="86" t="s">
        <v>20</v>
      </c>
      <c r="T22" s="88"/>
    </row>
    <row r="23" spans="2:20" ht="12.75" customHeight="1" x14ac:dyDescent="0.35">
      <c r="B23" s="86" t="s">
        <v>76</v>
      </c>
      <c r="E23" s="86" t="s">
        <v>60</v>
      </c>
      <c r="F23" s="86" t="s">
        <v>58</v>
      </c>
      <c r="G23" s="87">
        <v>-6.2357779999999998</v>
      </c>
      <c r="H23" s="87">
        <v>106.81078100000001</v>
      </c>
      <c r="I23" s="88" t="s">
        <v>60</v>
      </c>
      <c r="J23" s="88" t="s">
        <v>52</v>
      </c>
      <c r="K23" s="88" t="s">
        <v>19</v>
      </c>
      <c r="L23" s="88"/>
      <c r="M23" s="88"/>
      <c r="N23" s="88" t="s">
        <v>873</v>
      </c>
      <c r="O23" s="88" t="s">
        <v>52</v>
      </c>
      <c r="P23" s="88"/>
      <c r="Q23" s="88"/>
      <c r="R23" s="90" t="s">
        <v>866</v>
      </c>
      <c r="S23" s="86" t="s">
        <v>20</v>
      </c>
      <c r="T23" s="88"/>
    </row>
    <row r="24" spans="2:20" ht="12.75" customHeight="1" x14ac:dyDescent="0.35">
      <c r="B24" s="86" t="s">
        <v>77</v>
      </c>
      <c r="E24" s="86" t="s">
        <v>60</v>
      </c>
      <c r="F24" s="86" t="s">
        <v>58</v>
      </c>
      <c r="G24" s="87">
        <v>-6.2202060000000001</v>
      </c>
      <c r="H24" s="87">
        <v>106.940094</v>
      </c>
      <c r="I24" s="88" t="s">
        <v>60</v>
      </c>
      <c r="J24" s="88" t="s">
        <v>887</v>
      </c>
      <c r="K24" s="88" t="s">
        <v>19</v>
      </c>
      <c r="L24" s="88"/>
      <c r="M24" s="88"/>
      <c r="N24" s="88" t="s">
        <v>869</v>
      </c>
      <c r="O24" s="88" t="s">
        <v>887</v>
      </c>
      <c r="P24" s="88"/>
      <c r="Q24" s="88"/>
      <c r="R24" s="90" t="s">
        <v>866</v>
      </c>
      <c r="S24" s="86" t="s">
        <v>20</v>
      </c>
      <c r="T24" s="88"/>
    </row>
    <row r="25" spans="2:20" ht="12.75" customHeight="1" x14ac:dyDescent="0.35">
      <c r="B25" s="86" t="s">
        <v>78</v>
      </c>
      <c r="E25" s="86" t="s">
        <v>60</v>
      </c>
      <c r="F25" s="86" t="s">
        <v>58</v>
      </c>
      <c r="G25" s="87">
        <v>-6.1959030000000004</v>
      </c>
      <c r="H25" s="87">
        <v>106.836536</v>
      </c>
      <c r="I25" s="88" t="s">
        <v>60</v>
      </c>
      <c r="J25" s="88" t="s">
        <v>52</v>
      </c>
      <c r="K25" s="88" t="s">
        <v>19</v>
      </c>
      <c r="L25" s="88"/>
      <c r="M25" s="88"/>
      <c r="N25" s="88" t="s">
        <v>871</v>
      </c>
      <c r="O25" s="88" t="s">
        <v>52</v>
      </c>
      <c r="P25" s="88"/>
      <c r="Q25" s="88"/>
      <c r="R25" s="90" t="s">
        <v>866</v>
      </c>
      <c r="S25" s="86" t="s">
        <v>20</v>
      </c>
      <c r="T25" s="88"/>
    </row>
    <row r="26" spans="2:20" ht="12.75" customHeight="1" x14ac:dyDescent="0.35">
      <c r="B26" s="86" t="s">
        <v>79</v>
      </c>
      <c r="E26" s="86" t="s">
        <v>60</v>
      </c>
      <c r="F26" s="86" t="s">
        <v>58</v>
      </c>
      <c r="G26" s="87">
        <v>-6.1907810000000003</v>
      </c>
      <c r="H26" s="87">
        <v>106.76347199999999</v>
      </c>
      <c r="I26" s="88" t="s">
        <v>60</v>
      </c>
      <c r="J26" s="88" t="s">
        <v>887</v>
      </c>
      <c r="K26" s="88" t="s">
        <v>19</v>
      </c>
      <c r="L26" s="88"/>
      <c r="M26" s="88"/>
      <c r="N26" s="88" t="s">
        <v>869</v>
      </c>
      <c r="O26" s="88" t="s">
        <v>887</v>
      </c>
      <c r="P26" s="88"/>
      <c r="Q26" s="88"/>
      <c r="R26" s="90" t="s">
        <v>866</v>
      </c>
      <c r="S26" s="86" t="s">
        <v>20</v>
      </c>
      <c r="T26" s="88"/>
    </row>
    <row r="27" spans="2:20" ht="12.75" customHeight="1" x14ac:dyDescent="0.35">
      <c r="B27" s="86" t="s">
        <v>80</v>
      </c>
      <c r="E27" s="86" t="s">
        <v>60</v>
      </c>
      <c r="F27" s="86" t="s">
        <v>58</v>
      </c>
      <c r="G27" s="87">
        <v>-6.1123310000000002</v>
      </c>
      <c r="H27" s="87">
        <v>106.88200000000001</v>
      </c>
      <c r="I27" s="88" t="s">
        <v>60</v>
      </c>
      <c r="J27" s="88" t="s">
        <v>887</v>
      </c>
      <c r="K27" s="88" t="s">
        <v>19</v>
      </c>
      <c r="L27" s="88"/>
      <c r="M27" s="88"/>
      <c r="N27" s="88" t="s">
        <v>869</v>
      </c>
      <c r="O27" s="88" t="s">
        <v>887</v>
      </c>
      <c r="P27" s="88"/>
      <c r="Q27" s="88"/>
      <c r="R27" s="90" t="s">
        <v>866</v>
      </c>
      <c r="S27" s="86" t="s">
        <v>20</v>
      </c>
      <c r="T27" s="88"/>
    </row>
    <row r="28" spans="2:20" ht="12.75" customHeight="1" x14ac:dyDescent="0.35">
      <c r="B28" s="86" t="s">
        <v>81</v>
      </c>
      <c r="E28" s="86" t="s">
        <v>60</v>
      </c>
      <c r="F28" s="86" t="s">
        <v>58</v>
      </c>
      <c r="G28" s="87">
        <v>-6.184736</v>
      </c>
      <c r="H28" s="87">
        <v>106.84513099999999</v>
      </c>
      <c r="I28" s="88" t="s">
        <v>60</v>
      </c>
      <c r="J28" s="88" t="s">
        <v>887</v>
      </c>
      <c r="K28" s="88" t="s">
        <v>19</v>
      </c>
      <c r="L28" s="88"/>
      <c r="M28" s="88"/>
      <c r="N28" s="88" t="s">
        <v>869</v>
      </c>
      <c r="O28" s="88" t="s">
        <v>887</v>
      </c>
      <c r="P28" s="88"/>
      <c r="Q28" s="88"/>
      <c r="R28" s="90" t="s">
        <v>866</v>
      </c>
      <c r="S28" s="86" t="s">
        <v>20</v>
      </c>
      <c r="T28" s="88"/>
    </row>
    <row r="29" spans="2:20" ht="12.75" customHeight="1" x14ac:dyDescent="0.35">
      <c r="B29" s="86" t="s">
        <v>82</v>
      </c>
      <c r="E29" s="86" t="s">
        <v>60</v>
      </c>
      <c r="F29" s="86" t="s">
        <v>58</v>
      </c>
      <c r="G29" s="87">
        <v>-6.1703109999999999</v>
      </c>
      <c r="H29" s="87">
        <v>106.87071400000001</v>
      </c>
      <c r="I29" s="88" t="s">
        <v>60</v>
      </c>
      <c r="J29" s="88" t="s">
        <v>887</v>
      </c>
      <c r="K29" s="88" t="s">
        <v>19</v>
      </c>
      <c r="L29" s="88"/>
      <c r="M29" s="88"/>
      <c r="N29" s="88" t="s">
        <v>869</v>
      </c>
      <c r="O29" s="88" t="s">
        <v>887</v>
      </c>
      <c r="P29" s="88"/>
      <c r="Q29" s="88"/>
      <c r="R29" s="90" t="s">
        <v>866</v>
      </c>
      <c r="S29" s="86" t="s">
        <v>20</v>
      </c>
      <c r="T29" s="88"/>
    </row>
    <row r="30" spans="2:20" ht="12.75" customHeight="1" x14ac:dyDescent="0.35">
      <c r="B30" s="86" t="s">
        <v>83</v>
      </c>
      <c r="E30" s="86" t="s">
        <v>60</v>
      </c>
      <c r="F30" s="86" t="s">
        <v>58</v>
      </c>
      <c r="G30" s="87">
        <v>-6.1872170000000004</v>
      </c>
      <c r="H30" s="87">
        <v>106.838764</v>
      </c>
      <c r="I30" s="88" t="s">
        <v>60</v>
      </c>
      <c r="J30" s="88" t="s">
        <v>887</v>
      </c>
      <c r="K30" s="88" t="s">
        <v>19</v>
      </c>
      <c r="L30" s="88"/>
      <c r="M30" s="88"/>
      <c r="N30" s="88" t="s">
        <v>869</v>
      </c>
      <c r="O30" s="88" t="s">
        <v>887</v>
      </c>
      <c r="P30" s="88"/>
      <c r="Q30" s="88"/>
      <c r="R30" s="90" t="s">
        <v>866</v>
      </c>
      <c r="S30" s="86" t="s">
        <v>20</v>
      </c>
      <c r="T30" s="88"/>
    </row>
    <row r="31" spans="2:20" ht="12.75" customHeight="1" x14ac:dyDescent="0.35">
      <c r="B31" s="86" t="s">
        <v>84</v>
      </c>
      <c r="E31" s="86" t="s">
        <v>60</v>
      </c>
      <c r="F31" s="86" t="s">
        <v>58</v>
      </c>
      <c r="G31" s="87">
        <v>-6.1736500000000003</v>
      </c>
      <c r="H31" s="87">
        <v>106.775772</v>
      </c>
      <c r="I31" s="88" t="s">
        <v>60</v>
      </c>
      <c r="J31" s="88" t="s">
        <v>52</v>
      </c>
      <c r="K31" s="88" t="s">
        <v>19</v>
      </c>
      <c r="L31" s="88"/>
      <c r="M31" s="88"/>
      <c r="N31" s="88" t="s">
        <v>871</v>
      </c>
      <c r="O31" s="88" t="s">
        <v>52</v>
      </c>
      <c r="P31" s="88"/>
      <c r="Q31" s="88"/>
      <c r="R31" s="90" t="s">
        <v>866</v>
      </c>
      <c r="S31" s="86" t="s">
        <v>20</v>
      </c>
      <c r="T31" s="88"/>
    </row>
    <row r="32" spans="2:20" ht="12.75" customHeight="1" x14ac:dyDescent="0.35">
      <c r="B32" s="86" t="s">
        <v>85</v>
      </c>
      <c r="E32" s="86" t="s">
        <v>60</v>
      </c>
      <c r="F32" s="86" t="s">
        <v>58</v>
      </c>
      <c r="G32" s="87">
        <v>-6.1088610000000001</v>
      </c>
      <c r="H32" s="87">
        <v>106.9</v>
      </c>
      <c r="I32" s="88" t="s">
        <v>60</v>
      </c>
      <c r="J32" s="88" t="s">
        <v>887</v>
      </c>
      <c r="K32" s="88" t="s">
        <v>19</v>
      </c>
      <c r="L32" s="88"/>
      <c r="M32" s="88"/>
      <c r="N32" s="88" t="s">
        <v>869</v>
      </c>
      <c r="O32" s="88" t="s">
        <v>887</v>
      </c>
      <c r="P32" s="88"/>
      <c r="Q32" s="88"/>
      <c r="R32" s="90" t="s">
        <v>866</v>
      </c>
      <c r="S32" s="86" t="s">
        <v>20</v>
      </c>
      <c r="T32" s="88"/>
    </row>
    <row r="33" spans="2:20" ht="12.75" customHeight="1" x14ac:dyDescent="0.35">
      <c r="B33" s="86" t="s">
        <v>86</v>
      </c>
      <c r="E33" s="86" t="s">
        <v>60</v>
      </c>
      <c r="F33" s="86" t="s">
        <v>58</v>
      </c>
      <c r="G33" s="87">
        <v>-6.1119440000000003</v>
      </c>
      <c r="H33" s="87">
        <v>106.75318300000001</v>
      </c>
      <c r="I33" s="88" t="s">
        <v>60</v>
      </c>
      <c r="J33" s="88" t="s">
        <v>887</v>
      </c>
      <c r="K33" s="88" t="s">
        <v>19</v>
      </c>
      <c r="L33" s="88"/>
      <c r="M33" s="88"/>
      <c r="N33" s="88" t="s">
        <v>869</v>
      </c>
      <c r="O33" s="88" t="s">
        <v>887</v>
      </c>
      <c r="P33" s="88"/>
      <c r="Q33" s="88"/>
      <c r="R33" s="90" t="s">
        <v>866</v>
      </c>
      <c r="S33" s="86" t="s">
        <v>20</v>
      </c>
      <c r="T33" s="88"/>
    </row>
    <row r="34" spans="2:20" ht="12.75" customHeight="1" x14ac:dyDescent="0.35">
      <c r="B34" s="86" t="s">
        <v>87</v>
      </c>
      <c r="E34" s="86" t="s">
        <v>60</v>
      </c>
      <c r="F34" s="86" t="s">
        <v>58</v>
      </c>
      <c r="G34" s="87">
        <v>-6.2522970000000004</v>
      </c>
      <c r="H34" s="87">
        <v>106.803961</v>
      </c>
      <c r="I34" s="88" t="s">
        <v>60</v>
      </c>
      <c r="J34" s="88" t="s">
        <v>53</v>
      </c>
      <c r="K34" s="88" t="s">
        <v>19</v>
      </c>
      <c r="L34" s="88"/>
      <c r="M34" s="88"/>
      <c r="N34" s="88" t="s">
        <v>870</v>
      </c>
      <c r="O34" s="88" t="s">
        <v>53</v>
      </c>
      <c r="P34" s="88"/>
      <c r="Q34" s="88"/>
      <c r="R34" s="90" t="s">
        <v>866</v>
      </c>
      <c r="S34" s="86" t="s">
        <v>20</v>
      </c>
      <c r="T34" s="88"/>
    </row>
    <row r="35" spans="2:20" ht="12.75" customHeight="1" x14ac:dyDescent="0.35">
      <c r="B35" s="86" t="s">
        <v>88</v>
      </c>
      <c r="E35" s="86" t="s">
        <v>60</v>
      </c>
      <c r="F35" s="86" t="s">
        <v>58</v>
      </c>
      <c r="G35" s="87">
        <v>-6.2190079999999996</v>
      </c>
      <c r="H35" s="87">
        <v>106.84498600000001</v>
      </c>
      <c r="I35" s="88" t="s">
        <v>60</v>
      </c>
      <c r="J35" s="88" t="s">
        <v>52</v>
      </c>
      <c r="K35" s="88" t="s">
        <v>19</v>
      </c>
      <c r="L35" s="88"/>
      <c r="M35" s="88"/>
      <c r="N35" s="88" t="s">
        <v>874</v>
      </c>
      <c r="O35" s="88" t="s">
        <v>52</v>
      </c>
      <c r="P35" s="88"/>
      <c r="Q35" s="88"/>
      <c r="R35" s="90" t="s">
        <v>866</v>
      </c>
      <c r="S35" s="86" t="s">
        <v>20</v>
      </c>
      <c r="T35" s="88"/>
    </row>
    <row r="36" spans="2:20" ht="12.75" customHeight="1" x14ac:dyDescent="0.35">
      <c r="B36" s="86" t="s">
        <v>89</v>
      </c>
      <c r="E36" s="86" t="s">
        <v>60</v>
      </c>
      <c r="F36" s="86" t="s">
        <v>58</v>
      </c>
      <c r="G36" s="87">
        <v>-6.2509189999999997</v>
      </c>
      <c r="H36" s="87">
        <v>106.872</v>
      </c>
      <c r="I36" s="88" t="s">
        <v>60</v>
      </c>
      <c r="J36" s="88" t="s">
        <v>887</v>
      </c>
      <c r="K36" s="88" t="s">
        <v>19</v>
      </c>
      <c r="L36" s="88"/>
      <c r="M36" s="88"/>
      <c r="N36" s="88" t="s">
        <v>869</v>
      </c>
      <c r="O36" s="88" t="s">
        <v>887</v>
      </c>
      <c r="P36" s="88"/>
      <c r="Q36" s="88"/>
      <c r="R36" s="90" t="s">
        <v>866</v>
      </c>
      <c r="S36" s="86" t="s">
        <v>20</v>
      </c>
      <c r="T36" s="88"/>
    </row>
    <row r="37" spans="2:20" ht="12.75" customHeight="1" x14ac:dyDescent="0.35">
      <c r="B37" s="86" t="s">
        <v>90</v>
      </c>
      <c r="E37" s="86" t="s">
        <v>60</v>
      </c>
      <c r="F37" s="86" t="s">
        <v>58</v>
      </c>
      <c r="G37" s="87">
        <v>-6.2213969999999996</v>
      </c>
      <c r="H37" s="87">
        <v>106.868189</v>
      </c>
      <c r="I37" s="88" t="s">
        <v>60</v>
      </c>
      <c r="J37" s="88" t="s">
        <v>887</v>
      </c>
      <c r="K37" s="88" t="s">
        <v>19</v>
      </c>
      <c r="L37" s="88"/>
      <c r="M37" s="88"/>
      <c r="N37" s="88" t="s">
        <v>869</v>
      </c>
      <c r="O37" s="88" t="s">
        <v>887</v>
      </c>
      <c r="P37" s="88"/>
      <c r="Q37" s="88"/>
      <c r="R37" s="90" t="s">
        <v>866</v>
      </c>
      <c r="S37" s="86" t="s">
        <v>20</v>
      </c>
      <c r="T37" s="88"/>
    </row>
    <row r="38" spans="2:20" ht="12.75" customHeight="1" x14ac:dyDescent="0.35">
      <c r="B38" s="86" t="s">
        <v>91</v>
      </c>
      <c r="E38" s="86" t="s">
        <v>60</v>
      </c>
      <c r="F38" s="86" t="s">
        <v>58</v>
      </c>
      <c r="G38" s="87">
        <v>-6.3030309999999998</v>
      </c>
      <c r="H38" s="87">
        <v>106.867431</v>
      </c>
      <c r="I38" s="88" t="s">
        <v>60</v>
      </c>
      <c r="J38" s="88" t="s">
        <v>887</v>
      </c>
      <c r="K38" s="88" t="s">
        <v>19</v>
      </c>
      <c r="L38" s="88"/>
      <c r="M38" s="88"/>
      <c r="N38" s="88" t="s">
        <v>869</v>
      </c>
      <c r="O38" s="88" t="s">
        <v>887</v>
      </c>
      <c r="P38" s="88"/>
      <c r="Q38" s="88"/>
      <c r="R38" s="90" t="s">
        <v>866</v>
      </c>
      <c r="S38" s="86" t="s">
        <v>20</v>
      </c>
      <c r="T38" s="88"/>
    </row>
    <row r="39" spans="2:20" ht="12.75" customHeight="1" x14ac:dyDescent="0.35">
      <c r="B39" s="86" t="s">
        <v>92</v>
      </c>
      <c r="E39" s="86" t="s">
        <v>60</v>
      </c>
      <c r="F39" s="86" t="s">
        <v>58</v>
      </c>
      <c r="G39" s="87">
        <v>-6.1624809999999997</v>
      </c>
      <c r="H39" s="87">
        <v>106.788</v>
      </c>
      <c r="I39" s="88" t="s">
        <v>60</v>
      </c>
      <c r="J39" s="88" t="s">
        <v>53</v>
      </c>
      <c r="K39" s="88" t="s">
        <v>19</v>
      </c>
      <c r="L39" s="88"/>
      <c r="M39" s="88"/>
      <c r="N39" s="88" t="s">
        <v>870</v>
      </c>
      <c r="O39" s="88" t="s">
        <v>53</v>
      </c>
      <c r="P39" s="88"/>
      <c r="Q39" s="88"/>
      <c r="R39" s="90" t="s">
        <v>866</v>
      </c>
      <c r="S39" s="86" t="s">
        <v>20</v>
      </c>
      <c r="T39" s="88"/>
    </row>
    <row r="40" spans="2:20" ht="12.75" customHeight="1" x14ac:dyDescent="0.35">
      <c r="B40" s="86" t="s">
        <v>898</v>
      </c>
      <c r="E40" s="86" t="s">
        <v>60</v>
      </c>
      <c r="F40" s="86" t="s">
        <v>58</v>
      </c>
      <c r="G40" s="87">
        <v>-6.1719670000000004</v>
      </c>
      <c r="H40" s="87">
        <v>106.79008899999999</v>
      </c>
      <c r="I40" s="88" t="s">
        <v>60</v>
      </c>
      <c r="J40" s="88" t="s">
        <v>52</v>
      </c>
      <c r="K40" s="88" t="s">
        <v>19</v>
      </c>
      <c r="L40" s="88"/>
      <c r="M40" s="88"/>
      <c r="N40" s="88" t="s">
        <v>875</v>
      </c>
      <c r="O40" s="88" t="s">
        <v>52</v>
      </c>
      <c r="P40" s="88"/>
      <c r="Q40" s="88"/>
      <c r="R40" s="90" t="s">
        <v>866</v>
      </c>
      <c r="S40" s="86" t="s">
        <v>20</v>
      </c>
      <c r="T40" s="88"/>
    </row>
    <row r="41" spans="2:20" ht="12.75" customHeight="1" x14ac:dyDescent="0.35">
      <c r="B41" s="86" t="s">
        <v>93</v>
      </c>
      <c r="E41" s="86" t="s">
        <v>60</v>
      </c>
      <c r="F41" s="86" t="s">
        <v>58</v>
      </c>
      <c r="G41" s="87">
        <v>-6.2325309999999998</v>
      </c>
      <c r="H41" s="87">
        <v>106.932258</v>
      </c>
      <c r="I41" s="88" t="s">
        <v>60</v>
      </c>
      <c r="J41" s="88" t="s">
        <v>52</v>
      </c>
      <c r="K41" s="88" t="s">
        <v>19</v>
      </c>
      <c r="L41" s="88"/>
      <c r="M41" s="88"/>
      <c r="N41" s="88" t="s">
        <v>871</v>
      </c>
      <c r="O41" s="88" t="s">
        <v>52</v>
      </c>
      <c r="P41" s="88"/>
      <c r="Q41" s="88"/>
      <c r="R41" s="90" t="s">
        <v>866</v>
      </c>
      <c r="S41" s="86" t="s">
        <v>20</v>
      </c>
      <c r="T41" s="88"/>
    </row>
    <row r="42" spans="2:20" ht="12.75" customHeight="1" x14ac:dyDescent="0.35">
      <c r="B42" s="86" t="s">
        <v>94</v>
      </c>
      <c r="E42" s="86" t="s">
        <v>60</v>
      </c>
      <c r="F42" s="86" t="s">
        <v>58</v>
      </c>
      <c r="G42" s="87">
        <v>-6.1427500000000004</v>
      </c>
      <c r="H42" s="87">
        <v>106.735</v>
      </c>
      <c r="I42" s="88" t="s">
        <v>60</v>
      </c>
      <c r="J42" s="88" t="s">
        <v>887</v>
      </c>
      <c r="K42" s="88" t="s">
        <v>19</v>
      </c>
      <c r="L42" s="88"/>
      <c r="M42" s="88"/>
      <c r="N42" s="88" t="s">
        <v>869</v>
      </c>
      <c r="O42" s="88" t="s">
        <v>887</v>
      </c>
      <c r="P42" s="88"/>
      <c r="Q42" s="88"/>
      <c r="R42" s="90" t="s">
        <v>866</v>
      </c>
      <c r="S42" s="86" t="s">
        <v>20</v>
      </c>
      <c r="T42" s="88"/>
    </row>
    <row r="43" spans="2:20" ht="12.75" customHeight="1" x14ac:dyDescent="0.35">
      <c r="B43" s="86" t="s">
        <v>95</v>
      </c>
      <c r="E43" s="86" t="s">
        <v>60</v>
      </c>
      <c r="F43" s="86" t="s">
        <v>58</v>
      </c>
      <c r="G43" s="87">
        <v>-6.2428359999999996</v>
      </c>
      <c r="H43" s="87">
        <v>106.800478</v>
      </c>
      <c r="I43" s="88" t="s">
        <v>60</v>
      </c>
      <c r="J43" s="88" t="s">
        <v>887</v>
      </c>
      <c r="K43" s="88" t="s">
        <v>19</v>
      </c>
      <c r="L43" s="88"/>
      <c r="M43" s="88"/>
      <c r="N43" s="88" t="s">
        <v>869</v>
      </c>
      <c r="O43" s="88" t="s">
        <v>887</v>
      </c>
      <c r="P43" s="88"/>
      <c r="Q43" s="88"/>
      <c r="R43" s="90" t="s">
        <v>866</v>
      </c>
      <c r="S43" s="86" t="s">
        <v>20</v>
      </c>
      <c r="T43" s="88"/>
    </row>
    <row r="44" spans="2:20" ht="12.75" customHeight="1" x14ac:dyDescent="0.35">
      <c r="B44" s="86" t="s">
        <v>96</v>
      </c>
      <c r="E44" s="86" t="s">
        <v>60</v>
      </c>
      <c r="F44" s="86" t="s">
        <v>58</v>
      </c>
      <c r="G44" s="87">
        <v>-6.3095970000000001</v>
      </c>
      <c r="H44" s="87">
        <v>106.814869</v>
      </c>
      <c r="I44" s="88" t="s">
        <v>60</v>
      </c>
      <c r="J44" s="88" t="s">
        <v>887</v>
      </c>
      <c r="K44" s="88" t="s">
        <v>19</v>
      </c>
      <c r="L44" s="88"/>
      <c r="M44" s="88"/>
      <c r="N44" s="88" t="s">
        <v>869</v>
      </c>
      <c r="O44" s="88" t="s">
        <v>887</v>
      </c>
      <c r="P44" s="88"/>
      <c r="Q44" s="88"/>
      <c r="R44" s="90" t="s">
        <v>866</v>
      </c>
      <c r="S44" s="86" t="s">
        <v>20</v>
      </c>
      <c r="T44" s="88"/>
    </row>
    <row r="45" spans="2:20" ht="12.75" customHeight="1" x14ac:dyDescent="0.35">
      <c r="B45" s="86" t="s">
        <v>97</v>
      </c>
      <c r="E45" s="86" t="s">
        <v>60</v>
      </c>
      <c r="F45" s="86" t="s">
        <v>58</v>
      </c>
      <c r="G45" s="87">
        <v>-6.2272030000000003</v>
      </c>
      <c r="H45" s="87">
        <v>106.802183</v>
      </c>
      <c r="I45" s="88" t="s">
        <v>60</v>
      </c>
      <c r="J45" s="88" t="s">
        <v>887</v>
      </c>
      <c r="K45" s="88" t="s">
        <v>19</v>
      </c>
      <c r="L45" s="88"/>
      <c r="M45" s="88"/>
      <c r="N45" s="88" t="s">
        <v>869</v>
      </c>
      <c r="O45" s="88" t="s">
        <v>887</v>
      </c>
      <c r="P45" s="88"/>
      <c r="Q45" s="88"/>
      <c r="R45" s="90" t="s">
        <v>866</v>
      </c>
      <c r="S45" s="86" t="s">
        <v>20</v>
      </c>
      <c r="T45" s="88"/>
    </row>
    <row r="46" spans="2:20" ht="12.75" customHeight="1" x14ac:dyDescent="0.35">
      <c r="B46" s="86" t="s">
        <v>98</v>
      </c>
      <c r="E46" s="86" t="s">
        <v>60</v>
      </c>
      <c r="F46" s="86" t="s">
        <v>58</v>
      </c>
      <c r="G46" s="87">
        <v>-6.2356170000000004</v>
      </c>
      <c r="H46" s="87">
        <v>106.816222</v>
      </c>
      <c r="I46" s="88" t="s">
        <v>60</v>
      </c>
      <c r="J46" s="88" t="s">
        <v>52</v>
      </c>
      <c r="K46" s="88" t="s">
        <v>19</v>
      </c>
      <c r="L46" s="88"/>
      <c r="M46" s="88"/>
      <c r="N46" s="88" t="s">
        <v>874</v>
      </c>
      <c r="O46" s="88" t="s">
        <v>52</v>
      </c>
      <c r="P46" s="88"/>
      <c r="Q46" s="88"/>
      <c r="R46" s="90" t="s">
        <v>866</v>
      </c>
      <c r="S46" s="86" t="s">
        <v>20</v>
      </c>
      <c r="T46" s="88"/>
    </row>
    <row r="47" spans="2:20" ht="12.75" customHeight="1" x14ac:dyDescent="0.35">
      <c r="B47" s="86" t="s">
        <v>99</v>
      </c>
      <c r="E47" s="86" t="s">
        <v>60</v>
      </c>
      <c r="F47" s="86" t="s">
        <v>58</v>
      </c>
      <c r="G47" s="87">
        <v>-6.2331580000000004</v>
      </c>
      <c r="H47" s="87">
        <v>106.822033</v>
      </c>
      <c r="I47" s="88" t="s">
        <v>60</v>
      </c>
      <c r="J47" s="88" t="s">
        <v>887</v>
      </c>
      <c r="K47" s="88" t="s">
        <v>19</v>
      </c>
      <c r="L47" s="88"/>
      <c r="M47" s="88"/>
      <c r="N47" s="88" t="s">
        <v>869</v>
      </c>
      <c r="O47" s="88" t="s">
        <v>887</v>
      </c>
      <c r="P47" s="88"/>
      <c r="Q47" s="88"/>
      <c r="R47" s="90" t="s">
        <v>866</v>
      </c>
      <c r="S47" s="86" t="s">
        <v>20</v>
      </c>
      <c r="T47" s="88"/>
    </row>
    <row r="48" spans="2:20" ht="12.75" customHeight="1" x14ac:dyDescent="0.35">
      <c r="B48" s="86" t="s">
        <v>100</v>
      </c>
      <c r="E48" s="86" t="s">
        <v>60</v>
      </c>
      <c r="F48" s="86" t="s">
        <v>58</v>
      </c>
      <c r="G48" s="87">
        <v>-6.2501389999999999</v>
      </c>
      <c r="H48" s="87">
        <v>106.797522</v>
      </c>
      <c r="I48" s="88" t="s">
        <v>60</v>
      </c>
      <c r="J48" s="88" t="s">
        <v>52</v>
      </c>
      <c r="K48" s="88" t="s">
        <v>19</v>
      </c>
      <c r="L48" s="88"/>
      <c r="M48" s="88"/>
      <c r="N48" s="88" t="s">
        <v>874</v>
      </c>
      <c r="O48" s="88" t="s">
        <v>52</v>
      </c>
      <c r="P48" s="88"/>
      <c r="Q48" s="88"/>
      <c r="R48" s="90" t="s">
        <v>866</v>
      </c>
      <c r="S48" s="86" t="s">
        <v>20</v>
      </c>
      <c r="T48" s="88"/>
    </row>
    <row r="49" spans="2:20" ht="12.75" customHeight="1" x14ac:dyDescent="0.35">
      <c r="B49" s="86" t="s">
        <v>101</v>
      </c>
      <c r="E49" s="86" t="s">
        <v>60</v>
      </c>
      <c r="F49" s="86" t="s">
        <v>58</v>
      </c>
      <c r="G49" s="87">
        <v>-6.2131999999999996</v>
      </c>
      <c r="H49" s="87">
        <v>106.821719</v>
      </c>
      <c r="I49" s="88" t="s">
        <v>60</v>
      </c>
      <c r="J49" s="88" t="s">
        <v>52</v>
      </c>
      <c r="K49" s="88" t="s">
        <v>19</v>
      </c>
      <c r="L49" s="88"/>
      <c r="M49" s="88"/>
      <c r="N49" s="88" t="s">
        <v>872</v>
      </c>
      <c r="O49" s="88" t="s">
        <v>52</v>
      </c>
      <c r="P49" s="88"/>
      <c r="Q49" s="88"/>
      <c r="R49" s="90" t="s">
        <v>866</v>
      </c>
      <c r="S49" s="86" t="s">
        <v>20</v>
      </c>
      <c r="T49" s="88"/>
    </row>
    <row r="50" spans="2:20" ht="12.75" customHeight="1" x14ac:dyDescent="0.35">
      <c r="B50" s="86" t="s">
        <v>102</v>
      </c>
      <c r="E50" s="86" t="s">
        <v>60</v>
      </c>
      <c r="F50" s="86" t="s">
        <v>58</v>
      </c>
      <c r="G50" s="87">
        <v>-6.269361</v>
      </c>
      <c r="H50" s="87">
        <v>106.806056</v>
      </c>
      <c r="I50" s="88" t="s">
        <v>60</v>
      </c>
      <c r="J50" s="88" t="s">
        <v>887</v>
      </c>
      <c r="K50" s="88" t="s">
        <v>19</v>
      </c>
      <c r="L50" s="88"/>
      <c r="M50" s="88"/>
      <c r="N50" s="88" t="s">
        <v>869</v>
      </c>
      <c r="O50" s="88" t="s">
        <v>887</v>
      </c>
      <c r="P50" s="88"/>
      <c r="Q50" s="88"/>
      <c r="R50" s="90" t="s">
        <v>866</v>
      </c>
      <c r="S50" s="86" t="s">
        <v>20</v>
      </c>
      <c r="T50" s="88"/>
    </row>
    <row r="51" spans="2:20" ht="12.75" customHeight="1" x14ac:dyDescent="0.35">
      <c r="B51" s="86" t="s">
        <v>103</v>
      </c>
      <c r="E51" s="86" t="s">
        <v>60</v>
      </c>
      <c r="F51" s="86" t="s">
        <v>58</v>
      </c>
      <c r="G51" s="87">
        <v>-6.238467</v>
      </c>
      <c r="H51" s="87">
        <v>106.85146899999999</v>
      </c>
      <c r="I51" s="88" t="s">
        <v>60</v>
      </c>
      <c r="J51" s="88" t="s">
        <v>887</v>
      </c>
      <c r="K51" s="88" t="s">
        <v>19</v>
      </c>
      <c r="L51" s="88"/>
      <c r="M51" s="88"/>
      <c r="N51" s="88" t="s">
        <v>869</v>
      </c>
      <c r="O51" s="88" t="s">
        <v>887</v>
      </c>
      <c r="P51" s="88"/>
      <c r="Q51" s="88"/>
      <c r="R51" s="90" t="s">
        <v>866</v>
      </c>
      <c r="S51" s="86" t="s">
        <v>20</v>
      </c>
      <c r="T51" s="88"/>
    </row>
    <row r="52" spans="2:20" ht="12.75" customHeight="1" x14ac:dyDescent="0.35">
      <c r="B52" s="86" t="s">
        <v>104</v>
      </c>
      <c r="E52" s="86" t="s">
        <v>60</v>
      </c>
      <c r="F52" s="86" t="s">
        <v>58</v>
      </c>
      <c r="G52" s="87">
        <v>-6.2804859999999998</v>
      </c>
      <c r="H52" s="87">
        <v>106.78035</v>
      </c>
      <c r="I52" s="88" t="s">
        <v>60</v>
      </c>
      <c r="J52" s="88" t="s">
        <v>887</v>
      </c>
      <c r="K52" s="88" t="s">
        <v>19</v>
      </c>
      <c r="L52" s="88"/>
      <c r="M52" s="88"/>
      <c r="N52" s="88" t="s">
        <v>869</v>
      </c>
      <c r="O52" s="88" t="s">
        <v>887</v>
      </c>
      <c r="P52" s="88"/>
      <c r="Q52" s="88"/>
      <c r="R52" s="90" t="s">
        <v>866</v>
      </c>
      <c r="S52" s="86" t="s">
        <v>20</v>
      </c>
      <c r="T52" s="88"/>
    </row>
    <row r="53" spans="2:20" ht="12.75" customHeight="1" x14ac:dyDescent="0.35">
      <c r="B53" s="86" t="s">
        <v>105</v>
      </c>
      <c r="E53" s="86" t="s">
        <v>60</v>
      </c>
      <c r="F53" s="86" t="s">
        <v>58</v>
      </c>
      <c r="G53" s="87">
        <v>-6.313358</v>
      </c>
      <c r="H53" s="87">
        <v>106.794989</v>
      </c>
      <c r="I53" s="88" t="s">
        <v>60</v>
      </c>
      <c r="J53" s="88" t="s">
        <v>887</v>
      </c>
      <c r="K53" s="88" t="s">
        <v>19</v>
      </c>
      <c r="L53" s="88"/>
      <c r="M53" s="88"/>
      <c r="N53" s="88" t="s">
        <v>869</v>
      </c>
      <c r="O53" s="88" t="s">
        <v>887</v>
      </c>
      <c r="P53" s="88"/>
      <c r="Q53" s="88"/>
      <c r="R53" s="90" t="s">
        <v>866</v>
      </c>
      <c r="S53" s="86" t="s">
        <v>20</v>
      </c>
      <c r="T53" s="88"/>
    </row>
    <row r="54" spans="2:20" ht="12.75" customHeight="1" x14ac:dyDescent="0.35">
      <c r="B54" s="86" t="s">
        <v>106</v>
      </c>
      <c r="E54" s="86" t="s">
        <v>60</v>
      </c>
      <c r="F54" s="86" t="s">
        <v>58</v>
      </c>
      <c r="G54" s="87">
        <v>-6.2861359999999999</v>
      </c>
      <c r="H54" s="87">
        <v>106.81563300000001</v>
      </c>
      <c r="I54" s="88" t="s">
        <v>60</v>
      </c>
      <c r="J54" s="88" t="s">
        <v>887</v>
      </c>
      <c r="K54" s="88" t="s">
        <v>19</v>
      </c>
      <c r="L54" s="88"/>
      <c r="M54" s="88"/>
      <c r="N54" s="88" t="s">
        <v>869</v>
      </c>
      <c r="O54" s="88" t="s">
        <v>887</v>
      </c>
      <c r="P54" s="88"/>
      <c r="Q54" s="88"/>
      <c r="R54" s="90" t="s">
        <v>866</v>
      </c>
      <c r="S54" s="86" t="s">
        <v>20</v>
      </c>
      <c r="T54" s="88"/>
    </row>
    <row r="55" spans="2:20" ht="12.75" customHeight="1" x14ac:dyDescent="0.35">
      <c r="B55" s="86" t="s">
        <v>107</v>
      </c>
      <c r="E55" s="86" t="s">
        <v>60</v>
      </c>
      <c r="F55" s="86" t="s">
        <v>58</v>
      </c>
      <c r="G55" s="87">
        <v>-6.2465169999999999</v>
      </c>
      <c r="H55" s="87">
        <v>106.79299399999999</v>
      </c>
      <c r="I55" s="88" t="s">
        <v>60</v>
      </c>
      <c r="J55" s="88" t="s">
        <v>887</v>
      </c>
      <c r="K55" s="88" t="s">
        <v>19</v>
      </c>
      <c r="L55" s="88"/>
      <c r="M55" s="88"/>
      <c r="N55" s="88" t="s">
        <v>869</v>
      </c>
      <c r="O55" s="88" t="s">
        <v>887</v>
      </c>
      <c r="P55" s="88"/>
      <c r="Q55" s="88"/>
      <c r="R55" s="90" t="s">
        <v>866</v>
      </c>
      <c r="S55" s="86" t="s">
        <v>20</v>
      </c>
      <c r="T55" s="88"/>
    </row>
    <row r="56" spans="2:20" ht="12.75" customHeight="1" x14ac:dyDescent="0.35">
      <c r="B56" s="86" t="s">
        <v>108</v>
      </c>
      <c r="E56" s="86" t="s">
        <v>60</v>
      </c>
      <c r="F56" s="86" t="s">
        <v>58</v>
      </c>
      <c r="G56" s="87">
        <v>-6.2092530000000004</v>
      </c>
      <c r="H56" s="87">
        <v>106.844683</v>
      </c>
      <c r="I56" s="88" t="s">
        <v>60</v>
      </c>
      <c r="J56" s="88" t="s">
        <v>887</v>
      </c>
      <c r="K56" s="88" t="s">
        <v>19</v>
      </c>
      <c r="L56" s="88"/>
      <c r="M56" s="88"/>
      <c r="N56" s="88" t="s">
        <v>869</v>
      </c>
      <c r="O56" s="88" t="s">
        <v>887</v>
      </c>
      <c r="P56" s="88"/>
      <c r="Q56" s="88"/>
      <c r="R56" s="90" t="s">
        <v>866</v>
      </c>
      <c r="S56" s="86" t="s">
        <v>20</v>
      </c>
      <c r="T56" s="88"/>
    </row>
    <row r="57" spans="2:20" ht="12.75" customHeight="1" x14ac:dyDescent="0.35">
      <c r="B57" s="86" t="s">
        <v>109</v>
      </c>
      <c r="E57" s="86" t="s">
        <v>60</v>
      </c>
      <c r="F57" s="86" t="s">
        <v>58</v>
      </c>
      <c r="G57" s="87">
        <v>-6.2729330000000001</v>
      </c>
      <c r="H57" s="87">
        <v>106.83820799999999</v>
      </c>
      <c r="I57" s="88" t="s">
        <v>60</v>
      </c>
      <c r="J57" s="88" t="s">
        <v>887</v>
      </c>
      <c r="K57" s="88" t="s">
        <v>19</v>
      </c>
      <c r="L57" s="88"/>
      <c r="M57" s="88"/>
      <c r="N57" s="88" t="s">
        <v>869</v>
      </c>
      <c r="O57" s="88" t="s">
        <v>887</v>
      </c>
      <c r="P57" s="88"/>
      <c r="Q57" s="88"/>
      <c r="R57" s="90" t="s">
        <v>866</v>
      </c>
      <c r="S57" s="86" t="s">
        <v>20</v>
      </c>
      <c r="T57" s="88"/>
    </row>
    <row r="58" spans="2:20" ht="12.75" customHeight="1" x14ac:dyDescent="0.35">
      <c r="B58" s="86" t="s">
        <v>110</v>
      </c>
      <c r="E58" s="86" t="s">
        <v>60</v>
      </c>
      <c r="F58" s="86" t="s">
        <v>58</v>
      </c>
      <c r="G58" s="87">
        <v>-6.2864829999999996</v>
      </c>
      <c r="H58" s="87">
        <v>106.832919</v>
      </c>
      <c r="I58" s="88" t="s">
        <v>60</v>
      </c>
      <c r="J58" s="88" t="s">
        <v>887</v>
      </c>
      <c r="K58" s="88" t="s">
        <v>19</v>
      </c>
      <c r="L58" s="88"/>
      <c r="M58" s="88"/>
      <c r="N58" s="88" t="s">
        <v>869</v>
      </c>
      <c r="O58" s="88" t="s">
        <v>887</v>
      </c>
      <c r="P58" s="88"/>
      <c r="Q58" s="88"/>
      <c r="R58" s="90" t="s">
        <v>866</v>
      </c>
      <c r="S58" s="86" t="s">
        <v>20</v>
      </c>
      <c r="T58" s="88"/>
    </row>
    <row r="59" spans="2:20" ht="12.75" customHeight="1" x14ac:dyDescent="0.35">
      <c r="B59" s="86" t="s">
        <v>111</v>
      </c>
      <c r="E59" s="86" t="s">
        <v>60</v>
      </c>
      <c r="F59" s="86" t="s">
        <v>58</v>
      </c>
      <c r="G59" s="87">
        <v>-6.240011</v>
      </c>
      <c r="H59" s="87">
        <v>106.833792</v>
      </c>
      <c r="I59" s="88" t="s">
        <v>60</v>
      </c>
      <c r="J59" s="88" t="s">
        <v>887</v>
      </c>
      <c r="K59" s="88" t="s">
        <v>19</v>
      </c>
      <c r="L59" s="88"/>
      <c r="M59" s="88"/>
      <c r="N59" s="88" t="s">
        <v>869</v>
      </c>
      <c r="O59" s="88" t="s">
        <v>887</v>
      </c>
      <c r="P59" s="88"/>
      <c r="Q59" s="88"/>
      <c r="R59" s="90" t="s">
        <v>866</v>
      </c>
      <c r="S59" s="86" t="s">
        <v>20</v>
      </c>
      <c r="T59" s="88"/>
    </row>
    <row r="60" spans="2:20" ht="12.75" customHeight="1" x14ac:dyDescent="0.35">
      <c r="B60" s="86" t="s">
        <v>112</v>
      </c>
      <c r="E60" s="86" t="s">
        <v>60</v>
      </c>
      <c r="F60" s="86" t="s">
        <v>58</v>
      </c>
      <c r="G60" s="87">
        <v>-6.2294640000000001</v>
      </c>
      <c r="H60" s="87">
        <v>106.84823900000001</v>
      </c>
      <c r="I60" s="88" t="s">
        <v>60</v>
      </c>
      <c r="J60" s="88" t="s">
        <v>887</v>
      </c>
      <c r="K60" s="88" t="s">
        <v>19</v>
      </c>
      <c r="L60" s="88"/>
      <c r="M60" s="88"/>
      <c r="N60" s="88" t="s">
        <v>869</v>
      </c>
      <c r="O60" s="88" t="s">
        <v>887</v>
      </c>
      <c r="P60" s="88"/>
      <c r="Q60" s="88"/>
      <c r="R60" s="90" t="s">
        <v>866</v>
      </c>
      <c r="S60" s="86" t="s">
        <v>20</v>
      </c>
      <c r="T60" s="88"/>
    </row>
    <row r="61" spans="2:20" ht="12.75" customHeight="1" x14ac:dyDescent="0.35">
      <c r="B61" s="86" t="s">
        <v>113</v>
      </c>
      <c r="E61" s="86" t="s">
        <v>60</v>
      </c>
      <c r="F61" s="86" t="s">
        <v>58</v>
      </c>
      <c r="G61" s="87">
        <v>-6.250483</v>
      </c>
      <c r="H61" s="87">
        <v>106.84265000000001</v>
      </c>
      <c r="I61" s="88" t="s">
        <v>60</v>
      </c>
      <c r="J61" s="88" t="s">
        <v>887</v>
      </c>
      <c r="K61" s="88" t="s">
        <v>19</v>
      </c>
      <c r="L61" s="88"/>
      <c r="M61" s="88"/>
      <c r="N61" s="88" t="s">
        <v>869</v>
      </c>
      <c r="O61" s="88" t="s">
        <v>887</v>
      </c>
      <c r="P61" s="88"/>
      <c r="Q61" s="88"/>
      <c r="R61" s="90" t="s">
        <v>866</v>
      </c>
      <c r="S61" s="86" t="s">
        <v>20</v>
      </c>
      <c r="T61" s="88"/>
    </row>
    <row r="62" spans="2:20" ht="12.75" customHeight="1" x14ac:dyDescent="0.35">
      <c r="B62" s="86" t="s">
        <v>899</v>
      </c>
      <c r="E62" s="86" t="s">
        <v>60</v>
      </c>
      <c r="F62" s="86" t="s">
        <v>58</v>
      </c>
      <c r="G62" s="87">
        <v>-6.2554439999999998</v>
      </c>
      <c r="H62" s="87">
        <v>106.766953</v>
      </c>
      <c r="I62" s="88" t="s">
        <v>60</v>
      </c>
      <c r="J62" s="88" t="s">
        <v>52</v>
      </c>
      <c r="K62" s="88" t="s">
        <v>19</v>
      </c>
      <c r="L62" s="88"/>
      <c r="M62" s="88"/>
      <c r="N62" s="88" t="s">
        <v>876</v>
      </c>
      <c r="O62" s="88" t="s">
        <v>52</v>
      </c>
      <c r="P62" s="88"/>
      <c r="Q62" s="88"/>
      <c r="R62" s="90" t="s">
        <v>866</v>
      </c>
      <c r="S62" s="86" t="s">
        <v>20</v>
      </c>
      <c r="T62" s="88"/>
    </row>
    <row r="63" spans="2:20" ht="12.75" customHeight="1" x14ac:dyDescent="0.35">
      <c r="B63" s="86" t="s">
        <v>114</v>
      </c>
      <c r="E63" s="86" t="s">
        <v>60</v>
      </c>
      <c r="F63" s="86" t="s">
        <v>58</v>
      </c>
      <c r="G63" s="87">
        <v>-6.3357190000000001</v>
      </c>
      <c r="H63" s="87">
        <v>106.823697</v>
      </c>
      <c r="I63" s="88" t="s">
        <v>60</v>
      </c>
      <c r="J63" s="88" t="s">
        <v>52</v>
      </c>
      <c r="K63" s="88" t="s">
        <v>19</v>
      </c>
      <c r="L63" s="88"/>
      <c r="M63" s="88"/>
      <c r="N63" s="88" t="s">
        <v>871</v>
      </c>
      <c r="O63" s="88" t="s">
        <v>52</v>
      </c>
      <c r="P63" s="88"/>
      <c r="Q63" s="88"/>
      <c r="R63" s="90" t="s">
        <v>866</v>
      </c>
      <c r="S63" s="86" t="s">
        <v>20</v>
      </c>
      <c r="T63" s="88"/>
    </row>
    <row r="64" spans="2:20" ht="12.75" customHeight="1" x14ac:dyDescent="0.35">
      <c r="B64" s="86" t="s">
        <v>115</v>
      </c>
      <c r="E64" s="86" t="s">
        <v>60</v>
      </c>
      <c r="F64" s="86" t="s">
        <v>58</v>
      </c>
      <c r="G64" s="87">
        <v>-6.2383889999999997</v>
      </c>
      <c r="H64" s="87">
        <v>106.76996699999999</v>
      </c>
      <c r="I64" s="88" t="s">
        <v>60</v>
      </c>
      <c r="J64" s="88" t="s">
        <v>52</v>
      </c>
      <c r="K64" s="88" t="s">
        <v>19</v>
      </c>
      <c r="L64" s="88"/>
      <c r="M64" s="88"/>
      <c r="N64" s="88" t="s">
        <v>874</v>
      </c>
      <c r="O64" s="88" t="s">
        <v>52</v>
      </c>
      <c r="P64" s="88"/>
      <c r="Q64" s="88"/>
      <c r="R64" s="90" t="s">
        <v>866</v>
      </c>
      <c r="S64" s="86" t="s">
        <v>20</v>
      </c>
      <c r="T64" s="88"/>
    </row>
    <row r="65" spans="2:20" ht="12.75" customHeight="1" x14ac:dyDescent="0.35">
      <c r="B65" s="86" t="s">
        <v>116</v>
      </c>
      <c r="E65" s="86" t="s">
        <v>60</v>
      </c>
      <c r="F65" s="86" t="s">
        <v>58</v>
      </c>
      <c r="G65" s="87">
        <v>-6.2573809999999996</v>
      </c>
      <c r="H65" s="87">
        <v>106.80753900000001</v>
      </c>
      <c r="I65" s="88" t="s">
        <v>60</v>
      </c>
      <c r="J65" s="88" t="s">
        <v>52</v>
      </c>
      <c r="K65" s="88" t="s">
        <v>19</v>
      </c>
      <c r="L65" s="88"/>
      <c r="M65" s="88"/>
      <c r="N65" s="88" t="s">
        <v>871</v>
      </c>
      <c r="O65" s="88" t="s">
        <v>52</v>
      </c>
      <c r="P65" s="88"/>
      <c r="Q65" s="88"/>
      <c r="R65" s="90" t="s">
        <v>866</v>
      </c>
      <c r="S65" s="86" t="s">
        <v>20</v>
      </c>
      <c r="T65" s="88"/>
    </row>
    <row r="66" spans="2:20" ht="12.75" customHeight="1" x14ac:dyDescent="0.35">
      <c r="B66" s="86" t="s">
        <v>117</v>
      </c>
      <c r="E66" s="86" t="s">
        <v>60</v>
      </c>
      <c r="F66" s="86" t="s">
        <v>58</v>
      </c>
      <c r="G66" s="87">
        <v>-6.2533810000000001</v>
      </c>
      <c r="H66" s="87">
        <v>106.84099999999999</v>
      </c>
      <c r="I66" s="88" t="s">
        <v>60</v>
      </c>
      <c r="J66" s="88" t="s">
        <v>52</v>
      </c>
      <c r="K66" s="88" t="s">
        <v>19</v>
      </c>
      <c r="L66" s="88"/>
      <c r="M66" s="88"/>
      <c r="N66" s="88" t="s">
        <v>874</v>
      </c>
      <c r="O66" s="88" t="s">
        <v>52</v>
      </c>
      <c r="P66" s="88"/>
      <c r="Q66" s="88"/>
      <c r="R66" s="90" t="s">
        <v>866</v>
      </c>
      <c r="S66" s="86" t="s">
        <v>20</v>
      </c>
      <c r="T66" s="88"/>
    </row>
    <row r="67" spans="2:20" ht="12.75" customHeight="1" x14ac:dyDescent="0.35">
      <c r="B67" s="86" t="s">
        <v>118</v>
      </c>
      <c r="E67" s="86" t="s">
        <v>60</v>
      </c>
      <c r="F67" s="86" t="s">
        <v>58</v>
      </c>
      <c r="G67" s="87">
        <v>-6.2416</v>
      </c>
      <c r="H67" s="87">
        <v>106.78700000000001</v>
      </c>
      <c r="I67" s="88" t="s">
        <v>60</v>
      </c>
      <c r="J67" s="88" t="s">
        <v>52</v>
      </c>
      <c r="K67" s="88" t="s">
        <v>19</v>
      </c>
      <c r="L67" s="88"/>
      <c r="M67" s="88"/>
      <c r="N67" s="88" t="s">
        <v>871</v>
      </c>
      <c r="O67" s="88" t="s">
        <v>52</v>
      </c>
      <c r="P67" s="88"/>
      <c r="Q67" s="88"/>
      <c r="R67" s="90" t="s">
        <v>866</v>
      </c>
      <c r="S67" s="86" t="s">
        <v>20</v>
      </c>
      <c r="T67" s="88"/>
    </row>
    <row r="68" spans="2:20" ht="12.75" customHeight="1" x14ac:dyDescent="0.35">
      <c r="B68" s="86" t="s">
        <v>119</v>
      </c>
      <c r="E68" s="86" t="s">
        <v>60</v>
      </c>
      <c r="F68" s="86" t="s">
        <v>58</v>
      </c>
      <c r="G68" s="87">
        <v>-6.2097579999999999</v>
      </c>
      <c r="H68" s="87">
        <v>106.89280599999999</v>
      </c>
      <c r="I68" s="88" t="s">
        <v>60</v>
      </c>
      <c r="J68" s="88" t="s">
        <v>887</v>
      </c>
      <c r="K68" s="88" t="s">
        <v>19</v>
      </c>
      <c r="L68" s="88"/>
      <c r="M68" s="88"/>
      <c r="N68" s="88" t="s">
        <v>869</v>
      </c>
      <c r="O68" s="88" t="s">
        <v>887</v>
      </c>
      <c r="P68" s="88"/>
      <c r="Q68" s="88"/>
      <c r="R68" s="90" t="s">
        <v>866</v>
      </c>
      <c r="S68" s="86" t="s">
        <v>20</v>
      </c>
      <c r="T68" s="88"/>
    </row>
    <row r="69" spans="2:20" ht="12.75" customHeight="1" x14ac:dyDescent="0.35">
      <c r="B69" s="86" t="s">
        <v>120</v>
      </c>
      <c r="E69" s="86" t="s">
        <v>60</v>
      </c>
      <c r="F69" s="86" t="s">
        <v>58</v>
      </c>
      <c r="G69" s="87">
        <v>-6.2761389999999997</v>
      </c>
      <c r="H69" s="87">
        <v>106.86901400000001</v>
      </c>
      <c r="I69" s="88" t="s">
        <v>60</v>
      </c>
      <c r="J69" s="88" t="s">
        <v>887</v>
      </c>
      <c r="K69" s="88" t="s">
        <v>19</v>
      </c>
      <c r="L69" s="88"/>
      <c r="M69" s="88"/>
      <c r="N69" s="88" t="s">
        <v>869</v>
      </c>
      <c r="O69" s="88" t="s">
        <v>887</v>
      </c>
      <c r="P69" s="88"/>
      <c r="Q69" s="88"/>
      <c r="R69" s="90" t="s">
        <v>866</v>
      </c>
      <c r="S69" s="86" t="s">
        <v>20</v>
      </c>
      <c r="T69" s="88"/>
    </row>
    <row r="70" spans="2:20" ht="12.75" customHeight="1" x14ac:dyDescent="0.35">
      <c r="B70" s="86" t="s">
        <v>121</v>
      </c>
      <c r="E70" s="86" t="s">
        <v>60</v>
      </c>
      <c r="F70" s="86" t="s">
        <v>58</v>
      </c>
      <c r="G70" s="87">
        <v>-6.2620810000000002</v>
      </c>
      <c r="H70" s="87">
        <v>106.89400000000001</v>
      </c>
      <c r="I70" s="88" t="s">
        <v>60</v>
      </c>
      <c r="J70" s="88" t="s">
        <v>887</v>
      </c>
      <c r="K70" s="88" t="s">
        <v>19</v>
      </c>
      <c r="L70" s="88"/>
      <c r="M70" s="88"/>
      <c r="N70" s="88" t="s">
        <v>869</v>
      </c>
      <c r="O70" s="88" t="s">
        <v>887</v>
      </c>
      <c r="P70" s="88"/>
      <c r="Q70" s="88"/>
      <c r="R70" s="90" t="s">
        <v>866</v>
      </c>
      <c r="S70" s="86" t="s">
        <v>20</v>
      </c>
      <c r="T70" s="88"/>
    </row>
    <row r="71" spans="2:20" ht="12.75" customHeight="1" x14ac:dyDescent="0.35">
      <c r="B71" s="86" t="s">
        <v>122</v>
      </c>
      <c r="E71" s="86" t="s">
        <v>60</v>
      </c>
      <c r="F71" s="86" t="s">
        <v>58</v>
      </c>
      <c r="G71" s="87">
        <v>-6.2757670000000001</v>
      </c>
      <c r="H71" s="87">
        <v>106.876178</v>
      </c>
      <c r="I71" s="88" t="s">
        <v>60</v>
      </c>
      <c r="J71" s="88" t="s">
        <v>887</v>
      </c>
      <c r="K71" s="88" t="s">
        <v>19</v>
      </c>
      <c r="L71" s="88"/>
      <c r="M71" s="88"/>
      <c r="N71" s="88" t="s">
        <v>869</v>
      </c>
      <c r="O71" s="88" t="s">
        <v>887</v>
      </c>
      <c r="P71" s="88"/>
      <c r="Q71" s="88"/>
      <c r="R71" s="90" t="s">
        <v>866</v>
      </c>
      <c r="S71" s="86" t="s">
        <v>20</v>
      </c>
      <c r="T71" s="88"/>
    </row>
    <row r="72" spans="2:20" ht="12.75" customHeight="1" x14ac:dyDescent="0.35">
      <c r="B72" s="86" t="s">
        <v>123</v>
      </c>
      <c r="E72" s="86" t="s">
        <v>60</v>
      </c>
      <c r="F72" s="86" t="s">
        <v>58</v>
      </c>
      <c r="G72" s="87">
        <v>-6.3072809999999997</v>
      </c>
      <c r="H72" s="87">
        <v>106.85899999999999</v>
      </c>
      <c r="I72" s="88" t="s">
        <v>60</v>
      </c>
      <c r="J72" s="88" t="s">
        <v>887</v>
      </c>
      <c r="K72" s="88" t="s">
        <v>19</v>
      </c>
      <c r="L72" s="88"/>
      <c r="M72" s="88"/>
      <c r="N72" s="88" t="s">
        <v>869</v>
      </c>
      <c r="O72" s="88" t="s">
        <v>887</v>
      </c>
      <c r="P72" s="88"/>
      <c r="Q72" s="88"/>
      <c r="R72" s="90" t="s">
        <v>866</v>
      </c>
      <c r="S72" s="86" t="s">
        <v>20</v>
      </c>
      <c r="T72" s="88"/>
    </row>
    <row r="73" spans="2:20" ht="12.75" customHeight="1" x14ac:dyDescent="0.35">
      <c r="B73" s="86" t="s">
        <v>124</v>
      </c>
      <c r="E73" s="86" t="s">
        <v>60</v>
      </c>
      <c r="F73" s="86" t="s">
        <v>58</v>
      </c>
      <c r="G73" s="87">
        <v>-6.3183829999999999</v>
      </c>
      <c r="H73" s="87">
        <v>106.867397</v>
      </c>
      <c r="I73" s="88" t="s">
        <v>60</v>
      </c>
      <c r="J73" s="88" t="s">
        <v>887</v>
      </c>
      <c r="K73" s="88" t="s">
        <v>19</v>
      </c>
      <c r="L73" s="88"/>
      <c r="M73" s="88"/>
      <c r="N73" s="88" t="s">
        <v>869</v>
      </c>
      <c r="O73" s="88" t="s">
        <v>887</v>
      </c>
      <c r="P73" s="88"/>
      <c r="Q73" s="88"/>
      <c r="R73" s="90" t="s">
        <v>866</v>
      </c>
      <c r="S73" s="86" t="s">
        <v>20</v>
      </c>
      <c r="T73" s="88"/>
    </row>
    <row r="74" spans="2:20" ht="12.75" customHeight="1" x14ac:dyDescent="0.35">
      <c r="B74" s="86" t="s">
        <v>125</v>
      </c>
      <c r="E74" s="86" t="s">
        <v>60</v>
      </c>
      <c r="F74" s="86" t="s">
        <v>58</v>
      </c>
      <c r="G74" s="87">
        <v>-6.2202419999999998</v>
      </c>
      <c r="H74" s="87">
        <v>106.864642</v>
      </c>
      <c r="I74" s="88" t="s">
        <v>60</v>
      </c>
      <c r="J74" s="88" t="s">
        <v>52</v>
      </c>
      <c r="K74" s="88" t="s">
        <v>19</v>
      </c>
      <c r="L74" s="88"/>
      <c r="M74" s="88"/>
      <c r="N74" s="88" t="s">
        <v>871</v>
      </c>
      <c r="O74" s="88" t="s">
        <v>52</v>
      </c>
      <c r="P74" s="88"/>
      <c r="Q74" s="88"/>
      <c r="R74" s="90" t="s">
        <v>866</v>
      </c>
      <c r="S74" s="86" t="s">
        <v>20</v>
      </c>
      <c r="T74" s="88"/>
    </row>
    <row r="75" spans="2:20" ht="12.75" customHeight="1" x14ac:dyDescent="0.35">
      <c r="B75" s="86" t="s">
        <v>126</v>
      </c>
      <c r="E75" s="86" t="s">
        <v>60</v>
      </c>
      <c r="F75" s="86" t="s">
        <v>58</v>
      </c>
      <c r="G75" s="87">
        <v>-6.1966140000000003</v>
      </c>
      <c r="H75" s="87">
        <v>106.884547</v>
      </c>
      <c r="I75" s="88" t="s">
        <v>60</v>
      </c>
      <c r="J75" s="88" t="s">
        <v>52</v>
      </c>
      <c r="K75" s="88" t="s">
        <v>19</v>
      </c>
      <c r="L75" s="88"/>
      <c r="M75" s="88"/>
      <c r="N75" s="88" t="s">
        <v>873</v>
      </c>
      <c r="O75" s="88" t="s">
        <v>52</v>
      </c>
      <c r="P75" s="88"/>
      <c r="Q75" s="88"/>
      <c r="R75" s="90" t="s">
        <v>866</v>
      </c>
      <c r="S75" s="86" t="s">
        <v>20</v>
      </c>
      <c r="T75" s="88"/>
    </row>
    <row r="76" spans="2:20" ht="12.75" customHeight="1" x14ac:dyDescent="0.35">
      <c r="B76" s="86" t="s">
        <v>127</v>
      </c>
      <c r="E76" s="86" t="s">
        <v>60</v>
      </c>
      <c r="F76" s="86" t="s">
        <v>58</v>
      </c>
      <c r="G76" s="87">
        <v>-6.1740640000000004</v>
      </c>
      <c r="H76" s="87">
        <v>106.885097</v>
      </c>
      <c r="I76" s="88" t="s">
        <v>60</v>
      </c>
      <c r="J76" s="88" t="s">
        <v>887</v>
      </c>
      <c r="K76" s="88" t="s">
        <v>19</v>
      </c>
      <c r="L76" s="88"/>
      <c r="M76" s="88"/>
      <c r="N76" s="88" t="s">
        <v>869</v>
      </c>
      <c r="O76" s="88" t="s">
        <v>887</v>
      </c>
      <c r="P76" s="88"/>
      <c r="Q76" s="88"/>
      <c r="R76" s="90" t="s">
        <v>866</v>
      </c>
      <c r="S76" s="86" t="s">
        <v>20</v>
      </c>
      <c r="T76" s="88"/>
    </row>
    <row r="77" spans="2:20" ht="12.75" customHeight="1" x14ac:dyDescent="0.35">
      <c r="B77" s="86" t="s">
        <v>128</v>
      </c>
      <c r="E77" s="86" t="s">
        <v>60</v>
      </c>
      <c r="F77" s="86" t="s">
        <v>58</v>
      </c>
      <c r="G77" s="87">
        <v>-6.2476919999999998</v>
      </c>
      <c r="H77" s="87">
        <v>106.909267</v>
      </c>
      <c r="I77" s="88" t="s">
        <v>60</v>
      </c>
      <c r="J77" s="88" t="s">
        <v>887</v>
      </c>
      <c r="K77" s="88" t="s">
        <v>19</v>
      </c>
      <c r="L77" s="88"/>
      <c r="M77" s="88"/>
      <c r="N77" s="88" t="s">
        <v>869</v>
      </c>
      <c r="O77" s="88" t="s">
        <v>887</v>
      </c>
      <c r="P77" s="88"/>
      <c r="Q77" s="88"/>
      <c r="R77" s="90" t="s">
        <v>866</v>
      </c>
      <c r="S77" s="86" t="s">
        <v>20</v>
      </c>
      <c r="T77" s="88"/>
    </row>
    <row r="78" spans="2:20" ht="12.75" customHeight="1" x14ac:dyDescent="0.35">
      <c r="B78" s="86" t="s">
        <v>129</v>
      </c>
      <c r="E78" s="86" t="s">
        <v>60</v>
      </c>
      <c r="F78" s="86" t="s">
        <v>58</v>
      </c>
      <c r="G78" s="87">
        <v>-6.194922</v>
      </c>
      <c r="H78" s="87">
        <v>106.906128</v>
      </c>
      <c r="I78" s="88" t="s">
        <v>60</v>
      </c>
      <c r="J78" s="88" t="s">
        <v>887</v>
      </c>
      <c r="K78" s="88" t="s">
        <v>19</v>
      </c>
      <c r="L78" s="88"/>
      <c r="M78" s="88"/>
      <c r="N78" s="88" t="s">
        <v>869</v>
      </c>
      <c r="O78" s="88" t="s">
        <v>887</v>
      </c>
      <c r="P78" s="88"/>
      <c r="Q78" s="88"/>
      <c r="R78" s="90" t="s">
        <v>866</v>
      </c>
      <c r="S78" s="86" t="s">
        <v>20</v>
      </c>
      <c r="T78" s="88"/>
    </row>
    <row r="79" spans="2:20" ht="12.75" customHeight="1" x14ac:dyDescent="0.35">
      <c r="B79" s="86" t="s">
        <v>130</v>
      </c>
      <c r="E79" s="86" t="s">
        <v>60</v>
      </c>
      <c r="F79" s="86" t="s">
        <v>58</v>
      </c>
      <c r="G79" s="87">
        <v>-6.2552279999999998</v>
      </c>
      <c r="H79" s="87">
        <v>106.777925</v>
      </c>
      <c r="I79" s="88" t="s">
        <v>60</v>
      </c>
      <c r="J79" s="88" t="s">
        <v>887</v>
      </c>
      <c r="K79" s="88" t="s">
        <v>19</v>
      </c>
      <c r="L79" s="88"/>
      <c r="M79" s="88"/>
      <c r="N79" s="88" t="s">
        <v>869</v>
      </c>
      <c r="O79" s="88" t="s">
        <v>887</v>
      </c>
      <c r="P79" s="88"/>
      <c r="Q79" s="88"/>
      <c r="R79" s="90" t="s">
        <v>866</v>
      </c>
      <c r="S79" s="86" t="s">
        <v>20</v>
      </c>
      <c r="T79" s="88"/>
    </row>
    <row r="80" spans="2:20" ht="12.75" customHeight="1" x14ac:dyDescent="0.35">
      <c r="B80" s="86" t="s">
        <v>131</v>
      </c>
      <c r="E80" s="86" t="s">
        <v>60</v>
      </c>
      <c r="F80" s="86" t="s">
        <v>58</v>
      </c>
      <c r="G80" s="87">
        <v>-6.1993419999999997</v>
      </c>
      <c r="H80" s="87">
        <v>106.8546</v>
      </c>
      <c r="I80" s="88" t="s">
        <v>60</v>
      </c>
      <c r="J80" s="88" t="s">
        <v>887</v>
      </c>
      <c r="K80" s="88" t="s">
        <v>19</v>
      </c>
      <c r="L80" s="88"/>
      <c r="M80" s="88"/>
      <c r="N80" s="88" t="s">
        <v>869</v>
      </c>
      <c r="O80" s="88" t="s">
        <v>887</v>
      </c>
      <c r="P80" s="88"/>
      <c r="Q80" s="88"/>
      <c r="R80" s="90" t="s">
        <v>866</v>
      </c>
      <c r="S80" s="86" t="s">
        <v>20</v>
      </c>
      <c r="T80" s="88"/>
    </row>
    <row r="81" spans="2:20" ht="12.75" customHeight="1" x14ac:dyDescent="0.35">
      <c r="B81" s="86" t="s">
        <v>132</v>
      </c>
      <c r="E81" s="86" t="s">
        <v>60</v>
      </c>
      <c r="F81" s="86" t="s">
        <v>58</v>
      </c>
      <c r="G81" s="87">
        <v>-6.1796280000000001</v>
      </c>
      <c r="H81" s="87">
        <v>106.90382200000001</v>
      </c>
      <c r="I81" s="88" t="s">
        <v>60</v>
      </c>
      <c r="J81" s="88" t="s">
        <v>887</v>
      </c>
      <c r="K81" s="88" t="s">
        <v>19</v>
      </c>
      <c r="L81" s="88"/>
      <c r="M81" s="88"/>
      <c r="N81" s="88" t="s">
        <v>869</v>
      </c>
      <c r="O81" s="88" t="s">
        <v>887</v>
      </c>
      <c r="P81" s="88"/>
      <c r="Q81" s="88"/>
      <c r="R81" s="90" t="s">
        <v>866</v>
      </c>
      <c r="S81" s="86" t="s">
        <v>20</v>
      </c>
      <c r="T81" s="88"/>
    </row>
    <row r="82" spans="2:20" ht="12.75" customHeight="1" x14ac:dyDescent="0.35">
      <c r="B82" s="86" t="s">
        <v>133</v>
      </c>
      <c r="E82" s="86" t="s">
        <v>60</v>
      </c>
      <c r="F82" s="86" t="s">
        <v>58</v>
      </c>
      <c r="G82" s="87">
        <v>-6.2900359999999997</v>
      </c>
      <c r="H82" s="87">
        <v>106.88930000000001</v>
      </c>
      <c r="I82" s="88" t="s">
        <v>60</v>
      </c>
      <c r="J82" s="88" t="s">
        <v>887</v>
      </c>
      <c r="K82" s="88" t="s">
        <v>19</v>
      </c>
      <c r="L82" s="88"/>
      <c r="M82" s="88"/>
      <c r="N82" s="88" t="s">
        <v>869</v>
      </c>
      <c r="O82" s="88" t="s">
        <v>887</v>
      </c>
      <c r="P82" s="88"/>
      <c r="Q82" s="88"/>
      <c r="R82" s="90" t="s">
        <v>866</v>
      </c>
      <c r="S82" s="86" t="s">
        <v>20</v>
      </c>
      <c r="T82" s="88"/>
    </row>
    <row r="83" spans="2:20" ht="12.75" customHeight="1" x14ac:dyDescent="0.35">
      <c r="B83" s="86" t="s">
        <v>134</v>
      </c>
      <c r="E83" s="86" t="s">
        <v>60</v>
      </c>
      <c r="F83" s="86" t="s">
        <v>58</v>
      </c>
      <c r="G83" s="87">
        <v>-6.2217190000000002</v>
      </c>
      <c r="H83" s="87">
        <v>106.93468900000001</v>
      </c>
      <c r="I83" s="88" t="s">
        <v>60</v>
      </c>
      <c r="J83" s="88" t="s">
        <v>53</v>
      </c>
      <c r="K83" s="88" t="s">
        <v>19</v>
      </c>
      <c r="L83" s="88"/>
      <c r="M83" s="88"/>
      <c r="N83" s="88" t="s">
        <v>870</v>
      </c>
      <c r="O83" s="88" t="s">
        <v>53</v>
      </c>
      <c r="P83" s="88"/>
      <c r="Q83" s="88"/>
      <c r="R83" s="90" t="s">
        <v>866</v>
      </c>
      <c r="S83" s="86" t="s">
        <v>20</v>
      </c>
      <c r="T83" s="88"/>
    </row>
    <row r="84" spans="2:20" ht="12.75" customHeight="1" x14ac:dyDescent="0.35">
      <c r="B84" s="86" t="s">
        <v>135</v>
      </c>
      <c r="E84" s="86" t="s">
        <v>60</v>
      </c>
      <c r="F84" s="86" t="s">
        <v>58</v>
      </c>
      <c r="G84" s="87">
        <v>-6.2321330000000001</v>
      </c>
      <c r="H84" s="87">
        <v>106.908869</v>
      </c>
      <c r="I84" s="88" t="s">
        <v>60</v>
      </c>
      <c r="J84" s="88" t="s">
        <v>53</v>
      </c>
      <c r="K84" s="88" t="s">
        <v>19</v>
      </c>
      <c r="L84" s="88"/>
      <c r="M84" s="88"/>
      <c r="N84" s="88" t="s">
        <v>870</v>
      </c>
      <c r="O84" s="88" t="s">
        <v>53</v>
      </c>
      <c r="P84" s="88"/>
      <c r="Q84" s="88"/>
      <c r="R84" s="90" t="s">
        <v>866</v>
      </c>
      <c r="S84" s="86" t="s">
        <v>20</v>
      </c>
      <c r="T84" s="88"/>
    </row>
    <row r="85" spans="2:20" ht="12.75" customHeight="1" x14ac:dyDescent="0.35">
      <c r="B85" s="86" t="s">
        <v>136</v>
      </c>
      <c r="E85" s="86" t="s">
        <v>60</v>
      </c>
      <c r="F85" s="86" t="s">
        <v>58</v>
      </c>
      <c r="G85" s="87">
        <v>-6.1761720000000002</v>
      </c>
      <c r="H85" s="87">
        <v>106.838714</v>
      </c>
      <c r="I85" s="88" t="s">
        <v>60</v>
      </c>
      <c r="J85" s="88" t="s">
        <v>887</v>
      </c>
      <c r="K85" s="88" t="s">
        <v>19</v>
      </c>
      <c r="L85" s="88"/>
      <c r="M85" s="88"/>
      <c r="N85" s="88" t="s">
        <v>869</v>
      </c>
      <c r="O85" s="88" t="s">
        <v>887</v>
      </c>
      <c r="P85" s="88"/>
      <c r="Q85" s="88"/>
      <c r="R85" s="90" t="s">
        <v>866</v>
      </c>
      <c r="S85" s="86" t="s">
        <v>20</v>
      </c>
      <c r="T85" s="88"/>
    </row>
    <row r="86" spans="2:20" ht="12.75" customHeight="1" x14ac:dyDescent="0.35">
      <c r="B86" s="86" t="s">
        <v>137</v>
      </c>
      <c r="E86" s="86" t="s">
        <v>60</v>
      </c>
      <c r="F86" s="86" t="s">
        <v>58</v>
      </c>
      <c r="G86" s="87">
        <v>-6.2109500000000004</v>
      </c>
      <c r="H86" s="87">
        <v>106.812</v>
      </c>
      <c r="I86" s="88" t="s">
        <v>60</v>
      </c>
      <c r="J86" s="88" t="s">
        <v>887</v>
      </c>
      <c r="K86" s="88" t="s">
        <v>19</v>
      </c>
      <c r="L86" s="88"/>
      <c r="M86" s="88"/>
      <c r="N86" s="88" t="s">
        <v>869</v>
      </c>
      <c r="O86" s="88" t="s">
        <v>887</v>
      </c>
      <c r="P86" s="88"/>
      <c r="Q86" s="88"/>
      <c r="R86" s="90" t="s">
        <v>866</v>
      </c>
      <c r="S86" s="86" t="s">
        <v>20</v>
      </c>
      <c r="T86" s="88"/>
    </row>
    <row r="87" spans="2:20" ht="12.75" customHeight="1" x14ac:dyDescent="0.35">
      <c r="B87" s="86" t="s">
        <v>138</v>
      </c>
      <c r="E87" s="86" t="s">
        <v>60</v>
      </c>
      <c r="F87" s="86" t="s">
        <v>58</v>
      </c>
      <c r="G87" s="87">
        <v>-6.1487220000000002</v>
      </c>
      <c r="H87" s="87">
        <v>106.834633</v>
      </c>
      <c r="I87" s="88" t="s">
        <v>60</v>
      </c>
      <c r="J87" s="88" t="s">
        <v>887</v>
      </c>
      <c r="K87" s="88" t="s">
        <v>19</v>
      </c>
      <c r="L87" s="88"/>
      <c r="M87" s="88"/>
      <c r="N87" s="88" t="s">
        <v>869</v>
      </c>
      <c r="O87" s="88" t="s">
        <v>887</v>
      </c>
      <c r="P87" s="88"/>
      <c r="Q87" s="88"/>
      <c r="R87" s="90" t="s">
        <v>866</v>
      </c>
      <c r="S87" s="86" t="s">
        <v>20</v>
      </c>
      <c r="T87" s="88"/>
    </row>
    <row r="88" spans="2:20" ht="12.75" customHeight="1" x14ac:dyDescent="0.35">
      <c r="B88" s="86" t="s">
        <v>139</v>
      </c>
      <c r="E88" s="86" t="s">
        <v>60</v>
      </c>
      <c r="F88" s="86" t="s">
        <v>58</v>
      </c>
      <c r="G88" s="87">
        <v>-6.1895939999999996</v>
      </c>
      <c r="H88" s="87">
        <v>106.82664699999999</v>
      </c>
      <c r="I88" s="88" t="s">
        <v>60</v>
      </c>
      <c r="J88" s="88" t="s">
        <v>52</v>
      </c>
      <c r="K88" s="88" t="s">
        <v>19</v>
      </c>
      <c r="L88" s="88"/>
      <c r="M88" s="88"/>
      <c r="N88" s="88" t="s">
        <v>874</v>
      </c>
      <c r="O88" s="88" t="s">
        <v>52</v>
      </c>
      <c r="P88" s="88"/>
      <c r="Q88" s="88"/>
      <c r="R88" s="90" t="s">
        <v>866</v>
      </c>
      <c r="S88" s="86" t="s">
        <v>20</v>
      </c>
      <c r="T88" s="88"/>
    </row>
    <row r="89" spans="2:20" ht="12.75" customHeight="1" x14ac:dyDescent="0.35">
      <c r="B89" s="86" t="s">
        <v>140</v>
      </c>
      <c r="E89" s="86" t="s">
        <v>60</v>
      </c>
      <c r="F89" s="86" t="s">
        <v>58</v>
      </c>
      <c r="G89" s="87">
        <v>-6.1482140000000003</v>
      </c>
      <c r="H89" s="87">
        <v>106.83005799999999</v>
      </c>
      <c r="I89" s="88" t="s">
        <v>60</v>
      </c>
      <c r="J89" s="88" t="s">
        <v>53</v>
      </c>
      <c r="K89" s="88" t="s">
        <v>19</v>
      </c>
      <c r="L89" s="88"/>
      <c r="M89" s="88"/>
      <c r="N89" s="88" t="s">
        <v>870</v>
      </c>
      <c r="O89" s="88" t="s">
        <v>53</v>
      </c>
      <c r="P89" s="88"/>
      <c r="Q89" s="88"/>
      <c r="R89" s="90" t="s">
        <v>866</v>
      </c>
      <c r="S89" s="86" t="s">
        <v>20</v>
      </c>
      <c r="T89" s="88"/>
    </row>
    <row r="90" spans="2:20" ht="12.75" customHeight="1" x14ac:dyDescent="0.35">
      <c r="B90" s="86" t="s">
        <v>141</v>
      </c>
      <c r="E90" s="86" t="s">
        <v>60</v>
      </c>
      <c r="F90" s="86" t="s">
        <v>58</v>
      </c>
      <c r="G90" s="87">
        <v>-6.1879580000000001</v>
      </c>
      <c r="H90" s="87">
        <v>106.843217</v>
      </c>
      <c r="I90" s="88" t="s">
        <v>60</v>
      </c>
      <c r="J90" s="88" t="s">
        <v>52</v>
      </c>
      <c r="K90" s="88" t="s">
        <v>19</v>
      </c>
      <c r="L90" s="88"/>
      <c r="M90" s="88"/>
      <c r="N90" s="88" t="s">
        <v>873</v>
      </c>
      <c r="O90" s="88" t="s">
        <v>52</v>
      </c>
      <c r="P90" s="88"/>
      <c r="Q90" s="88"/>
      <c r="R90" s="90" t="s">
        <v>866</v>
      </c>
      <c r="S90" s="86" t="s">
        <v>20</v>
      </c>
      <c r="T90" s="88"/>
    </row>
    <row r="91" spans="2:20" ht="12.75" customHeight="1" x14ac:dyDescent="0.35">
      <c r="B91" s="86" t="s">
        <v>142</v>
      </c>
      <c r="E91" s="86" t="s">
        <v>60</v>
      </c>
      <c r="F91" s="86" t="s">
        <v>58</v>
      </c>
      <c r="G91" s="87">
        <v>-6.180161</v>
      </c>
      <c r="H91" s="87">
        <v>106.819658</v>
      </c>
      <c r="I91" s="88" t="s">
        <v>60</v>
      </c>
      <c r="J91" s="88" t="s">
        <v>52</v>
      </c>
      <c r="K91" s="88" t="s">
        <v>19</v>
      </c>
      <c r="L91" s="88"/>
      <c r="M91" s="88"/>
      <c r="N91" s="88" t="s">
        <v>874</v>
      </c>
      <c r="O91" s="88" t="s">
        <v>52</v>
      </c>
      <c r="P91" s="88"/>
      <c r="Q91" s="88"/>
      <c r="R91" s="90" t="s">
        <v>866</v>
      </c>
      <c r="S91" s="86" t="s">
        <v>20</v>
      </c>
      <c r="T91" s="88"/>
    </row>
    <row r="92" spans="2:20" ht="12.75" customHeight="1" x14ac:dyDescent="0.35">
      <c r="B92" s="86" t="s">
        <v>143</v>
      </c>
      <c r="E92" s="86" t="s">
        <v>60</v>
      </c>
      <c r="F92" s="86" t="s">
        <v>58</v>
      </c>
      <c r="G92" s="87">
        <v>-6.1732860000000001</v>
      </c>
      <c r="H92" s="87">
        <v>106.876092</v>
      </c>
      <c r="I92" s="88" t="s">
        <v>60</v>
      </c>
      <c r="J92" s="88" t="s">
        <v>887</v>
      </c>
      <c r="K92" s="88" t="s">
        <v>19</v>
      </c>
      <c r="L92" s="88"/>
      <c r="M92" s="88"/>
      <c r="N92" s="88" t="s">
        <v>869</v>
      </c>
      <c r="O92" s="88" t="s">
        <v>887</v>
      </c>
      <c r="P92" s="88"/>
      <c r="Q92" s="88"/>
      <c r="R92" s="90" t="s">
        <v>866</v>
      </c>
      <c r="S92" s="86" t="s">
        <v>20</v>
      </c>
      <c r="T92" s="88"/>
    </row>
    <row r="93" spans="2:20" ht="12.75" customHeight="1" x14ac:dyDescent="0.35">
      <c r="B93" s="86" t="s">
        <v>144</v>
      </c>
      <c r="E93" s="86" t="s">
        <v>60</v>
      </c>
      <c r="F93" s="86" t="s">
        <v>58</v>
      </c>
      <c r="G93" s="87">
        <v>-6.1689080000000001</v>
      </c>
      <c r="H93" s="87">
        <v>106.815972</v>
      </c>
      <c r="I93" s="88" t="s">
        <v>60</v>
      </c>
      <c r="J93" s="88" t="s">
        <v>53</v>
      </c>
      <c r="K93" s="88" t="s">
        <v>19</v>
      </c>
      <c r="L93" s="88"/>
      <c r="M93" s="88"/>
      <c r="N93" s="88" t="s">
        <v>870</v>
      </c>
      <c r="O93" s="88" t="s">
        <v>53</v>
      </c>
      <c r="P93" s="88"/>
      <c r="Q93" s="88"/>
      <c r="R93" s="90" t="s">
        <v>866</v>
      </c>
      <c r="S93" s="86" t="s">
        <v>20</v>
      </c>
      <c r="T93" s="88"/>
    </row>
    <row r="94" spans="2:20" ht="12.75" customHeight="1" x14ac:dyDescent="0.35">
      <c r="B94" s="86" t="s">
        <v>145</v>
      </c>
      <c r="E94" s="86" t="s">
        <v>60</v>
      </c>
      <c r="F94" s="86" t="s">
        <v>58</v>
      </c>
      <c r="G94" s="87">
        <v>-6.1935500000000001</v>
      </c>
      <c r="H94" s="87">
        <v>106.852</v>
      </c>
      <c r="I94" s="88" t="s">
        <v>60</v>
      </c>
      <c r="J94" s="88" t="s">
        <v>887</v>
      </c>
      <c r="K94" s="88" t="s">
        <v>19</v>
      </c>
      <c r="L94" s="88"/>
      <c r="M94" s="88"/>
      <c r="N94" s="88" t="s">
        <v>869</v>
      </c>
      <c r="O94" s="88" t="s">
        <v>887</v>
      </c>
      <c r="P94" s="88"/>
      <c r="Q94" s="88"/>
      <c r="R94" s="90" t="s">
        <v>866</v>
      </c>
      <c r="S94" s="86" t="s">
        <v>20</v>
      </c>
      <c r="T94" s="88"/>
    </row>
    <row r="95" spans="2:20" ht="12.75" customHeight="1" x14ac:dyDescent="0.35">
      <c r="B95" s="86" t="s">
        <v>900</v>
      </c>
      <c r="E95" s="86" t="s">
        <v>60</v>
      </c>
      <c r="F95" s="86" t="s">
        <v>58</v>
      </c>
      <c r="G95" s="87">
        <v>-6.1954440000000002</v>
      </c>
      <c r="H95" s="87">
        <v>106.870661</v>
      </c>
      <c r="I95" s="88" t="s">
        <v>60</v>
      </c>
      <c r="J95" s="88" t="s">
        <v>52</v>
      </c>
      <c r="K95" s="88" t="s">
        <v>19</v>
      </c>
      <c r="L95" s="88"/>
      <c r="M95" s="88"/>
      <c r="N95" s="88" t="s">
        <v>877</v>
      </c>
      <c r="O95" s="88" t="s">
        <v>52</v>
      </c>
      <c r="P95" s="88"/>
      <c r="Q95" s="88"/>
      <c r="R95" s="90" t="s">
        <v>866</v>
      </c>
      <c r="S95" s="86" t="s">
        <v>20</v>
      </c>
      <c r="T95" s="88"/>
    </row>
    <row r="96" spans="2:20" ht="12.75" customHeight="1" x14ac:dyDescent="0.35">
      <c r="B96" s="86" t="s">
        <v>146</v>
      </c>
      <c r="E96" s="86" t="s">
        <v>60</v>
      </c>
      <c r="F96" s="86" t="s">
        <v>58</v>
      </c>
      <c r="G96" s="87">
        <v>-6.1728389999999997</v>
      </c>
      <c r="H96" s="87">
        <v>106.80645800000001</v>
      </c>
      <c r="I96" s="88" t="s">
        <v>60</v>
      </c>
      <c r="J96" s="88" t="s">
        <v>887</v>
      </c>
      <c r="K96" s="88" t="s">
        <v>19</v>
      </c>
      <c r="L96" s="88"/>
      <c r="M96" s="88"/>
      <c r="N96" s="88" t="s">
        <v>869</v>
      </c>
      <c r="O96" s="88" t="s">
        <v>887</v>
      </c>
      <c r="P96" s="88"/>
      <c r="Q96" s="88"/>
      <c r="R96" s="90" t="s">
        <v>866</v>
      </c>
      <c r="S96" s="86" t="s">
        <v>20</v>
      </c>
      <c r="T96" s="88"/>
    </row>
    <row r="97" spans="2:20" ht="12.75" customHeight="1" x14ac:dyDescent="0.35">
      <c r="B97" s="86" t="s">
        <v>147</v>
      </c>
      <c r="E97" s="86" t="s">
        <v>60</v>
      </c>
      <c r="F97" s="86" t="s">
        <v>58</v>
      </c>
      <c r="G97" s="87">
        <v>-6.2018969999999998</v>
      </c>
      <c r="H97" s="87">
        <v>106.84823299999999</v>
      </c>
      <c r="I97" s="88" t="s">
        <v>60</v>
      </c>
      <c r="J97" s="88" t="s">
        <v>52</v>
      </c>
      <c r="K97" s="88" t="s">
        <v>19</v>
      </c>
      <c r="L97" s="88"/>
      <c r="M97" s="88"/>
      <c r="N97" s="88" t="s">
        <v>873</v>
      </c>
      <c r="O97" s="88" t="s">
        <v>52</v>
      </c>
      <c r="P97" s="88"/>
      <c r="Q97" s="88"/>
      <c r="R97" s="90" t="s">
        <v>866</v>
      </c>
      <c r="S97" s="86" t="s">
        <v>20</v>
      </c>
      <c r="T97" s="88"/>
    </row>
    <row r="98" spans="2:20" ht="12.75" customHeight="1" x14ac:dyDescent="0.35">
      <c r="B98" s="86" t="s">
        <v>148</v>
      </c>
      <c r="E98" s="86" t="s">
        <v>60</v>
      </c>
      <c r="F98" s="86" t="s">
        <v>58</v>
      </c>
      <c r="G98" s="87">
        <v>-6.189686</v>
      </c>
      <c r="H98" s="87">
        <v>106.829031</v>
      </c>
      <c r="I98" s="88" t="s">
        <v>60</v>
      </c>
      <c r="J98" s="88" t="s">
        <v>887</v>
      </c>
      <c r="K98" s="88" t="s">
        <v>19</v>
      </c>
      <c r="L98" s="88"/>
      <c r="M98" s="88"/>
      <c r="N98" s="88" t="s">
        <v>869</v>
      </c>
      <c r="O98" s="88" t="s">
        <v>887</v>
      </c>
      <c r="P98" s="88"/>
      <c r="Q98" s="88"/>
      <c r="R98" s="90" t="s">
        <v>866</v>
      </c>
      <c r="S98" s="86" t="s">
        <v>20</v>
      </c>
      <c r="T98" s="88"/>
    </row>
    <row r="99" spans="2:20" ht="12.75" customHeight="1" x14ac:dyDescent="0.35">
      <c r="B99" s="86" t="s">
        <v>149</v>
      </c>
      <c r="E99" s="86" t="s">
        <v>60</v>
      </c>
      <c r="F99" s="86" t="s">
        <v>58</v>
      </c>
      <c r="G99" s="87">
        <v>-6.1718080000000004</v>
      </c>
      <c r="H99" s="87">
        <v>106.814911</v>
      </c>
      <c r="I99" s="88" t="s">
        <v>60</v>
      </c>
      <c r="J99" s="88" t="s">
        <v>52</v>
      </c>
      <c r="K99" s="88" t="s">
        <v>19</v>
      </c>
      <c r="L99" s="88"/>
      <c r="M99" s="88"/>
      <c r="N99" s="88" t="s">
        <v>877</v>
      </c>
      <c r="O99" s="88" t="s">
        <v>52</v>
      </c>
      <c r="P99" s="88"/>
      <c r="Q99" s="88"/>
      <c r="R99" s="90" t="s">
        <v>866</v>
      </c>
      <c r="S99" s="86" t="s">
        <v>20</v>
      </c>
      <c r="T99" s="88"/>
    </row>
    <row r="100" spans="2:20" ht="12.75" customHeight="1" x14ac:dyDescent="0.35">
      <c r="B100" s="86" t="s">
        <v>150</v>
      </c>
      <c r="E100" s="86" t="s">
        <v>60</v>
      </c>
      <c r="F100" s="86" t="s">
        <v>58</v>
      </c>
      <c r="G100" s="87">
        <v>-6.1994920000000002</v>
      </c>
      <c r="H100" s="87">
        <v>106.837597</v>
      </c>
      <c r="I100" s="88" t="s">
        <v>60</v>
      </c>
      <c r="J100" s="88" t="s">
        <v>52</v>
      </c>
      <c r="K100" s="88" t="s">
        <v>19</v>
      </c>
      <c r="L100" s="88"/>
      <c r="M100" s="88"/>
      <c r="N100" s="88" t="s">
        <v>873</v>
      </c>
      <c r="O100" s="88" t="s">
        <v>52</v>
      </c>
      <c r="P100" s="88"/>
      <c r="Q100" s="88"/>
      <c r="R100" s="90" t="s">
        <v>866</v>
      </c>
      <c r="S100" s="86" t="s">
        <v>20</v>
      </c>
      <c r="T100" s="88"/>
    </row>
    <row r="101" spans="2:20" ht="12.75" customHeight="1" x14ac:dyDescent="0.35">
      <c r="B101" s="86" t="s">
        <v>151</v>
      </c>
      <c r="E101" s="86" t="s">
        <v>60</v>
      </c>
      <c r="F101" s="86" t="s">
        <v>58</v>
      </c>
      <c r="G101" s="87">
        <v>-6.1872170000000004</v>
      </c>
      <c r="H101" s="87">
        <v>106.838764</v>
      </c>
      <c r="I101" s="88" t="s">
        <v>60</v>
      </c>
      <c r="J101" s="88" t="s">
        <v>53</v>
      </c>
      <c r="K101" s="88" t="s">
        <v>19</v>
      </c>
      <c r="L101" s="88"/>
      <c r="M101" s="88"/>
      <c r="N101" s="88" t="s">
        <v>870</v>
      </c>
      <c r="O101" s="88" t="s">
        <v>53</v>
      </c>
      <c r="P101" s="88"/>
      <c r="Q101" s="88"/>
      <c r="R101" s="90" t="s">
        <v>866</v>
      </c>
      <c r="S101" s="86" t="s">
        <v>20</v>
      </c>
      <c r="T101" s="88"/>
    </row>
    <row r="102" spans="2:20" ht="12.75" customHeight="1" x14ac:dyDescent="0.35">
      <c r="B102" s="86" t="s">
        <v>901</v>
      </c>
      <c r="E102" s="86" t="s">
        <v>60</v>
      </c>
      <c r="F102" s="86" t="s">
        <v>58</v>
      </c>
      <c r="G102" s="87">
        <v>-6.1931609999999999</v>
      </c>
      <c r="H102" s="87">
        <v>106.852625</v>
      </c>
      <c r="I102" s="88" t="s">
        <v>60</v>
      </c>
      <c r="J102" s="88" t="s">
        <v>52</v>
      </c>
      <c r="K102" s="88" t="s">
        <v>19</v>
      </c>
      <c r="L102" s="88"/>
      <c r="M102" s="88"/>
      <c r="N102" s="88" t="s">
        <v>876</v>
      </c>
      <c r="O102" s="88" t="s">
        <v>52</v>
      </c>
      <c r="P102" s="88"/>
      <c r="Q102" s="88"/>
      <c r="R102" s="90" t="s">
        <v>866</v>
      </c>
      <c r="S102" s="86" t="s">
        <v>20</v>
      </c>
      <c r="T102" s="88"/>
    </row>
    <row r="103" spans="2:20" ht="12.75" customHeight="1" x14ac:dyDescent="0.35">
      <c r="B103" s="86" t="s">
        <v>152</v>
      </c>
      <c r="E103" s="86" t="s">
        <v>60</v>
      </c>
      <c r="F103" s="86" t="s">
        <v>58</v>
      </c>
      <c r="G103" s="87">
        <v>-6.1620809999999997</v>
      </c>
      <c r="H103" s="87">
        <v>106.865897</v>
      </c>
      <c r="I103" s="88" t="s">
        <v>60</v>
      </c>
      <c r="J103" s="88" t="s">
        <v>52</v>
      </c>
      <c r="K103" s="88" t="s">
        <v>19</v>
      </c>
      <c r="L103" s="88"/>
      <c r="M103" s="88"/>
      <c r="N103" s="88" t="s">
        <v>871</v>
      </c>
      <c r="O103" s="88" t="s">
        <v>52</v>
      </c>
      <c r="P103" s="88"/>
      <c r="Q103" s="88"/>
      <c r="R103" s="90" t="s">
        <v>866</v>
      </c>
      <c r="S103" s="86" t="s">
        <v>20</v>
      </c>
      <c r="T103" s="88"/>
    </row>
    <row r="104" spans="2:20" ht="12.75" customHeight="1" x14ac:dyDescent="0.35">
      <c r="B104" s="86" t="s">
        <v>153</v>
      </c>
      <c r="E104" s="86" t="s">
        <v>60</v>
      </c>
      <c r="F104" s="86" t="s">
        <v>58</v>
      </c>
      <c r="G104" s="87">
        <v>-6.2056079999999998</v>
      </c>
      <c r="H104" s="87">
        <v>106.849244</v>
      </c>
      <c r="I104" s="88" t="s">
        <v>60</v>
      </c>
      <c r="J104" s="88" t="s">
        <v>52</v>
      </c>
      <c r="K104" s="88" t="s">
        <v>19</v>
      </c>
      <c r="L104" s="88"/>
      <c r="M104" s="88"/>
      <c r="N104" s="88" t="s">
        <v>871</v>
      </c>
      <c r="O104" s="88" t="s">
        <v>52</v>
      </c>
      <c r="P104" s="88"/>
      <c r="Q104" s="88"/>
      <c r="R104" s="90" t="s">
        <v>866</v>
      </c>
      <c r="S104" s="86" t="s">
        <v>20</v>
      </c>
      <c r="T104" s="88"/>
    </row>
    <row r="105" spans="2:20" ht="12.75" customHeight="1" x14ac:dyDescent="0.35">
      <c r="B105" s="86" t="s">
        <v>154</v>
      </c>
      <c r="E105" s="86" t="s">
        <v>60</v>
      </c>
      <c r="F105" s="86" t="s">
        <v>58</v>
      </c>
      <c r="G105" s="87">
        <v>-6.1934329999999997</v>
      </c>
      <c r="H105" s="87">
        <v>106.805325</v>
      </c>
      <c r="I105" s="88" t="s">
        <v>60</v>
      </c>
      <c r="J105" s="88" t="s">
        <v>887</v>
      </c>
      <c r="K105" s="88" t="s">
        <v>19</v>
      </c>
      <c r="L105" s="88"/>
      <c r="M105" s="88"/>
      <c r="N105" s="88" t="s">
        <v>869</v>
      </c>
      <c r="O105" s="88" t="s">
        <v>887</v>
      </c>
      <c r="P105" s="88"/>
      <c r="Q105" s="88"/>
      <c r="R105" s="90" t="s">
        <v>866</v>
      </c>
      <c r="S105" s="86" t="s">
        <v>20</v>
      </c>
      <c r="T105" s="88"/>
    </row>
    <row r="106" spans="2:20" ht="12.75" customHeight="1" x14ac:dyDescent="0.35">
      <c r="B106" s="86" t="s">
        <v>155</v>
      </c>
      <c r="E106" s="86" t="s">
        <v>60</v>
      </c>
      <c r="F106" s="86" t="s">
        <v>58</v>
      </c>
      <c r="G106" s="87">
        <v>-6.199211</v>
      </c>
      <c r="H106" s="87">
        <v>106.801</v>
      </c>
      <c r="I106" s="88" t="s">
        <v>60</v>
      </c>
      <c r="J106" s="88" t="s">
        <v>887</v>
      </c>
      <c r="K106" s="88" t="s">
        <v>19</v>
      </c>
      <c r="L106" s="88"/>
      <c r="M106" s="88"/>
      <c r="N106" s="88" t="s">
        <v>869</v>
      </c>
      <c r="O106" s="88" t="s">
        <v>887</v>
      </c>
      <c r="P106" s="88"/>
      <c r="Q106" s="88"/>
      <c r="R106" s="90" t="s">
        <v>866</v>
      </c>
      <c r="S106" s="86" t="s">
        <v>20</v>
      </c>
      <c r="T106" s="88"/>
    </row>
    <row r="107" spans="2:20" ht="12.75" customHeight="1" x14ac:dyDescent="0.35">
      <c r="B107" s="86" t="s">
        <v>156</v>
      </c>
      <c r="E107" s="86" t="s">
        <v>60</v>
      </c>
      <c r="F107" s="86" t="s">
        <v>58</v>
      </c>
      <c r="G107" s="87">
        <v>-6.1869670000000001</v>
      </c>
      <c r="H107" s="87">
        <v>106.797753</v>
      </c>
      <c r="I107" s="88" t="s">
        <v>60</v>
      </c>
      <c r="J107" s="88" t="s">
        <v>52</v>
      </c>
      <c r="K107" s="88" t="s">
        <v>19</v>
      </c>
      <c r="L107" s="88"/>
      <c r="M107" s="88"/>
      <c r="N107" s="88" t="s">
        <v>878</v>
      </c>
      <c r="O107" s="88" t="s">
        <v>52</v>
      </c>
      <c r="P107" s="88"/>
      <c r="Q107" s="88"/>
      <c r="R107" s="90" t="s">
        <v>866</v>
      </c>
      <c r="S107" s="86" t="s">
        <v>20</v>
      </c>
      <c r="T107" s="88"/>
    </row>
    <row r="108" spans="2:20" ht="12.75" customHeight="1" x14ac:dyDescent="0.35">
      <c r="B108" s="86" t="s">
        <v>157</v>
      </c>
      <c r="E108" s="86" t="s">
        <v>60</v>
      </c>
      <c r="F108" s="86" t="s">
        <v>58</v>
      </c>
      <c r="G108" s="87">
        <v>-6.1840609999999998</v>
      </c>
      <c r="H108" s="87">
        <v>106.796283</v>
      </c>
      <c r="I108" s="88" t="s">
        <v>60</v>
      </c>
      <c r="J108" s="88" t="s">
        <v>52</v>
      </c>
      <c r="K108" s="88" t="s">
        <v>19</v>
      </c>
      <c r="L108" s="88"/>
      <c r="M108" s="88"/>
      <c r="N108" s="88" t="s">
        <v>871</v>
      </c>
      <c r="O108" s="88" t="s">
        <v>52</v>
      </c>
      <c r="P108" s="88"/>
      <c r="Q108" s="88"/>
      <c r="R108" s="90" t="s">
        <v>866</v>
      </c>
      <c r="S108" s="86" t="s">
        <v>20</v>
      </c>
      <c r="T108" s="88"/>
    </row>
    <row r="109" spans="2:20" ht="12.75" customHeight="1" x14ac:dyDescent="0.35">
      <c r="B109" s="86" t="s">
        <v>158</v>
      </c>
      <c r="E109" s="86" t="s">
        <v>60</v>
      </c>
      <c r="F109" s="86" t="s">
        <v>58</v>
      </c>
      <c r="G109" s="87">
        <v>-6.148828</v>
      </c>
      <c r="H109" s="87">
        <v>106.825525</v>
      </c>
      <c r="I109" s="88" t="s">
        <v>60</v>
      </c>
      <c r="J109" s="88" t="s">
        <v>52</v>
      </c>
      <c r="K109" s="88" t="s">
        <v>19</v>
      </c>
      <c r="L109" s="88"/>
      <c r="M109" s="88"/>
      <c r="N109" s="88" t="s">
        <v>873</v>
      </c>
      <c r="O109" s="88" t="s">
        <v>52</v>
      </c>
      <c r="P109" s="88"/>
      <c r="Q109" s="88"/>
      <c r="R109" s="90" t="s">
        <v>866</v>
      </c>
      <c r="S109" s="86" t="s">
        <v>20</v>
      </c>
      <c r="T109" s="88"/>
    </row>
    <row r="110" spans="2:20" ht="12.75" customHeight="1" x14ac:dyDescent="0.35">
      <c r="B110" s="86" t="s">
        <v>902</v>
      </c>
      <c r="E110" s="86" t="s">
        <v>60</v>
      </c>
      <c r="F110" s="86" t="s">
        <v>58</v>
      </c>
      <c r="G110" s="87">
        <v>-6.1872249999999998</v>
      </c>
      <c r="H110" s="87">
        <v>106.762019</v>
      </c>
      <c r="I110" s="88" t="s">
        <v>60</v>
      </c>
      <c r="J110" s="88" t="s">
        <v>887</v>
      </c>
      <c r="K110" s="88" t="s">
        <v>19</v>
      </c>
      <c r="L110" s="88"/>
      <c r="M110" s="88"/>
      <c r="N110" s="88" t="s">
        <v>869</v>
      </c>
      <c r="O110" s="88" t="s">
        <v>887</v>
      </c>
      <c r="P110" s="88"/>
      <c r="Q110" s="88"/>
      <c r="R110" s="90" t="s">
        <v>866</v>
      </c>
      <c r="S110" s="86" t="s">
        <v>20</v>
      </c>
      <c r="T110" s="88"/>
    </row>
    <row r="111" spans="2:20" ht="12.75" customHeight="1" x14ac:dyDescent="0.35">
      <c r="B111" s="86" t="s">
        <v>159</v>
      </c>
      <c r="E111" s="86" t="s">
        <v>60</v>
      </c>
      <c r="F111" s="86" t="s">
        <v>58</v>
      </c>
      <c r="G111" s="87">
        <v>-6.1969560000000001</v>
      </c>
      <c r="H111" s="87">
        <v>106.792669</v>
      </c>
      <c r="I111" s="88" t="s">
        <v>60</v>
      </c>
      <c r="J111" s="88" t="s">
        <v>887</v>
      </c>
      <c r="K111" s="88" t="s">
        <v>19</v>
      </c>
      <c r="L111" s="88"/>
      <c r="M111" s="88"/>
      <c r="N111" s="88" t="s">
        <v>869</v>
      </c>
      <c r="O111" s="88" t="s">
        <v>887</v>
      </c>
      <c r="P111" s="88"/>
      <c r="Q111" s="88"/>
      <c r="R111" s="90" t="s">
        <v>866</v>
      </c>
      <c r="S111" s="86" t="s">
        <v>20</v>
      </c>
      <c r="T111" s="88"/>
    </row>
    <row r="112" spans="2:20" ht="12.75" customHeight="1" x14ac:dyDescent="0.35">
      <c r="B112" s="86" t="s">
        <v>160</v>
      </c>
      <c r="E112" s="86" t="s">
        <v>60</v>
      </c>
      <c r="F112" s="86" t="s">
        <v>58</v>
      </c>
      <c r="G112" s="87">
        <v>-6.21835</v>
      </c>
      <c r="H112" s="87">
        <v>106.77800000000001</v>
      </c>
      <c r="I112" s="88" t="s">
        <v>60</v>
      </c>
      <c r="J112" s="88" t="s">
        <v>887</v>
      </c>
      <c r="K112" s="88" t="s">
        <v>19</v>
      </c>
      <c r="L112" s="88"/>
      <c r="M112" s="88"/>
      <c r="N112" s="88" t="s">
        <v>869</v>
      </c>
      <c r="O112" s="88" t="s">
        <v>887</v>
      </c>
      <c r="P112" s="88"/>
      <c r="Q112" s="88"/>
      <c r="R112" s="90" t="s">
        <v>866</v>
      </c>
      <c r="S112" s="86" t="s">
        <v>20</v>
      </c>
      <c r="T112" s="88"/>
    </row>
    <row r="113" spans="2:20" ht="12.75" customHeight="1" x14ac:dyDescent="0.35">
      <c r="B113" s="86" t="s">
        <v>161</v>
      </c>
      <c r="E113" s="86" t="s">
        <v>60</v>
      </c>
      <c r="F113" s="86" t="s">
        <v>58</v>
      </c>
      <c r="G113" s="87">
        <v>-6.1527609999999999</v>
      </c>
      <c r="H113" s="87">
        <v>106.712</v>
      </c>
      <c r="I113" s="88" t="s">
        <v>60</v>
      </c>
      <c r="J113" s="88" t="s">
        <v>52</v>
      </c>
      <c r="K113" s="88" t="s">
        <v>19</v>
      </c>
      <c r="L113" s="88"/>
      <c r="M113" s="88"/>
      <c r="N113" s="88" t="s">
        <v>871</v>
      </c>
      <c r="O113" s="88" t="s">
        <v>52</v>
      </c>
      <c r="P113" s="88"/>
      <c r="Q113" s="88"/>
      <c r="R113" s="90" t="s">
        <v>866</v>
      </c>
      <c r="S113" s="86" t="s">
        <v>20</v>
      </c>
      <c r="T113" s="88"/>
    </row>
    <row r="114" spans="2:20" ht="12.75" customHeight="1" x14ac:dyDescent="0.35">
      <c r="B114" s="86" t="s">
        <v>162</v>
      </c>
      <c r="E114" s="86" t="s">
        <v>60</v>
      </c>
      <c r="F114" s="86" t="s">
        <v>58</v>
      </c>
      <c r="G114" s="87">
        <v>-6.1666280000000002</v>
      </c>
      <c r="H114" s="87">
        <v>106.792894</v>
      </c>
      <c r="I114" s="88" t="s">
        <v>60</v>
      </c>
      <c r="J114" s="88" t="s">
        <v>52</v>
      </c>
      <c r="K114" s="88" t="s">
        <v>19</v>
      </c>
      <c r="L114" s="88"/>
      <c r="M114" s="88"/>
      <c r="N114" s="88" t="s">
        <v>876</v>
      </c>
      <c r="O114" s="88" t="s">
        <v>52</v>
      </c>
      <c r="P114" s="88"/>
      <c r="Q114" s="88"/>
      <c r="R114" s="90" t="s">
        <v>866</v>
      </c>
      <c r="S114" s="86" t="s">
        <v>20</v>
      </c>
      <c r="T114" s="88"/>
    </row>
    <row r="115" spans="2:20" ht="12.75" customHeight="1" x14ac:dyDescent="0.35">
      <c r="B115" s="86" t="s">
        <v>163</v>
      </c>
      <c r="E115" s="86" t="s">
        <v>60</v>
      </c>
      <c r="F115" s="86" t="s">
        <v>58</v>
      </c>
      <c r="G115" s="87">
        <v>-6.1610940000000003</v>
      </c>
      <c r="H115" s="87">
        <v>106.7058</v>
      </c>
      <c r="I115" s="88" t="s">
        <v>60</v>
      </c>
      <c r="J115" s="88" t="s">
        <v>52</v>
      </c>
      <c r="K115" s="88" t="s">
        <v>19</v>
      </c>
      <c r="L115" s="88"/>
      <c r="M115" s="88"/>
      <c r="N115" s="88" t="s">
        <v>873</v>
      </c>
      <c r="O115" s="88" t="s">
        <v>52</v>
      </c>
      <c r="P115" s="88"/>
      <c r="Q115" s="88"/>
      <c r="R115" s="90" t="s">
        <v>866</v>
      </c>
      <c r="S115" s="86" t="s">
        <v>20</v>
      </c>
      <c r="T115" s="88"/>
    </row>
    <row r="116" spans="2:20" ht="12.75" customHeight="1" x14ac:dyDescent="0.35">
      <c r="B116" s="86" t="s">
        <v>164</v>
      </c>
      <c r="E116" s="86" t="s">
        <v>60</v>
      </c>
      <c r="F116" s="86" t="s">
        <v>58</v>
      </c>
      <c r="G116" s="87">
        <v>-6.1882219999999997</v>
      </c>
      <c r="H116" s="87">
        <v>106.76220000000001</v>
      </c>
      <c r="I116" s="88" t="s">
        <v>60</v>
      </c>
      <c r="J116" s="88" t="s">
        <v>887</v>
      </c>
      <c r="K116" s="88" t="s">
        <v>19</v>
      </c>
      <c r="L116" s="88"/>
      <c r="M116" s="88"/>
      <c r="N116" s="88" t="s">
        <v>869</v>
      </c>
      <c r="O116" s="88" t="s">
        <v>887</v>
      </c>
      <c r="P116" s="88"/>
      <c r="Q116" s="88"/>
      <c r="R116" s="90" t="s">
        <v>866</v>
      </c>
      <c r="S116" s="86" t="s">
        <v>20</v>
      </c>
      <c r="T116" s="88"/>
    </row>
    <row r="117" spans="2:20" ht="12.75" customHeight="1" x14ac:dyDescent="0.35">
      <c r="B117" s="86" t="s">
        <v>165</v>
      </c>
      <c r="E117" s="86" t="s">
        <v>60</v>
      </c>
      <c r="F117" s="86" t="s">
        <v>58</v>
      </c>
      <c r="G117" s="87">
        <v>-6.1663639999999997</v>
      </c>
      <c r="H117" s="87">
        <v>106.785022</v>
      </c>
      <c r="I117" s="88" t="s">
        <v>60</v>
      </c>
      <c r="J117" s="88" t="s">
        <v>887</v>
      </c>
      <c r="K117" s="88" t="s">
        <v>19</v>
      </c>
      <c r="L117" s="88"/>
      <c r="M117" s="88"/>
      <c r="N117" s="88" t="s">
        <v>869</v>
      </c>
      <c r="O117" s="88" t="s">
        <v>887</v>
      </c>
      <c r="P117" s="88"/>
      <c r="Q117" s="88"/>
      <c r="R117" s="90" t="s">
        <v>866</v>
      </c>
      <c r="S117" s="86" t="s">
        <v>20</v>
      </c>
      <c r="T117" s="88"/>
    </row>
    <row r="118" spans="2:20" ht="12.75" customHeight="1" x14ac:dyDescent="0.35">
      <c r="B118" s="86" t="s">
        <v>166</v>
      </c>
      <c r="E118" s="86" t="s">
        <v>60</v>
      </c>
      <c r="F118" s="86" t="s">
        <v>58</v>
      </c>
      <c r="G118" s="87">
        <v>-6.1858560000000002</v>
      </c>
      <c r="H118" s="87">
        <v>106.740725</v>
      </c>
      <c r="I118" s="88" t="s">
        <v>60</v>
      </c>
      <c r="J118" s="88" t="s">
        <v>887</v>
      </c>
      <c r="K118" s="88" t="s">
        <v>19</v>
      </c>
      <c r="L118" s="88"/>
      <c r="M118" s="88"/>
      <c r="N118" s="88" t="s">
        <v>869</v>
      </c>
      <c r="O118" s="88" t="s">
        <v>887</v>
      </c>
      <c r="P118" s="88"/>
      <c r="Q118" s="88"/>
      <c r="R118" s="90" t="s">
        <v>866</v>
      </c>
      <c r="S118" s="86" t="s">
        <v>20</v>
      </c>
      <c r="T118" s="88"/>
    </row>
    <row r="119" spans="2:20" ht="12.75" customHeight="1" x14ac:dyDescent="0.35">
      <c r="B119" s="86" t="s">
        <v>167</v>
      </c>
      <c r="E119" s="86" t="s">
        <v>60</v>
      </c>
      <c r="F119" s="86" t="s">
        <v>58</v>
      </c>
      <c r="G119" s="87">
        <v>-6.1266829999999999</v>
      </c>
      <c r="H119" s="87">
        <v>106.793053</v>
      </c>
      <c r="I119" s="88" t="s">
        <v>60</v>
      </c>
      <c r="J119" s="88" t="s">
        <v>887</v>
      </c>
      <c r="K119" s="88" t="s">
        <v>19</v>
      </c>
      <c r="L119" s="88"/>
      <c r="M119" s="88"/>
      <c r="N119" s="88" t="s">
        <v>869</v>
      </c>
      <c r="O119" s="88" t="s">
        <v>887</v>
      </c>
      <c r="P119" s="88"/>
      <c r="Q119" s="88"/>
      <c r="R119" s="90" t="s">
        <v>866</v>
      </c>
      <c r="S119" s="86" t="s">
        <v>20</v>
      </c>
      <c r="T119" s="88"/>
    </row>
    <row r="120" spans="2:20" ht="12.75" customHeight="1" x14ac:dyDescent="0.35">
      <c r="B120" s="86" t="s">
        <v>168</v>
      </c>
      <c r="E120" s="86" t="s">
        <v>60</v>
      </c>
      <c r="F120" s="86" t="s">
        <v>58</v>
      </c>
      <c r="G120" s="87">
        <v>-6.133947</v>
      </c>
      <c r="H120" s="87">
        <v>106.830161</v>
      </c>
      <c r="I120" s="88" t="s">
        <v>60</v>
      </c>
      <c r="J120" s="88" t="s">
        <v>52</v>
      </c>
      <c r="K120" s="88" t="s">
        <v>19</v>
      </c>
      <c r="L120" s="88"/>
      <c r="M120" s="88"/>
      <c r="N120" s="88" t="s">
        <v>879</v>
      </c>
      <c r="O120" s="88" t="s">
        <v>52</v>
      </c>
      <c r="P120" s="88"/>
      <c r="Q120" s="88"/>
      <c r="R120" s="90" t="s">
        <v>866</v>
      </c>
      <c r="S120" s="86" t="s">
        <v>20</v>
      </c>
      <c r="T120" s="88"/>
    </row>
    <row r="121" spans="2:20" ht="12.75" customHeight="1" x14ac:dyDescent="0.35">
      <c r="B121" s="86" t="s">
        <v>903</v>
      </c>
      <c r="E121" s="86" t="s">
        <v>60</v>
      </c>
      <c r="F121" s="86" t="s">
        <v>58</v>
      </c>
      <c r="G121" s="87">
        <v>-6.1303890000000001</v>
      </c>
      <c r="H121" s="87">
        <v>106.862003</v>
      </c>
      <c r="I121" s="88" t="s">
        <v>60</v>
      </c>
      <c r="J121" s="88" t="s">
        <v>52</v>
      </c>
      <c r="K121" s="88" t="s">
        <v>19</v>
      </c>
      <c r="L121" s="88"/>
      <c r="M121" s="88"/>
      <c r="N121" s="88" t="s">
        <v>880</v>
      </c>
      <c r="O121" s="88" t="s">
        <v>52</v>
      </c>
      <c r="P121" s="88"/>
      <c r="Q121" s="88"/>
      <c r="R121" s="90" t="s">
        <v>866</v>
      </c>
      <c r="S121" s="86" t="s">
        <v>20</v>
      </c>
      <c r="T121" s="88"/>
    </row>
    <row r="122" spans="2:20" ht="12.75" customHeight="1" x14ac:dyDescent="0.35">
      <c r="B122" s="86" t="s">
        <v>169</v>
      </c>
      <c r="E122" s="86" t="s">
        <v>60</v>
      </c>
      <c r="F122" s="86" t="s">
        <v>58</v>
      </c>
      <c r="G122" s="87">
        <v>-6.1456080000000002</v>
      </c>
      <c r="H122" s="87">
        <v>106.861492</v>
      </c>
      <c r="I122" s="88" t="s">
        <v>60</v>
      </c>
      <c r="J122" s="88" t="s">
        <v>52</v>
      </c>
      <c r="K122" s="88" t="s">
        <v>19</v>
      </c>
      <c r="L122" s="88"/>
      <c r="M122" s="88"/>
      <c r="N122" s="88" t="s">
        <v>874</v>
      </c>
      <c r="O122" s="88" t="s">
        <v>52</v>
      </c>
      <c r="P122" s="88"/>
      <c r="Q122" s="88"/>
      <c r="R122" s="90" t="s">
        <v>866</v>
      </c>
      <c r="S122" s="86" t="s">
        <v>20</v>
      </c>
      <c r="T122" s="88"/>
    </row>
    <row r="123" spans="2:20" ht="12.75" customHeight="1" x14ac:dyDescent="0.35">
      <c r="B123" s="86" t="s">
        <v>170</v>
      </c>
      <c r="E123" s="86" t="s">
        <v>60</v>
      </c>
      <c r="F123" s="86" t="s">
        <v>58</v>
      </c>
      <c r="G123" s="87">
        <v>-6.1375859999999998</v>
      </c>
      <c r="H123" s="87">
        <v>106.858592</v>
      </c>
      <c r="I123" s="88" t="s">
        <v>60</v>
      </c>
      <c r="J123" s="88" t="s">
        <v>887</v>
      </c>
      <c r="K123" s="88" t="s">
        <v>19</v>
      </c>
      <c r="L123" s="88"/>
      <c r="M123" s="88"/>
      <c r="N123" s="88" t="s">
        <v>869</v>
      </c>
      <c r="O123" s="88" t="s">
        <v>887</v>
      </c>
      <c r="P123" s="88"/>
      <c r="Q123" s="88"/>
      <c r="R123" s="90" t="s">
        <v>866</v>
      </c>
      <c r="S123" s="86" t="s">
        <v>20</v>
      </c>
      <c r="T123" s="88"/>
    </row>
    <row r="124" spans="2:20" ht="12.75" customHeight="1" x14ac:dyDescent="0.35">
      <c r="B124" s="86" t="s">
        <v>171</v>
      </c>
      <c r="E124" s="86" t="s">
        <v>60</v>
      </c>
      <c r="F124" s="86" t="s">
        <v>58</v>
      </c>
      <c r="G124" s="87">
        <v>-6.125578</v>
      </c>
      <c r="H124" s="87">
        <v>106.79833600000001</v>
      </c>
      <c r="I124" s="88" t="s">
        <v>60</v>
      </c>
      <c r="J124" s="88" t="s">
        <v>887</v>
      </c>
      <c r="K124" s="88" t="s">
        <v>19</v>
      </c>
      <c r="L124" s="88"/>
      <c r="M124" s="88"/>
      <c r="N124" s="88" t="s">
        <v>869</v>
      </c>
      <c r="O124" s="88" t="s">
        <v>887</v>
      </c>
      <c r="P124" s="88"/>
      <c r="Q124" s="88"/>
      <c r="R124" s="90" t="s">
        <v>866</v>
      </c>
      <c r="S124" s="86" t="s">
        <v>20</v>
      </c>
      <c r="T124" s="88"/>
    </row>
    <row r="125" spans="2:20" ht="12.75" customHeight="1" x14ac:dyDescent="0.35">
      <c r="B125" s="86" t="s">
        <v>172</v>
      </c>
      <c r="E125" s="86" t="s">
        <v>60</v>
      </c>
      <c r="F125" s="86" t="s">
        <v>58</v>
      </c>
      <c r="G125" s="87">
        <v>-6.1337919999999997</v>
      </c>
      <c r="H125" s="87">
        <v>106.790572</v>
      </c>
      <c r="I125" s="88" t="s">
        <v>60</v>
      </c>
      <c r="J125" s="88" t="s">
        <v>52</v>
      </c>
      <c r="K125" s="88" t="s">
        <v>19</v>
      </c>
      <c r="L125" s="88"/>
      <c r="M125" s="88"/>
      <c r="N125" s="88" t="s">
        <v>871</v>
      </c>
      <c r="O125" s="88" t="s">
        <v>52</v>
      </c>
      <c r="P125" s="88"/>
      <c r="Q125" s="88"/>
      <c r="R125" s="90" t="s">
        <v>866</v>
      </c>
      <c r="S125" s="86" t="s">
        <v>20</v>
      </c>
      <c r="T125" s="88"/>
    </row>
    <row r="126" spans="2:20" ht="12.75" customHeight="1" x14ac:dyDescent="0.35">
      <c r="B126" s="86" t="s">
        <v>173</v>
      </c>
      <c r="E126" s="86" t="s">
        <v>60</v>
      </c>
      <c r="F126" s="86" t="s">
        <v>58</v>
      </c>
      <c r="G126" s="87">
        <v>-6.1299440000000001</v>
      </c>
      <c r="H126" s="87">
        <v>106.885417</v>
      </c>
      <c r="I126" s="88" t="s">
        <v>60</v>
      </c>
      <c r="J126" s="88" t="s">
        <v>52</v>
      </c>
      <c r="K126" s="88" t="s">
        <v>19</v>
      </c>
      <c r="L126" s="88"/>
      <c r="M126" s="88"/>
      <c r="N126" s="88" t="s">
        <v>871</v>
      </c>
      <c r="O126" s="88" t="s">
        <v>52</v>
      </c>
      <c r="P126" s="88"/>
      <c r="Q126" s="88"/>
      <c r="R126" s="90" t="s">
        <v>866</v>
      </c>
      <c r="S126" s="86" t="s">
        <v>20</v>
      </c>
      <c r="T126" s="88"/>
    </row>
    <row r="127" spans="2:20" ht="12.75" customHeight="1" x14ac:dyDescent="0.35">
      <c r="B127" s="86" t="s">
        <v>174</v>
      </c>
      <c r="E127" s="86" t="s">
        <v>60</v>
      </c>
      <c r="F127" s="86" t="s">
        <v>58</v>
      </c>
      <c r="G127" s="87">
        <v>-6.1107579999999997</v>
      </c>
      <c r="H127" s="87">
        <v>106.887861</v>
      </c>
      <c r="I127" s="88" t="s">
        <v>60</v>
      </c>
      <c r="J127" s="88" t="s">
        <v>887</v>
      </c>
      <c r="K127" s="88" t="s">
        <v>19</v>
      </c>
      <c r="L127" s="88"/>
      <c r="M127" s="88"/>
      <c r="N127" s="88" t="s">
        <v>869</v>
      </c>
      <c r="O127" s="88" t="s">
        <v>887</v>
      </c>
      <c r="P127" s="88"/>
      <c r="Q127" s="88"/>
      <c r="R127" s="90" t="s">
        <v>866</v>
      </c>
      <c r="S127" s="86" t="s">
        <v>20</v>
      </c>
      <c r="T127" s="88"/>
    </row>
    <row r="128" spans="2:20" ht="12.75" customHeight="1" x14ac:dyDescent="0.35">
      <c r="B128" s="86" t="s">
        <v>175</v>
      </c>
      <c r="E128" s="86" t="s">
        <v>60</v>
      </c>
      <c r="F128" s="86" t="s">
        <v>58</v>
      </c>
      <c r="G128" s="87">
        <v>-6.1663779999999999</v>
      </c>
      <c r="H128" s="87">
        <v>106.916922</v>
      </c>
      <c r="I128" s="88" t="s">
        <v>60</v>
      </c>
      <c r="J128" s="88" t="s">
        <v>887</v>
      </c>
      <c r="K128" s="88" t="s">
        <v>19</v>
      </c>
      <c r="L128" s="88"/>
      <c r="M128" s="88"/>
      <c r="N128" s="88" t="s">
        <v>869</v>
      </c>
      <c r="O128" s="88" t="s">
        <v>887</v>
      </c>
      <c r="P128" s="88"/>
      <c r="Q128" s="88"/>
      <c r="R128" s="90" t="s">
        <v>866</v>
      </c>
      <c r="S128" s="86" t="s">
        <v>20</v>
      </c>
      <c r="T128" s="88"/>
    </row>
    <row r="129" spans="2:20" ht="12.75" customHeight="1" x14ac:dyDescent="0.35">
      <c r="B129" s="86" t="s">
        <v>176</v>
      </c>
      <c r="E129" s="86" t="s">
        <v>177</v>
      </c>
      <c r="F129" s="86" t="s">
        <v>58</v>
      </c>
      <c r="G129" s="87">
        <v>-6.201892</v>
      </c>
      <c r="H129" s="87">
        <v>106.847014</v>
      </c>
      <c r="I129" s="88" t="s">
        <v>177</v>
      </c>
      <c r="J129" s="88" t="s">
        <v>887</v>
      </c>
      <c r="K129" s="88" t="s">
        <v>19</v>
      </c>
      <c r="L129" s="88"/>
      <c r="M129" s="88"/>
      <c r="N129" s="88" t="s">
        <v>869</v>
      </c>
      <c r="O129" s="88" t="s">
        <v>887</v>
      </c>
      <c r="P129" s="88"/>
      <c r="Q129" s="88"/>
      <c r="R129" s="90" t="s">
        <v>866</v>
      </c>
      <c r="S129" s="86" t="s">
        <v>20</v>
      </c>
      <c r="T129" s="88"/>
    </row>
    <row r="130" spans="2:20" ht="12.75" customHeight="1" x14ac:dyDescent="0.35">
      <c r="B130" s="86" t="s">
        <v>178</v>
      </c>
      <c r="E130" s="86" t="s">
        <v>60</v>
      </c>
      <c r="F130" s="86" t="s">
        <v>58</v>
      </c>
      <c r="G130" s="87">
        <v>-6.1294000000000004</v>
      </c>
      <c r="H130" s="87">
        <v>106.91731900000001</v>
      </c>
      <c r="I130" s="88" t="s">
        <v>60</v>
      </c>
      <c r="J130" s="88" t="s">
        <v>887</v>
      </c>
      <c r="K130" s="88" t="s">
        <v>19</v>
      </c>
      <c r="L130" s="88"/>
      <c r="M130" s="88"/>
      <c r="N130" s="88" t="s">
        <v>869</v>
      </c>
      <c r="O130" s="88" t="s">
        <v>887</v>
      </c>
      <c r="P130" s="88"/>
      <c r="Q130" s="88"/>
      <c r="R130" s="90" t="s">
        <v>866</v>
      </c>
      <c r="S130" s="86" t="s">
        <v>20</v>
      </c>
      <c r="T130" s="88"/>
    </row>
    <row r="131" spans="2:20" ht="12.75" customHeight="1" x14ac:dyDescent="0.35">
      <c r="B131" s="86" t="s">
        <v>179</v>
      </c>
      <c r="E131" s="86" t="s">
        <v>180</v>
      </c>
      <c r="F131" s="86" t="s">
        <v>58</v>
      </c>
      <c r="G131" s="87">
        <v>-8.6445919999999994</v>
      </c>
      <c r="H131" s="87">
        <v>115.211061</v>
      </c>
      <c r="I131" s="88" t="s">
        <v>180</v>
      </c>
      <c r="J131" s="88" t="s">
        <v>52</v>
      </c>
      <c r="K131" s="88" t="s">
        <v>19</v>
      </c>
      <c r="L131" s="88"/>
      <c r="M131" s="88"/>
      <c r="N131" s="88" t="s">
        <v>881</v>
      </c>
      <c r="O131" s="88" t="s">
        <v>52</v>
      </c>
      <c r="P131" s="88"/>
      <c r="Q131" s="88"/>
      <c r="R131" s="90" t="s">
        <v>866</v>
      </c>
      <c r="S131" s="86" t="s">
        <v>20</v>
      </c>
      <c r="T131" s="88"/>
    </row>
    <row r="132" spans="2:20" ht="12.75" customHeight="1" x14ac:dyDescent="0.35">
      <c r="B132" s="86" t="s">
        <v>181</v>
      </c>
      <c r="E132" s="86" t="s">
        <v>180</v>
      </c>
      <c r="F132" s="86" t="s">
        <v>58</v>
      </c>
      <c r="G132" s="87">
        <v>-8.7217140000000004</v>
      </c>
      <c r="H132" s="87">
        <v>115.223822</v>
      </c>
      <c r="I132" s="88" t="s">
        <v>180</v>
      </c>
      <c r="J132" s="88" t="s">
        <v>887</v>
      </c>
      <c r="K132" s="88" t="s">
        <v>19</v>
      </c>
      <c r="L132" s="88"/>
      <c r="M132" s="88"/>
      <c r="N132" s="88" t="s">
        <v>869</v>
      </c>
      <c r="O132" s="88" t="s">
        <v>887</v>
      </c>
      <c r="P132" s="88"/>
      <c r="Q132" s="88"/>
      <c r="R132" s="90" t="s">
        <v>866</v>
      </c>
      <c r="S132" s="86" t="s">
        <v>20</v>
      </c>
      <c r="T132" s="88"/>
    </row>
    <row r="133" spans="2:20" ht="12.75" customHeight="1" x14ac:dyDescent="0.35">
      <c r="B133" s="86" t="s">
        <v>182</v>
      </c>
      <c r="E133" s="86" t="s">
        <v>180</v>
      </c>
      <c r="F133" s="86" t="s">
        <v>58</v>
      </c>
      <c r="G133" s="87">
        <v>-8.4572500000000002</v>
      </c>
      <c r="H133" s="87">
        <v>115.6065</v>
      </c>
      <c r="I133" s="88" t="s">
        <v>180</v>
      </c>
      <c r="J133" s="88" t="s">
        <v>887</v>
      </c>
      <c r="K133" s="88" t="s">
        <v>19</v>
      </c>
      <c r="L133" s="88"/>
      <c r="M133" s="88"/>
      <c r="N133" s="88" t="s">
        <v>869</v>
      </c>
      <c r="O133" s="88" t="s">
        <v>887</v>
      </c>
      <c r="P133" s="88"/>
      <c r="Q133" s="88"/>
      <c r="R133" s="90" t="s">
        <v>866</v>
      </c>
      <c r="S133" s="86" t="s">
        <v>20</v>
      </c>
      <c r="T133" s="88"/>
    </row>
    <row r="134" spans="2:20" ht="12.75" customHeight="1" x14ac:dyDescent="0.35">
      <c r="B134" s="86" t="s">
        <v>183</v>
      </c>
      <c r="E134" s="86" t="s">
        <v>180</v>
      </c>
      <c r="F134" s="86" t="s">
        <v>58</v>
      </c>
      <c r="G134" s="87">
        <v>-8.1466829999999995</v>
      </c>
      <c r="H134" s="87">
        <v>115.04832500000001</v>
      </c>
      <c r="I134" s="88" t="s">
        <v>180</v>
      </c>
      <c r="J134" s="88" t="s">
        <v>887</v>
      </c>
      <c r="K134" s="88" t="s">
        <v>19</v>
      </c>
      <c r="L134" s="88"/>
      <c r="M134" s="88"/>
      <c r="N134" s="88" t="s">
        <v>869</v>
      </c>
      <c r="O134" s="88" t="s">
        <v>887</v>
      </c>
      <c r="P134" s="88"/>
      <c r="Q134" s="88"/>
      <c r="R134" s="90" t="s">
        <v>866</v>
      </c>
      <c r="S134" s="86" t="s">
        <v>20</v>
      </c>
      <c r="T134" s="88"/>
    </row>
    <row r="135" spans="2:20" ht="12.75" customHeight="1" x14ac:dyDescent="0.35">
      <c r="B135" s="86" t="s">
        <v>184</v>
      </c>
      <c r="E135" s="86" t="s">
        <v>180</v>
      </c>
      <c r="F135" s="86" t="s">
        <v>58</v>
      </c>
      <c r="G135" s="87">
        <v>-8.6489560000000001</v>
      </c>
      <c r="H135" s="87">
        <v>115.213403</v>
      </c>
      <c r="I135" s="88" t="s">
        <v>180</v>
      </c>
      <c r="J135" s="88" t="s">
        <v>887</v>
      </c>
      <c r="K135" s="88" t="s">
        <v>19</v>
      </c>
      <c r="L135" s="88"/>
      <c r="M135" s="88"/>
      <c r="N135" s="88" t="s">
        <v>869</v>
      </c>
      <c r="O135" s="88" t="s">
        <v>887</v>
      </c>
      <c r="P135" s="88"/>
      <c r="Q135" s="88"/>
      <c r="R135" s="90" t="s">
        <v>866</v>
      </c>
      <c r="S135" s="86" t="s">
        <v>20</v>
      </c>
      <c r="T135" s="88"/>
    </row>
    <row r="136" spans="2:20" ht="12.75" customHeight="1" x14ac:dyDescent="0.35">
      <c r="B136" s="86" t="s">
        <v>904</v>
      </c>
      <c r="E136" s="86" t="s">
        <v>180</v>
      </c>
      <c r="F136" s="86" t="s">
        <v>58</v>
      </c>
      <c r="G136" s="87">
        <v>-8.1199110000000001</v>
      </c>
      <c r="H136" s="87">
        <v>115.092367</v>
      </c>
      <c r="I136" s="88" t="s">
        <v>180</v>
      </c>
      <c r="J136" s="88" t="s">
        <v>887</v>
      </c>
      <c r="K136" s="88" t="s">
        <v>19</v>
      </c>
      <c r="L136" s="88"/>
      <c r="M136" s="88"/>
      <c r="N136" s="88" t="s">
        <v>869</v>
      </c>
      <c r="O136" s="88" t="s">
        <v>887</v>
      </c>
      <c r="P136" s="88"/>
      <c r="Q136" s="88"/>
      <c r="R136" s="90" t="s">
        <v>866</v>
      </c>
      <c r="S136" s="86" t="s">
        <v>20</v>
      </c>
      <c r="T136" s="88"/>
    </row>
    <row r="137" spans="2:20" ht="12.75" customHeight="1" x14ac:dyDescent="0.35">
      <c r="B137" s="86" t="s">
        <v>185</v>
      </c>
      <c r="E137" s="86" t="s">
        <v>180</v>
      </c>
      <c r="F137" s="86" t="s">
        <v>58</v>
      </c>
      <c r="G137" s="87">
        <v>-8.7276000000000007</v>
      </c>
      <c r="H137" s="87">
        <v>115.228956</v>
      </c>
      <c r="I137" s="88" t="s">
        <v>180</v>
      </c>
      <c r="J137" s="88" t="s">
        <v>887</v>
      </c>
      <c r="K137" s="88" t="s">
        <v>19</v>
      </c>
      <c r="L137" s="88"/>
      <c r="M137" s="88"/>
      <c r="N137" s="88" t="s">
        <v>869</v>
      </c>
      <c r="O137" s="88" t="s">
        <v>887</v>
      </c>
      <c r="P137" s="88"/>
      <c r="Q137" s="88"/>
      <c r="R137" s="90" t="s">
        <v>866</v>
      </c>
      <c r="S137" s="86" t="s">
        <v>20</v>
      </c>
      <c r="T137" s="88"/>
    </row>
    <row r="138" spans="2:20" ht="12.75" customHeight="1" x14ac:dyDescent="0.35">
      <c r="B138" s="86" t="s">
        <v>186</v>
      </c>
      <c r="E138" s="86" t="s">
        <v>180</v>
      </c>
      <c r="F138" s="86" t="s">
        <v>58</v>
      </c>
      <c r="G138" s="87">
        <v>-8.5468440000000001</v>
      </c>
      <c r="H138" s="87">
        <v>115.124347</v>
      </c>
      <c r="I138" s="88" t="s">
        <v>180</v>
      </c>
      <c r="J138" s="88" t="s">
        <v>887</v>
      </c>
      <c r="K138" s="88" t="s">
        <v>19</v>
      </c>
      <c r="L138" s="88"/>
      <c r="M138" s="88"/>
      <c r="N138" s="88" t="s">
        <v>869</v>
      </c>
      <c r="O138" s="88" t="s">
        <v>887</v>
      </c>
      <c r="P138" s="88"/>
      <c r="Q138" s="88"/>
      <c r="R138" s="90" t="s">
        <v>866</v>
      </c>
      <c r="S138" s="86" t="s">
        <v>20</v>
      </c>
      <c r="T138" s="88"/>
    </row>
    <row r="139" spans="2:20" ht="12.75" customHeight="1" x14ac:dyDescent="0.35">
      <c r="B139" s="86" t="s">
        <v>187</v>
      </c>
      <c r="E139" s="86" t="s">
        <v>180</v>
      </c>
      <c r="F139" s="86" t="s">
        <v>58</v>
      </c>
      <c r="G139" s="87">
        <v>-8.3541360000000005</v>
      </c>
      <c r="H139" s="87">
        <v>114.621797</v>
      </c>
      <c r="I139" s="88" t="s">
        <v>180</v>
      </c>
      <c r="J139" s="88" t="s">
        <v>887</v>
      </c>
      <c r="K139" s="88" t="s">
        <v>19</v>
      </c>
      <c r="L139" s="88"/>
      <c r="M139" s="88"/>
      <c r="N139" s="88" t="s">
        <v>869</v>
      </c>
      <c r="O139" s="88" t="s">
        <v>887</v>
      </c>
      <c r="P139" s="88"/>
      <c r="Q139" s="88"/>
      <c r="R139" s="90" t="s">
        <v>866</v>
      </c>
      <c r="S139" s="86" t="s">
        <v>20</v>
      </c>
      <c r="T139" s="88"/>
    </row>
    <row r="140" spans="2:20" ht="12.75" customHeight="1" x14ac:dyDescent="0.35">
      <c r="B140" s="86" t="s">
        <v>188</v>
      </c>
      <c r="E140" s="86" t="s">
        <v>180</v>
      </c>
      <c r="F140" s="86" t="s">
        <v>58</v>
      </c>
      <c r="G140" s="87">
        <v>-8.5379670000000001</v>
      </c>
      <c r="H140" s="87">
        <v>115.32273600000001</v>
      </c>
      <c r="I140" s="88" t="s">
        <v>180</v>
      </c>
      <c r="J140" s="88" t="s">
        <v>887</v>
      </c>
      <c r="K140" s="88" t="s">
        <v>19</v>
      </c>
      <c r="L140" s="88"/>
      <c r="M140" s="88"/>
      <c r="N140" s="88" t="s">
        <v>869</v>
      </c>
      <c r="O140" s="88" t="s">
        <v>887</v>
      </c>
      <c r="P140" s="88"/>
      <c r="Q140" s="88"/>
      <c r="R140" s="90" t="s">
        <v>866</v>
      </c>
      <c r="S140" s="86" t="s">
        <v>20</v>
      </c>
      <c r="T140" s="88"/>
    </row>
    <row r="141" spans="2:20" ht="12.75" customHeight="1" x14ac:dyDescent="0.35">
      <c r="B141" s="86" t="s">
        <v>189</v>
      </c>
      <c r="E141" s="86" t="s">
        <v>180</v>
      </c>
      <c r="F141" s="86" t="s">
        <v>58</v>
      </c>
      <c r="G141" s="87">
        <v>-8.5450389999999992</v>
      </c>
      <c r="H141" s="87">
        <v>115.119961</v>
      </c>
      <c r="I141" s="88" t="s">
        <v>180</v>
      </c>
      <c r="J141" s="88" t="s">
        <v>887</v>
      </c>
      <c r="K141" s="88" t="s">
        <v>19</v>
      </c>
      <c r="L141" s="88"/>
      <c r="M141" s="88"/>
      <c r="N141" s="88" t="s">
        <v>869</v>
      </c>
      <c r="O141" s="88" t="s">
        <v>887</v>
      </c>
      <c r="P141" s="88"/>
      <c r="Q141" s="88"/>
      <c r="R141" s="90" t="s">
        <v>866</v>
      </c>
      <c r="S141" s="86" t="s">
        <v>20</v>
      </c>
      <c r="T141" s="88"/>
    </row>
    <row r="142" spans="2:20" ht="12.75" customHeight="1" x14ac:dyDescent="0.35">
      <c r="B142" s="86" t="s">
        <v>190</v>
      </c>
      <c r="E142" s="86" t="s">
        <v>180</v>
      </c>
      <c r="F142" s="86" t="s">
        <v>58</v>
      </c>
      <c r="G142" s="87">
        <v>-8.5722810000000003</v>
      </c>
      <c r="H142" s="87">
        <v>115.18002799999999</v>
      </c>
      <c r="I142" s="88" t="s">
        <v>180</v>
      </c>
      <c r="J142" s="88" t="s">
        <v>887</v>
      </c>
      <c r="K142" s="88" t="s">
        <v>19</v>
      </c>
      <c r="L142" s="88"/>
      <c r="M142" s="88"/>
      <c r="N142" s="88" t="s">
        <v>869</v>
      </c>
      <c r="O142" s="88" t="s">
        <v>887</v>
      </c>
      <c r="P142" s="88"/>
      <c r="Q142" s="88"/>
      <c r="R142" s="90" t="s">
        <v>866</v>
      </c>
      <c r="S142" s="86" t="s">
        <v>20</v>
      </c>
      <c r="T142" s="88"/>
    </row>
    <row r="143" spans="2:20" ht="12.75" customHeight="1" x14ac:dyDescent="0.35">
      <c r="B143" s="86" t="s">
        <v>191</v>
      </c>
      <c r="E143" s="86" t="s">
        <v>180</v>
      </c>
      <c r="F143" s="86" t="s">
        <v>58</v>
      </c>
      <c r="G143" s="87">
        <v>-8.1226889999999994</v>
      </c>
      <c r="H143" s="87">
        <v>115.071</v>
      </c>
      <c r="I143" s="88" t="s">
        <v>180</v>
      </c>
      <c r="J143" s="88" t="s">
        <v>887</v>
      </c>
      <c r="K143" s="88" t="s">
        <v>19</v>
      </c>
      <c r="L143" s="88"/>
      <c r="M143" s="88"/>
      <c r="N143" s="88" t="s">
        <v>869</v>
      </c>
      <c r="O143" s="88" t="s">
        <v>887</v>
      </c>
      <c r="P143" s="88"/>
      <c r="Q143" s="88"/>
      <c r="R143" s="90" t="s">
        <v>866</v>
      </c>
      <c r="S143" s="86" t="s">
        <v>20</v>
      </c>
      <c r="T143" s="88"/>
    </row>
    <row r="144" spans="2:20" ht="12.75" customHeight="1" x14ac:dyDescent="0.35">
      <c r="B144" s="86" t="s">
        <v>192</v>
      </c>
      <c r="E144" s="86" t="s">
        <v>180</v>
      </c>
      <c r="F144" s="86" t="s">
        <v>58</v>
      </c>
      <c r="G144" s="87">
        <v>-8.5392829999999993</v>
      </c>
      <c r="H144" s="87">
        <v>115.131883</v>
      </c>
      <c r="I144" s="88" t="s">
        <v>180</v>
      </c>
      <c r="J144" s="88" t="s">
        <v>887</v>
      </c>
      <c r="K144" s="88" t="s">
        <v>19</v>
      </c>
      <c r="L144" s="88"/>
      <c r="M144" s="88"/>
      <c r="N144" s="88" t="s">
        <v>869</v>
      </c>
      <c r="O144" s="88" t="s">
        <v>887</v>
      </c>
      <c r="P144" s="88"/>
      <c r="Q144" s="88"/>
      <c r="R144" s="90" t="s">
        <v>866</v>
      </c>
      <c r="S144" s="86" t="s">
        <v>20</v>
      </c>
      <c r="T144" s="88"/>
    </row>
    <row r="145" spans="2:20" ht="12.75" customHeight="1" x14ac:dyDescent="0.35">
      <c r="B145" s="86" t="s">
        <v>193</v>
      </c>
      <c r="E145" s="86" t="s">
        <v>180</v>
      </c>
      <c r="F145" s="86" t="s">
        <v>58</v>
      </c>
      <c r="G145" s="87">
        <v>-8.6777499999999996</v>
      </c>
      <c r="H145" s="87">
        <v>115.205522</v>
      </c>
      <c r="I145" s="88" t="s">
        <v>180</v>
      </c>
      <c r="J145" s="88" t="s">
        <v>52</v>
      </c>
      <c r="K145" s="88" t="s">
        <v>19</v>
      </c>
      <c r="L145" s="88"/>
      <c r="M145" s="88"/>
      <c r="N145" s="88" t="s">
        <v>882</v>
      </c>
      <c r="O145" s="88" t="s">
        <v>52</v>
      </c>
      <c r="P145" s="88"/>
      <c r="Q145" s="88"/>
      <c r="R145" s="90" t="s">
        <v>866</v>
      </c>
      <c r="S145" s="86" t="s">
        <v>20</v>
      </c>
      <c r="T145" s="88"/>
    </row>
    <row r="146" spans="2:20" ht="12.75" customHeight="1" x14ac:dyDescent="0.35">
      <c r="B146" s="86" t="s">
        <v>905</v>
      </c>
      <c r="E146" s="86" t="s">
        <v>180</v>
      </c>
      <c r="F146" s="86" t="s">
        <v>58</v>
      </c>
      <c r="G146" s="87">
        <v>-8.6420689999999993</v>
      </c>
      <c r="H146" s="87">
        <v>115.251133</v>
      </c>
      <c r="I146" s="88" t="s">
        <v>180</v>
      </c>
      <c r="J146" s="88" t="s">
        <v>887</v>
      </c>
      <c r="K146" s="88" t="s">
        <v>19</v>
      </c>
      <c r="L146" s="88"/>
      <c r="M146" s="88"/>
      <c r="N146" s="88" t="s">
        <v>869</v>
      </c>
      <c r="O146" s="88" t="s">
        <v>887</v>
      </c>
      <c r="P146" s="88"/>
      <c r="Q146" s="88"/>
      <c r="R146" s="90" t="s">
        <v>866</v>
      </c>
      <c r="S146" s="86" t="s">
        <v>20</v>
      </c>
      <c r="T146" s="88"/>
    </row>
    <row r="147" spans="2:20" ht="12.75" customHeight="1" x14ac:dyDescent="0.35">
      <c r="B147" s="86" t="s">
        <v>194</v>
      </c>
      <c r="E147" s="86" t="s">
        <v>180</v>
      </c>
      <c r="F147" s="86" t="s">
        <v>58</v>
      </c>
      <c r="G147" s="87">
        <v>-8.6735500000000005</v>
      </c>
      <c r="H147" s="87">
        <v>115.23217200000001</v>
      </c>
      <c r="I147" s="88" t="s">
        <v>180</v>
      </c>
      <c r="J147" s="88" t="s">
        <v>52</v>
      </c>
      <c r="K147" s="88" t="s">
        <v>19</v>
      </c>
      <c r="L147" s="88"/>
      <c r="M147" s="88"/>
      <c r="N147" s="88" t="s">
        <v>871</v>
      </c>
      <c r="O147" s="88" t="s">
        <v>52</v>
      </c>
      <c r="P147" s="88"/>
      <c r="Q147" s="88"/>
      <c r="R147" s="90" t="s">
        <v>866</v>
      </c>
      <c r="S147" s="86" t="s">
        <v>20</v>
      </c>
      <c r="T147" s="88"/>
    </row>
    <row r="148" spans="2:20" ht="12.75" customHeight="1" x14ac:dyDescent="0.35">
      <c r="B148" s="86" t="s">
        <v>195</v>
      </c>
      <c r="E148" s="86" t="s">
        <v>180</v>
      </c>
      <c r="F148" s="86" t="s">
        <v>58</v>
      </c>
      <c r="G148" s="87">
        <v>-8.6081280000000007</v>
      </c>
      <c r="H148" s="87">
        <v>115.293792</v>
      </c>
      <c r="I148" s="88" t="s">
        <v>180</v>
      </c>
      <c r="J148" s="88" t="s">
        <v>887</v>
      </c>
      <c r="K148" s="88" t="s">
        <v>19</v>
      </c>
      <c r="L148" s="88"/>
      <c r="M148" s="88"/>
      <c r="N148" s="88" t="s">
        <v>869</v>
      </c>
      <c r="O148" s="88" t="s">
        <v>887</v>
      </c>
      <c r="P148" s="88"/>
      <c r="Q148" s="88"/>
      <c r="R148" s="90" t="s">
        <v>866</v>
      </c>
      <c r="S148" s="86" t="s">
        <v>20</v>
      </c>
      <c r="T148" s="88"/>
    </row>
    <row r="149" spans="2:20" ht="12.75" customHeight="1" x14ac:dyDescent="0.35">
      <c r="B149" s="86" t="s">
        <v>196</v>
      </c>
      <c r="E149" s="86" t="s">
        <v>180</v>
      </c>
      <c r="F149" s="86" t="s">
        <v>58</v>
      </c>
      <c r="G149" s="87">
        <v>-8.3149890000000006</v>
      </c>
      <c r="H149" s="87">
        <v>114.602492</v>
      </c>
      <c r="I149" s="88" t="s">
        <v>180</v>
      </c>
      <c r="J149" s="88" t="s">
        <v>887</v>
      </c>
      <c r="K149" s="88" t="s">
        <v>19</v>
      </c>
      <c r="L149" s="88"/>
      <c r="M149" s="88"/>
      <c r="N149" s="88" t="s">
        <v>869</v>
      </c>
      <c r="O149" s="88" t="s">
        <v>887</v>
      </c>
      <c r="P149" s="88"/>
      <c r="Q149" s="88"/>
      <c r="R149" s="90" t="s">
        <v>866</v>
      </c>
      <c r="S149" s="86" t="s">
        <v>20</v>
      </c>
      <c r="T149" s="88"/>
    </row>
    <row r="150" spans="2:20" ht="12.75" customHeight="1" x14ac:dyDescent="0.35">
      <c r="B150" s="86" t="s">
        <v>197</v>
      </c>
      <c r="E150" s="86" t="s">
        <v>180</v>
      </c>
      <c r="F150" s="86" t="s">
        <v>58</v>
      </c>
      <c r="G150" s="87">
        <v>-8.3233440000000005</v>
      </c>
      <c r="H150" s="87">
        <v>114.666794</v>
      </c>
      <c r="I150" s="88" t="s">
        <v>180</v>
      </c>
      <c r="J150" s="88" t="s">
        <v>52</v>
      </c>
      <c r="K150" s="88" t="s">
        <v>19</v>
      </c>
      <c r="L150" s="88"/>
      <c r="M150" s="88"/>
      <c r="N150" s="88" t="s">
        <v>874</v>
      </c>
      <c r="O150" s="88" t="s">
        <v>52</v>
      </c>
      <c r="P150" s="88"/>
      <c r="Q150" s="88"/>
      <c r="R150" s="90" t="s">
        <v>866</v>
      </c>
      <c r="S150" s="86" t="s">
        <v>20</v>
      </c>
      <c r="T150" s="88"/>
    </row>
    <row r="151" spans="2:20" ht="12.75" customHeight="1" x14ac:dyDescent="0.35">
      <c r="B151" s="86" t="s">
        <v>198</v>
      </c>
      <c r="E151" s="86" t="s">
        <v>180</v>
      </c>
      <c r="F151" s="86" t="s">
        <v>58</v>
      </c>
      <c r="G151" s="87">
        <v>-8.5409690000000005</v>
      </c>
      <c r="H151" s="87">
        <v>115.11808600000001</v>
      </c>
      <c r="I151" s="88" t="s">
        <v>180</v>
      </c>
      <c r="J151" s="88" t="s">
        <v>887</v>
      </c>
      <c r="K151" s="88" t="s">
        <v>19</v>
      </c>
      <c r="L151" s="88"/>
      <c r="M151" s="88"/>
      <c r="N151" s="88" t="s">
        <v>869</v>
      </c>
      <c r="O151" s="88" t="s">
        <v>887</v>
      </c>
      <c r="P151" s="88"/>
      <c r="Q151" s="88"/>
      <c r="R151" s="90" t="s">
        <v>866</v>
      </c>
      <c r="S151" s="86" t="s">
        <v>20</v>
      </c>
      <c r="T151" s="88"/>
    </row>
    <row r="152" spans="2:20" ht="12.75" customHeight="1" x14ac:dyDescent="0.35">
      <c r="B152" s="86" t="s">
        <v>199</v>
      </c>
      <c r="E152" s="86" t="s">
        <v>180</v>
      </c>
      <c r="F152" s="86" t="s">
        <v>58</v>
      </c>
      <c r="G152" s="87">
        <v>-8.5385690000000007</v>
      </c>
      <c r="H152" s="87">
        <v>115.39509700000001</v>
      </c>
      <c r="I152" s="88" t="s">
        <v>180</v>
      </c>
      <c r="J152" s="88" t="s">
        <v>887</v>
      </c>
      <c r="K152" s="88" t="s">
        <v>19</v>
      </c>
      <c r="L152" s="88"/>
      <c r="M152" s="88"/>
      <c r="N152" s="88" t="s">
        <v>869</v>
      </c>
      <c r="O152" s="88" t="s">
        <v>887</v>
      </c>
      <c r="P152" s="88"/>
      <c r="Q152" s="88"/>
      <c r="R152" s="90" t="s">
        <v>866</v>
      </c>
      <c r="S152" s="86" t="s">
        <v>20</v>
      </c>
      <c r="T152" s="88"/>
    </row>
    <row r="153" spans="2:20" ht="12.75" customHeight="1" x14ac:dyDescent="0.35">
      <c r="B153" s="86" t="s">
        <v>200</v>
      </c>
      <c r="E153" s="86" t="s">
        <v>180</v>
      </c>
      <c r="F153" s="86" t="s">
        <v>58</v>
      </c>
      <c r="G153" s="87">
        <v>-8.4542669999999998</v>
      </c>
      <c r="H153" s="87">
        <v>115.352647</v>
      </c>
      <c r="I153" s="88" t="s">
        <v>180</v>
      </c>
      <c r="J153" s="88" t="s">
        <v>887</v>
      </c>
      <c r="K153" s="88" t="s">
        <v>19</v>
      </c>
      <c r="L153" s="88"/>
      <c r="M153" s="88"/>
      <c r="N153" s="88" t="s">
        <v>869</v>
      </c>
      <c r="O153" s="88" t="s">
        <v>887</v>
      </c>
      <c r="P153" s="88"/>
      <c r="Q153" s="88"/>
      <c r="R153" s="90" t="s">
        <v>866</v>
      </c>
      <c r="S153" s="86" t="s">
        <v>20</v>
      </c>
      <c r="T153" s="88"/>
    </row>
    <row r="154" spans="2:20" ht="12.75" customHeight="1" x14ac:dyDescent="0.35">
      <c r="B154" s="86" t="s">
        <v>201</v>
      </c>
      <c r="E154" s="86" t="s">
        <v>180</v>
      </c>
      <c r="F154" s="86" t="s">
        <v>58</v>
      </c>
      <c r="G154" s="87">
        <v>-8.4542110000000008</v>
      </c>
      <c r="H154" s="87">
        <v>115.352</v>
      </c>
      <c r="I154" s="88" t="s">
        <v>180</v>
      </c>
      <c r="J154" s="88" t="s">
        <v>53</v>
      </c>
      <c r="K154" s="88" t="s">
        <v>19</v>
      </c>
      <c r="L154" s="88"/>
      <c r="M154" s="88"/>
      <c r="N154" s="88" t="s">
        <v>870</v>
      </c>
      <c r="O154" s="88" t="s">
        <v>53</v>
      </c>
      <c r="P154" s="88"/>
      <c r="Q154" s="88"/>
      <c r="R154" s="90" t="s">
        <v>866</v>
      </c>
      <c r="S154" s="86" t="s">
        <v>20</v>
      </c>
      <c r="T154" s="88"/>
    </row>
    <row r="155" spans="2:20" ht="12.75" customHeight="1" x14ac:dyDescent="0.35">
      <c r="B155" s="86" t="s">
        <v>906</v>
      </c>
      <c r="E155" s="86" t="s">
        <v>180</v>
      </c>
      <c r="F155" s="86" t="s">
        <v>58</v>
      </c>
      <c r="G155" s="87">
        <v>-8.1254580000000001</v>
      </c>
      <c r="H155" s="87">
        <v>115.09059999999999</v>
      </c>
      <c r="I155" s="88" t="s">
        <v>180</v>
      </c>
      <c r="J155" s="88" t="s">
        <v>887</v>
      </c>
      <c r="K155" s="88" t="s">
        <v>19</v>
      </c>
      <c r="L155" s="88"/>
      <c r="M155" s="88"/>
      <c r="N155" s="88" t="s">
        <v>869</v>
      </c>
      <c r="O155" s="88" t="s">
        <v>887</v>
      </c>
      <c r="P155" s="88"/>
      <c r="Q155" s="88"/>
      <c r="R155" s="90" t="s">
        <v>866</v>
      </c>
      <c r="S155" s="86" t="s">
        <v>20</v>
      </c>
      <c r="T155" s="88"/>
    </row>
    <row r="156" spans="2:20" ht="12.75" customHeight="1" x14ac:dyDescent="0.35">
      <c r="B156" s="86" t="s">
        <v>202</v>
      </c>
      <c r="E156" s="86" t="s">
        <v>180</v>
      </c>
      <c r="F156" s="86" t="s">
        <v>58</v>
      </c>
      <c r="G156" s="87">
        <v>-8.6747859999999992</v>
      </c>
      <c r="H156" s="87">
        <v>115.1528</v>
      </c>
      <c r="I156" s="88" t="s">
        <v>180</v>
      </c>
      <c r="J156" s="88" t="s">
        <v>887</v>
      </c>
      <c r="K156" s="88" t="s">
        <v>19</v>
      </c>
      <c r="L156" s="88"/>
      <c r="M156" s="88"/>
      <c r="N156" s="88" t="s">
        <v>869</v>
      </c>
      <c r="O156" s="88" t="s">
        <v>887</v>
      </c>
      <c r="P156" s="88"/>
      <c r="Q156" s="88"/>
      <c r="R156" s="90" t="s">
        <v>866</v>
      </c>
      <c r="S156" s="86" t="s">
        <v>20</v>
      </c>
      <c r="T156" s="88"/>
    </row>
    <row r="157" spans="2:20" ht="12.75" customHeight="1" x14ac:dyDescent="0.35">
      <c r="B157" s="86" t="s">
        <v>203</v>
      </c>
      <c r="E157" s="86" t="s">
        <v>180</v>
      </c>
      <c r="F157" s="86" t="s">
        <v>58</v>
      </c>
      <c r="G157" s="87">
        <v>-8.6747859999999992</v>
      </c>
      <c r="H157" s="87">
        <v>115.1528</v>
      </c>
      <c r="I157" s="88" t="s">
        <v>180</v>
      </c>
      <c r="J157" s="88" t="s">
        <v>887</v>
      </c>
      <c r="K157" s="88" t="s">
        <v>19</v>
      </c>
      <c r="L157" s="88"/>
      <c r="M157" s="88"/>
      <c r="N157" s="88" t="s">
        <v>869</v>
      </c>
      <c r="O157" s="88" t="s">
        <v>887</v>
      </c>
      <c r="P157" s="88"/>
      <c r="Q157" s="88"/>
      <c r="R157" s="90" t="s">
        <v>866</v>
      </c>
      <c r="S157" s="86" t="s">
        <v>20</v>
      </c>
      <c r="T157" s="88"/>
    </row>
    <row r="158" spans="2:20" ht="12.75" customHeight="1" x14ac:dyDescent="0.35">
      <c r="B158" s="86" t="s">
        <v>204</v>
      </c>
      <c r="E158" s="86" t="s">
        <v>180</v>
      </c>
      <c r="F158" s="86" t="s">
        <v>58</v>
      </c>
      <c r="G158" s="87">
        <v>-8.6761610000000005</v>
      </c>
      <c r="H158" s="87">
        <v>115.213103</v>
      </c>
      <c r="I158" s="88" t="s">
        <v>180</v>
      </c>
      <c r="J158" s="88" t="s">
        <v>887</v>
      </c>
      <c r="K158" s="88" t="s">
        <v>19</v>
      </c>
      <c r="L158" s="88"/>
      <c r="M158" s="88"/>
      <c r="N158" s="88" t="s">
        <v>869</v>
      </c>
      <c r="O158" s="88" t="s">
        <v>887</v>
      </c>
      <c r="P158" s="88"/>
      <c r="Q158" s="88"/>
      <c r="R158" s="90" t="s">
        <v>866</v>
      </c>
      <c r="S158" s="86" t="s">
        <v>20</v>
      </c>
      <c r="T158" s="88"/>
    </row>
    <row r="159" spans="2:20" ht="12.75" customHeight="1" x14ac:dyDescent="0.35">
      <c r="B159" s="86" t="s">
        <v>907</v>
      </c>
      <c r="E159" s="86" t="s">
        <v>180</v>
      </c>
      <c r="F159" s="86" t="s">
        <v>58</v>
      </c>
      <c r="G159" s="87">
        <v>-8.6634670000000007</v>
      </c>
      <c r="H159" s="87">
        <v>115.218678</v>
      </c>
      <c r="I159" s="88" t="s">
        <v>180</v>
      </c>
      <c r="J159" s="88" t="s">
        <v>887</v>
      </c>
      <c r="K159" s="88" t="s">
        <v>19</v>
      </c>
      <c r="L159" s="88"/>
      <c r="M159" s="88"/>
      <c r="N159" s="88" t="s">
        <v>869</v>
      </c>
      <c r="O159" s="88" t="s">
        <v>887</v>
      </c>
      <c r="P159" s="88"/>
      <c r="Q159" s="88"/>
      <c r="R159" s="90" t="s">
        <v>866</v>
      </c>
      <c r="S159" s="86" t="s">
        <v>20</v>
      </c>
      <c r="T159" s="88"/>
    </row>
    <row r="160" spans="2:20" ht="12.75" customHeight="1" x14ac:dyDescent="0.35">
      <c r="B160" s="86" t="s">
        <v>205</v>
      </c>
      <c r="E160" s="86" t="s">
        <v>180</v>
      </c>
      <c r="F160" s="86" t="s">
        <v>58</v>
      </c>
      <c r="G160" s="87">
        <v>-8.6706330000000005</v>
      </c>
      <c r="H160" s="87">
        <v>115.217742</v>
      </c>
      <c r="I160" s="88" t="s">
        <v>180</v>
      </c>
      <c r="J160" s="88" t="s">
        <v>887</v>
      </c>
      <c r="K160" s="88" t="s">
        <v>19</v>
      </c>
      <c r="L160" s="88"/>
      <c r="M160" s="88"/>
      <c r="N160" s="88" t="s">
        <v>869</v>
      </c>
      <c r="O160" s="88" t="s">
        <v>887</v>
      </c>
      <c r="P160" s="88"/>
      <c r="Q160" s="88"/>
      <c r="R160" s="90" t="s">
        <v>866</v>
      </c>
      <c r="S160" s="86" t="s">
        <v>20</v>
      </c>
      <c r="T160" s="88"/>
    </row>
    <row r="161" spans="2:20" ht="12.75" customHeight="1" x14ac:dyDescent="0.35">
      <c r="B161" s="86" t="s">
        <v>206</v>
      </c>
      <c r="E161" s="86" t="s">
        <v>180</v>
      </c>
      <c r="F161" s="86" t="s">
        <v>58</v>
      </c>
      <c r="G161" s="87">
        <v>-8.644183</v>
      </c>
      <c r="H161" s="87">
        <v>115.209322</v>
      </c>
      <c r="I161" s="88" t="s">
        <v>180</v>
      </c>
      <c r="J161" s="88" t="s">
        <v>887</v>
      </c>
      <c r="K161" s="88" t="s">
        <v>19</v>
      </c>
      <c r="L161" s="88"/>
      <c r="M161" s="88"/>
      <c r="N161" s="88" t="s">
        <v>869</v>
      </c>
      <c r="O161" s="88" t="s">
        <v>887</v>
      </c>
      <c r="P161" s="88"/>
      <c r="Q161" s="88"/>
      <c r="R161" s="90" t="s">
        <v>866</v>
      </c>
      <c r="S161" s="86" t="s">
        <v>20</v>
      </c>
      <c r="T161" s="88"/>
    </row>
    <row r="162" spans="2:20" ht="12.75" customHeight="1" x14ac:dyDescent="0.35">
      <c r="B162" s="86" t="s">
        <v>207</v>
      </c>
      <c r="E162" s="86" t="s">
        <v>180</v>
      </c>
      <c r="F162" s="86" t="s">
        <v>58</v>
      </c>
      <c r="G162" s="87">
        <v>-8.6300000000000008</v>
      </c>
      <c r="H162" s="87">
        <v>115.201189</v>
      </c>
      <c r="I162" s="88" t="s">
        <v>180</v>
      </c>
      <c r="J162" s="88" t="s">
        <v>53</v>
      </c>
      <c r="K162" s="88" t="s">
        <v>19</v>
      </c>
      <c r="L162" s="88"/>
      <c r="M162" s="88"/>
      <c r="N162" s="88" t="s">
        <v>870</v>
      </c>
      <c r="O162" s="88" t="s">
        <v>53</v>
      </c>
      <c r="P162" s="88"/>
      <c r="Q162" s="88"/>
      <c r="R162" s="90" t="s">
        <v>866</v>
      </c>
      <c r="S162" s="86" t="s">
        <v>20</v>
      </c>
      <c r="T162" s="88"/>
    </row>
    <row r="163" spans="2:20" ht="12.75" customHeight="1" x14ac:dyDescent="0.35">
      <c r="B163" s="86" t="s">
        <v>208</v>
      </c>
      <c r="E163" s="86" t="s">
        <v>180</v>
      </c>
      <c r="F163" s="86" t="s">
        <v>58</v>
      </c>
      <c r="G163" s="87">
        <v>-8.6433610000000005</v>
      </c>
      <c r="H163" s="87">
        <v>115.21</v>
      </c>
      <c r="I163" s="88" t="s">
        <v>180</v>
      </c>
      <c r="J163" s="88" t="s">
        <v>52</v>
      </c>
      <c r="K163" s="88" t="s">
        <v>19</v>
      </c>
      <c r="L163" s="88"/>
      <c r="M163" s="88"/>
      <c r="N163" s="88" t="s">
        <v>873</v>
      </c>
      <c r="O163" s="88" t="s">
        <v>52</v>
      </c>
      <c r="P163" s="88"/>
      <c r="Q163" s="88"/>
      <c r="R163" s="90" t="s">
        <v>866</v>
      </c>
      <c r="S163" s="86" t="s">
        <v>20</v>
      </c>
      <c r="T163" s="88"/>
    </row>
    <row r="164" spans="2:20" ht="12.75" customHeight="1" x14ac:dyDescent="0.35">
      <c r="B164" s="86" t="s">
        <v>209</v>
      </c>
      <c r="E164" s="86" t="s">
        <v>180</v>
      </c>
      <c r="F164" s="86" t="s">
        <v>58</v>
      </c>
      <c r="G164" s="87">
        <v>-8.6777499999999996</v>
      </c>
      <c r="H164" s="87">
        <v>115.205522</v>
      </c>
      <c r="I164" s="88" t="s">
        <v>180</v>
      </c>
      <c r="J164" s="88" t="s">
        <v>887</v>
      </c>
      <c r="K164" s="88" t="s">
        <v>19</v>
      </c>
      <c r="L164" s="88"/>
      <c r="M164" s="88"/>
      <c r="N164" s="88" t="s">
        <v>869</v>
      </c>
      <c r="O164" s="88" t="s">
        <v>887</v>
      </c>
      <c r="P164" s="88"/>
      <c r="Q164" s="88"/>
      <c r="R164" s="90" t="s">
        <v>866</v>
      </c>
      <c r="S164" s="86" t="s">
        <v>20</v>
      </c>
      <c r="T164" s="88"/>
    </row>
    <row r="165" spans="2:20" ht="12.75" customHeight="1" x14ac:dyDescent="0.35">
      <c r="B165" s="86" t="s">
        <v>210</v>
      </c>
      <c r="E165" s="86" t="s">
        <v>180</v>
      </c>
      <c r="F165" s="86" t="s">
        <v>58</v>
      </c>
      <c r="G165" s="87">
        <v>-8.6493669999999998</v>
      </c>
      <c r="H165" s="87">
        <v>115.22647499999999</v>
      </c>
      <c r="I165" s="88" t="s">
        <v>180</v>
      </c>
      <c r="J165" s="88" t="s">
        <v>887</v>
      </c>
      <c r="K165" s="88" t="s">
        <v>19</v>
      </c>
      <c r="L165" s="88"/>
      <c r="M165" s="88"/>
      <c r="N165" s="88" t="s">
        <v>869</v>
      </c>
      <c r="O165" s="88" t="s">
        <v>887</v>
      </c>
      <c r="P165" s="88"/>
      <c r="Q165" s="88"/>
      <c r="R165" s="90" t="s">
        <v>866</v>
      </c>
      <c r="S165" s="86" t="s">
        <v>20</v>
      </c>
      <c r="T165" s="88"/>
    </row>
    <row r="166" spans="2:20" ht="12.75" customHeight="1" x14ac:dyDescent="0.35">
      <c r="B166" s="86" t="s">
        <v>211</v>
      </c>
      <c r="E166" s="86" t="s">
        <v>180</v>
      </c>
      <c r="F166" s="86" t="s">
        <v>58</v>
      </c>
      <c r="G166" s="87">
        <v>-8.6709530000000008</v>
      </c>
      <c r="H166" s="87">
        <v>115.21395</v>
      </c>
      <c r="I166" s="88" t="s">
        <v>180</v>
      </c>
      <c r="J166" s="88" t="s">
        <v>887</v>
      </c>
      <c r="K166" s="88" t="s">
        <v>19</v>
      </c>
      <c r="L166" s="88"/>
      <c r="M166" s="88"/>
      <c r="N166" s="88" t="s">
        <v>869</v>
      </c>
      <c r="O166" s="88" t="s">
        <v>887</v>
      </c>
      <c r="P166" s="88"/>
      <c r="Q166" s="88"/>
      <c r="R166" s="90" t="s">
        <v>866</v>
      </c>
      <c r="S166" s="86" t="s">
        <v>20</v>
      </c>
      <c r="T166" s="88"/>
    </row>
    <row r="167" spans="2:20" ht="12.75" customHeight="1" x14ac:dyDescent="0.35">
      <c r="B167" s="86" t="s">
        <v>212</v>
      </c>
      <c r="E167" s="86" t="s">
        <v>180</v>
      </c>
      <c r="F167" s="86" t="s">
        <v>58</v>
      </c>
      <c r="G167" s="87">
        <v>-8.6735500000000005</v>
      </c>
      <c r="H167" s="87">
        <v>115.23217200000001</v>
      </c>
      <c r="I167" s="88" t="s">
        <v>180</v>
      </c>
      <c r="J167" s="88" t="s">
        <v>52</v>
      </c>
      <c r="K167" s="88" t="s">
        <v>19</v>
      </c>
      <c r="L167" s="88"/>
      <c r="M167" s="88"/>
      <c r="N167" s="88" t="s">
        <v>874</v>
      </c>
      <c r="O167" s="88" t="s">
        <v>52</v>
      </c>
      <c r="P167" s="88"/>
      <c r="Q167" s="88"/>
      <c r="R167" s="90" t="s">
        <v>866</v>
      </c>
      <c r="S167" s="86" t="s">
        <v>20</v>
      </c>
      <c r="T167" s="88"/>
    </row>
    <row r="168" spans="2:20" ht="12.75" customHeight="1" x14ac:dyDescent="0.35">
      <c r="B168" s="86" t="s">
        <v>213</v>
      </c>
      <c r="E168" s="86" t="s">
        <v>180</v>
      </c>
      <c r="F168" s="86" t="s">
        <v>58</v>
      </c>
      <c r="G168" s="87">
        <v>-8.7319580000000006</v>
      </c>
      <c r="H168" s="87">
        <v>115.17900299999999</v>
      </c>
      <c r="I168" s="88" t="s">
        <v>180</v>
      </c>
      <c r="J168" s="88" t="s">
        <v>887</v>
      </c>
      <c r="K168" s="88" t="s">
        <v>19</v>
      </c>
      <c r="L168" s="88"/>
      <c r="M168" s="88"/>
      <c r="N168" s="88" t="s">
        <v>869</v>
      </c>
      <c r="O168" s="88" t="s">
        <v>887</v>
      </c>
      <c r="P168" s="88"/>
      <c r="Q168" s="88"/>
      <c r="R168" s="90" t="s">
        <v>866</v>
      </c>
      <c r="S168" s="86" t="s">
        <v>20</v>
      </c>
      <c r="T168" s="88"/>
    </row>
    <row r="169" spans="2:20" ht="12.75" customHeight="1" x14ac:dyDescent="0.35">
      <c r="B169" s="86" t="s">
        <v>214</v>
      </c>
      <c r="E169" s="86" t="s">
        <v>180</v>
      </c>
      <c r="F169" s="86" t="s">
        <v>58</v>
      </c>
      <c r="G169" s="87">
        <v>-8.6531389999999995</v>
      </c>
      <c r="H169" s="87">
        <v>115.224639</v>
      </c>
      <c r="I169" s="88" t="s">
        <v>180</v>
      </c>
      <c r="J169" s="88" t="s">
        <v>52</v>
      </c>
      <c r="K169" s="88" t="s">
        <v>19</v>
      </c>
      <c r="L169" s="88"/>
      <c r="M169" s="88"/>
      <c r="N169" s="88" t="s">
        <v>876</v>
      </c>
      <c r="O169" s="88" t="s">
        <v>52</v>
      </c>
      <c r="P169" s="88"/>
      <c r="Q169" s="88"/>
      <c r="R169" s="90" t="s">
        <v>866</v>
      </c>
      <c r="S169" s="86" t="s">
        <v>20</v>
      </c>
      <c r="T169" s="88"/>
    </row>
    <row r="170" spans="2:20" ht="12.75" customHeight="1" x14ac:dyDescent="0.35">
      <c r="B170" s="86" t="s">
        <v>215</v>
      </c>
      <c r="E170" s="86" t="s">
        <v>180</v>
      </c>
      <c r="F170" s="86" t="s">
        <v>58</v>
      </c>
      <c r="G170" s="87">
        <v>-8.6569079999999996</v>
      </c>
      <c r="H170" s="87">
        <v>115.19165599999999</v>
      </c>
      <c r="I170" s="88" t="s">
        <v>180</v>
      </c>
      <c r="J170" s="88" t="s">
        <v>887</v>
      </c>
      <c r="K170" s="88" t="s">
        <v>19</v>
      </c>
      <c r="L170" s="88"/>
      <c r="M170" s="88"/>
      <c r="N170" s="88" t="s">
        <v>869</v>
      </c>
      <c r="O170" s="88" t="s">
        <v>887</v>
      </c>
      <c r="P170" s="88"/>
      <c r="Q170" s="88"/>
      <c r="R170" s="90" t="s">
        <v>866</v>
      </c>
      <c r="S170" s="86" t="s">
        <v>20</v>
      </c>
      <c r="T170" s="88"/>
    </row>
    <row r="171" spans="2:20" ht="12.75" customHeight="1" x14ac:dyDescent="0.35">
      <c r="B171" s="86" t="s">
        <v>216</v>
      </c>
      <c r="E171" s="86" t="s">
        <v>180</v>
      </c>
      <c r="F171" s="86" t="s">
        <v>58</v>
      </c>
      <c r="G171" s="87">
        <v>-8.1913780000000003</v>
      </c>
      <c r="H171" s="87">
        <v>114.961117</v>
      </c>
      <c r="I171" s="88" t="s">
        <v>180</v>
      </c>
      <c r="J171" s="88" t="s">
        <v>887</v>
      </c>
      <c r="K171" s="88" t="s">
        <v>19</v>
      </c>
      <c r="L171" s="88"/>
      <c r="M171" s="88"/>
      <c r="N171" s="88" t="s">
        <v>869</v>
      </c>
      <c r="O171" s="88" t="s">
        <v>887</v>
      </c>
      <c r="P171" s="88"/>
      <c r="Q171" s="88"/>
      <c r="R171" s="90" t="s">
        <v>866</v>
      </c>
      <c r="S171" s="86" t="s">
        <v>20</v>
      </c>
      <c r="T171" s="88"/>
    </row>
    <row r="172" spans="2:20" ht="12.75" customHeight="1" x14ac:dyDescent="0.35">
      <c r="B172" s="86" t="s">
        <v>908</v>
      </c>
      <c r="E172" s="86" t="s">
        <v>177</v>
      </c>
      <c r="F172" s="86" t="s">
        <v>58</v>
      </c>
      <c r="G172" s="87">
        <v>-6.8776609999999998</v>
      </c>
      <c r="H172" s="87">
        <v>107.606561</v>
      </c>
      <c r="I172" s="88" t="s">
        <v>177</v>
      </c>
      <c r="J172" s="88" t="s">
        <v>52</v>
      </c>
      <c r="K172" s="88" t="s">
        <v>19</v>
      </c>
      <c r="L172" s="88"/>
      <c r="M172" s="88"/>
      <c r="N172" s="88" t="s">
        <v>879</v>
      </c>
      <c r="O172" s="88" t="s">
        <v>52</v>
      </c>
      <c r="P172" s="88"/>
      <c r="Q172" s="88"/>
      <c r="R172" s="90" t="s">
        <v>866</v>
      </c>
      <c r="S172" s="86" t="s">
        <v>20</v>
      </c>
      <c r="T172" s="88"/>
    </row>
    <row r="173" spans="2:20" ht="12.75" customHeight="1" x14ac:dyDescent="0.35">
      <c r="B173" s="86" t="s">
        <v>217</v>
      </c>
      <c r="E173" s="86" t="s">
        <v>177</v>
      </c>
      <c r="F173" s="86" t="s">
        <v>58</v>
      </c>
      <c r="G173" s="87">
        <v>-6.925961</v>
      </c>
      <c r="H173" s="87">
        <v>107.6117</v>
      </c>
      <c r="I173" s="88" t="s">
        <v>177</v>
      </c>
      <c r="J173" s="88" t="s">
        <v>52</v>
      </c>
      <c r="K173" s="88" t="s">
        <v>19</v>
      </c>
      <c r="L173" s="88"/>
      <c r="M173" s="88"/>
      <c r="N173" s="88" t="s">
        <v>874</v>
      </c>
      <c r="O173" s="88" t="s">
        <v>52</v>
      </c>
      <c r="P173" s="88"/>
      <c r="Q173" s="88"/>
      <c r="R173" s="90" t="s">
        <v>866</v>
      </c>
      <c r="S173" s="86" t="s">
        <v>20</v>
      </c>
      <c r="T173" s="88"/>
    </row>
    <row r="174" spans="2:20" ht="12.75" customHeight="1" x14ac:dyDescent="0.35">
      <c r="B174" s="86" t="s">
        <v>218</v>
      </c>
      <c r="E174" s="86" t="s">
        <v>177</v>
      </c>
      <c r="F174" s="86" t="s">
        <v>58</v>
      </c>
      <c r="G174" s="87">
        <v>-6.886711</v>
      </c>
      <c r="H174" s="87">
        <v>107.596161</v>
      </c>
      <c r="I174" s="88" t="s">
        <v>177</v>
      </c>
      <c r="J174" s="88" t="s">
        <v>52</v>
      </c>
      <c r="K174" s="88" t="s">
        <v>19</v>
      </c>
      <c r="L174" s="88"/>
      <c r="M174" s="88"/>
      <c r="N174" s="88" t="s">
        <v>871</v>
      </c>
      <c r="O174" s="88" t="s">
        <v>52</v>
      </c>
      <c r="P174" s="88"/>
      <c r="Q174" s="88"/>
      <c r="R174" s="90" t="s">
        <v>866</v>
      </c>
      <c r="S174" s="86" t="s">
        <v>20</v>
      </c>
      <c r="T174" s="88"/>
    </row>
    <row r="175" spans="2:20" ht="12.75" customHeight="1" x14ac:dyDescent="0.35">
      <c r="B175" s="86" t="s">
        <v>219</v>
      </c>
      <c r="E175" s="86" t="s">
        <v>177</v>
      </c>
      <c r="F175" s="86" t="s">
        <v>58</v>
      </c>
      <c r="G175" s="87">
        <v>-6.8839439999999996</v>
      </c>
      <c r="H175" s="87">
        <v>107.594247</v>
      </c>
      <c r="I175" s="88" t="s">
        <v>177</v>
      </c>
      <c r="J175" s="88" t="s">
        <v>53</v>
      </c>
      <c r="K175" s="88" t="s">
        <v>19</v>
      </c>
      <c r="L175" s="88"/>
      <c r="M175" s="88"/>
      <c r="N175" s="88" t="s">
        <v>870</v>
      </c>
      <c r="O175" s="88" t="s">
        <v>53</v>
      </c>
      <c r="P175" s="88"/>
      <c r="Q175" s="88"/>
      <c r="R175" s="90" t="s">
        <v>866</v>
      </c>
      <c r="S175" s="86" t="s">
        <v>20</v>
      </c>
      <c r="T175" s="88"/>
    </row>
    <row r="176" spans="2:20" ht="12.75" customHeight="1" x14ac:dyDescent="0.35">
      <c r="B176" s="86" t="s">
        <v>909</v>
      </c>
      <c r="E176" s="86" t="s">
        <v>177</v>
      </c>
      <c r="F176" s="86" t="s">
        <v>58</v>
      </c>
      <c r="G176" s="87">
        <v>-6.939222</v>
      </c>
      <c r="H176" s="87">
        <v>107.669</v>
      </c>
      <c r="I176" s="88" t="s">
        <v>177</v>
      </c>
      <c r="J176" s="88" t="s">
        <v>887</v>
      </c>
      <c r="K176" s="88" t="s">
        <v>19</v>
      </c>
      <c r="L176" s="88"/>
      <c r="M176" s="88"/>
      <c r="N176" s="88" t="s">
        <v>869</v>
      </c>
      <c r="O176" s="88" t="s">
        <v>887</v>
      </c>
      <c r="P176" s="88"/>
      <c r="Q176" s="88"/>
      <c r="R176" s="90" t="s">
        <v>866</v>
      </c>
      <c r="S176" s="86" t="s">
        <v>20</v>
      </c>
      <c r="T176" s="88"/>
    </row>
    <row r="177" spans="2:20" ht="12.75" customHeight="1" x14ac:dyDescent="0.35">
      <c r="B177" s="86" t="s">
        <v>220</v>
      </c>
      <c r="E177" s="86" t="s">
        <v>177</v>
      </c>
      <c r="F177" s="86" t="s">
        <v>58</v>
      </c>
      <c r="G177" s="87">
        <v>-6.9072329999999997</v>
      </c>
      <c r="H177" s="87">
        <v>107.61602499999999</v>
      </c>
      <c r="I177" s="88" t="s">
        <v>177</v>
      </c>
      <c r="J177" s="88" t="s">
        <v>52</v>
      </c>
      <c r="K177" s="88" t="s">
        <v>19</v>
      </c>
      <c r="L177" s="88"/>
      <c r="M177" s="88"/>
      <c r="N177" s="88" t="s">
        <v>873</v>
      </c>
      <c r="O177" s="88" t="s">
        <v>52</v>
      </c>
      <c r="P177" s="88"/>
      <c r="Q177" s="88"/>
      <c r="R177" s="90" t="s">
        <v>866</v>
      </c>
      <c r="S177" s="86" t="s">
        <v>20</v>
      </c>
      <c r="T177" s="88"/>
    </row>
    <row r="178" spans="2:20" ht="12.75" customHeight="1" x14ac:dyDescent="0.35">
      <c r="B178" s="86" t="s">
        <v>221</v>
      </c>
      <c r="E178" s="86" t="s">
        <v>222</v>
      </c>
      <c r="F178" s="86" t="s">
        <v>58</v>
      </c>
      <c r="G178" s="87">
        <v>-7.2913670000000002</v>
      </c>
      <c r="H178" s="87">
        <v>110.173372</v>
      </c>
      <c r="I178" s="88" t="s">
        <v>222</v>
      </c>
      <c r="J178" s="88" t="s">
        <v>887</v>
      </c>
      <c r="K178" s="88" t="s">
        <v>19</v>
      </c>
      <c r="L178" s="88"/>
      <c r="M178" s="88"/>
      <c r="N178" s="88" t="s">
        <v>869</v>
      </c>
      <c r="O178" s="88" t="s">
        <v>887</v>
      </c>
      <c r="P178" s="88"/>
      <c r="Q178" s="88"/>
      <c r="R178" s="90" t="s">
        <v>866</v>
      </c>
      <c r="S178" s="86" t="s">
        <v>20</v>
      </c>
      <c r="T178" s="88"/>
    </row>
    <row r="179" spans="2:20" ht="12.75" customHeight="1" x14ac:dyDescent="0.35">
      <c r="B179" s="86" t="s">
        <v>223</v>
      </c>
      <c r="E179" s="86" t="s">
        <v>222</v>
      </c>
      <c r="F179" s="86" t="s">
        <v>58</v>
      </c>
      <c r="G179" s="87">
        <v>-6.9235689999999996</v>
      </c>
      <c r="H179" s="87">
        <v>110.067458</v>
      </c>
      <c r="I179" s="88" t="s">
        <v>222</v>
      </c>
      <c r="J179" s="88" t="s">
        <v>887</v>
      </c>
      <c r="K179" s="88" t="s">
        <v>19</v>
      </c>
      <c r="L179" s="88"/>
      <c r="M179" s="88"/>
      <c r="N179" s="88" t="s">
        <v>869</v>
      </c>
      <c r="O179" s="88" t="s">
        <v>887</v>
      </c>
      <c r="P179" s="88"/>
      <c r="Q179" s="88"/>
      <c r="R179" s="90" t="s">
        <v>866</v>
      </c>
      <c r="S179" s="86" t="s">
        <v>20</v>
      </c>
      <c r="T179" s="88"/>
    </row>
    <row r="180" spans="2:20" ht="12.75" customHeight="1" x14ac:dyDescent="0.35">
      <c r="B180" s="86" t="s">
        <v>910</v>
      </c>
      <c r="E180" s="86" t="s">
        <v>222</v>
      </c>
      <c r="F180" s="86" t="s">
        <v>58</v>
      </c>
      <c r="G180" s="87">
        <v>-6.9146809999999999</v>
      </c>
      <c r="H180" s="87">
        <v>109.71942199999999</v>
      </c>
      <c r="I180" s="88" t="s">
        <v>222</v>
      </c>
      <c r="J180" s="88" t="s">
        <v>887</v>
      </c>
      <c r="K180" s="88" t="s">
        <v>19</v>
      </c>
      <c r="L180" s="88"/>
      <c r="M180" s="88"/>
      <c r="N180" s="88" t="s">
        <v>869</v>
      </c>
      <c r="O180" s="88" t="s">
        <v>887</v>
      </c>
      <c r="P180" s="88"/>
      <c r="Q180" s="88"/>
      <c r="R180" s="90" t="s">
        <v>866</v>
      </c>
      <c r="S180" s="86" t="s">
        <v>20</v>
      </c>
      <c r="T180" s="88"/>
    </row>
    <row r="181" spans="2:20" ht="12.75" customHeight="1" x14ac:dyDescent="0.35">
      <c r="B181" s="86" t="s">
        <v>224</v>
      </c>
      <c r="E181" s="86" t="s">
        <v>222</v>
      </c>
      <c r="F181" s="86" t="s">
        <v>58</v>
      </c>
      <c r="G181" s="87">
        <v>-6.9031859999999998</v>
      </c>
      <c r="H181" s="87">
        <v>109.695903</v>
      </c>
      <c r="I181" s="88" t="s">
        <v>222</v>
      </c>
      <c r="J181" s="88" t="s">
        <v>887</v>
      </c>
      <c r="K181" s="88" t="s">
        <v>19</v>
      </c>
      <c r="L181" s="88"/>
      <c r="M181" s="88"/>
      <c r="N181" s="88" t="s">
        <v>869</v>
      </c>
      <c r="O181" s="88" t="s">
        <v>887</v>
      </c>
      <c r="P181" s="88"/>
      <c r="Q181" s="88"/>
      <c r="R181" s="90" t="s">
        <v>866</v>
      </c>
      <c r="S181" s="86" t="s">
        <v>20</v>
      </c>
      <c r="T181" s="88"/>
    </row>
    <row r="182" spans="2:20" ht="12.75" customHeight="1" x14ac:dyDescent="0.35">
      <c r="B182" s="86" t="s">
        <v>911</v>
      </c>
      <c r="E182" s="86" t="s">
        <v>222</v>
      </c>
      <c r="F182" s="86" t="s">
        <v>58</v>
      </c>
      <c r="G182" s="87">
        <v>-6.9889669999999997</v>
      </c>
      <c r="H182" s="87">
        <v>110.446153</v>
      </c>
      <c r="I182" s="88" t="s">
        <v>222</v>
      </c>
      <c r="J182" s="88" t="s">
        <v>887</v>
      </c>
      <c r="K182" s="88" t="s">
        <v>19</v>
      </c>
      <c r="L182" s="88"/>
      <c r="M182" s="88"/>
      <c r="N182" s="88" t="s">
        <v>869</v>
      </c>
      <c r="O182" s="88" t="s">
        <v>887</v>
      </c>
      <c r="P182" s="88"/>
      <c r="Q182" s="88"/>
      <c r="R182" s="90" t="s">
        <v>866</v>
      </c>
      <c r="S182" s="86" t="s">
        <v>20</v>
      </c>
      <c r="T182" s="88"/>
    </row>
    <row r="183" spans="2:20" ht="12.75" customHeight="1" x14ac:dyDescent="0.35">
      <c r="B183" s="86" t="s">
        <v>225</v>
      </c>
      <c r="E183" s="86" t="s">
        <v>222</v>
      </c>
      <c r="F183" s="86" t="s">
        <v>58</v>
      </c>
      <c r="G183" s="87">
        <v>-6.8945689999999997</v>
      </c>
      <c r="H183" s="87">
        <v>109.660106</v>
      </c>
      <c r="I183" s="88" t="s">
        <v>222</v>
      </c>
      <c r="J183" s="88" t="s">
        <v>887</v>
      </c>
      <c r="K183" s="88" t="s">
        <v>19</v>
      </c>
      <c r="L183" s="88"/>
      <c r="M183" s="88"/>
      <c r="N183" s="88" t="s">
        <v>869</v>
      </c>
      <c r="O183" s="88" t="s">
        <v>887</v>
      </c>
      <c r="P183" s="88"/>
      <c r="Q183" s="88"/>
      <c r="R183" s="90" t="s">
        <v>866</v>
      </c>
      <c r="S183" s="86" t="s">
        <v>20</v>
      </c>
      <c r="T183" s="88"/>
    </row>
    <row r="184" spans="2:20" ht="12.75" customHeight="1" x14ac:dyDescent="0.35">
      <c r="B184" s="86" t="s">
        <v>226</v>
      </c>
      <c r="E184" s="86" t="s">
        <v>222</v>
      </c>
      <c r="F184" s="86" t="s">
        <v>58</v>
      </c>
      <c r="G184" s="87">
        <v>-6.9014189999999997</v>
      </c>
      <c r="H184" s="87">
        <v>109.412533</v>
      </c>
      <c r="I184" s="88" t="s">
        <v>222</v>
      </c>
      <c r="J184" s="88" t="s">
        <v>887</v>
      </c>
      <c r="K184" s="88" t="s">
        <v>19</v>
      </c>
      <c r="L184" s="88"/>
      <c r="M184" s="88"/>
      <c r="N184" s="88" t="s">
        <v>869</v>
      </c>
      <c r="O184" s="88" t="s">
        <v>887</v>
      </c>
      <c r="P184" s="88"/>
      <c r="Q184" s="88"/>
      <c r="R184" s="90" t="s">
        <v>866</v>
      </c>
      <c r="S184" s="86" t="s">
        <v>20</v>
      </c>
      <c r="T184" s="88"/>
    </row>
    <row r="185" spans="2:20" ht="12.75" customHeight="1" x14ac:dyDescent="0.35">
      <c r="B185" s="86" t="s">
        <v>912</v>
      </c>
      <c r="E185" s="86" t="s">
        <v>222</v>
      </c>
      <c r="F185" s="86" t="s">
        <v>58</v>
      </c>
      <c r="G185" s="87">
        <v>-6.904083</v>
      </c>
      <c r="H185" s="87">
        <v>109.411469</v>
      </c>
      <c r="I185" s="88" t="s">
        <v>222</v>
      </c>
      <c r="J185" s="88" t="s">
        <v>887</v>
      </c>
      <c r="K185" s="88" t="s">
        <v>19</v>
      </c>
      <c r="L185" s="88"/>
      <c r="M185" s="88"/>
      <c r="N185" s="88" t="s">
        <v>869</v>
      </c>
      <c r="O185" s="88" t="s">
        <v>887</v>
      </c>
      <c r="P185" s="88"/>
      <c r="Q185" s="88"/>
      <c r="R185" s="90" t="s">
        <v>866</v>
      </c>
      <c r="S185" s="86" t="s">
        <v>20</v>
      </c>
      <c r="T185" s="88"/>
    </row>
    <row r="186" spans="2:20" ht="12.75" customHeight="1" x14ac:dyDescent="0.35">
      <c r="B186" s="86" t="s">
        <v>227</v>
      </c>
      <c r="E186" s="86" t="s">
        <v>222</v>
      </c>
      <c r="F186" s="86" t="s">
        <v>58</v>
      </c>
      <c r="G186" s="87">
        <v>-6.9927390000000003</v>
      </c>
      <c r="H186" s="87">
        <v>109.13934399999999</v>
      </c>
      <c r="I186" s="88" t="s">
        <v>222</v>
      </c>
      <c r="J186" s="88" t="s">
        <v>52</v>
      </c>
      <c r="K186" s="88" t="s">
        <v>19</v>
      </c>
      <c r="L186" s="88"/>
      <c r="M186" s="88"/>
      <c r="N186" s="88" t="s">
        <v>879</v>
      </c>
      <c r="O186" s="88" t="s">
        <v>52</v>
      </c>
      <c r="P186" s="88"/>
      <c r="Q186" s="88"/>
      <c r="R186" s="90" t="s">
        <v>866</v>
      </c>
      <c r="S186" s="86" t="s">
        <v>20</v>
      </c>
      <c r="T186" s="88"/>
    </row>
    <row r="187" spans="2:20" ht="12.75" customHeight="1" x14ac:dyDescent="0.35">
      <c r="B187" s="86" t="s">
        <v>228</v>
      </c>
      <c r="E187" s="86" t="s">
        <v>222</v>
      </c>
      <c r="F187" s="86" t="s">
        <v>58</v>
      </c>
      <c r="G187" s="87">
        <v>-6.8710610000000001</v>
      </c>
      <c r="H187" s="87">
        <v>109.129142</v>
      </c>
      <c r="I187" s="88" t="s">
        <v>222</v>
      </c>
      <c r="J187" s="88" t="s">
        <v>52</v>
      </c>
      <c r="K187" s="88" t="s">
        <v>19</v>
      </c>
      <c r="L187" s="88"/>
      <c r="M187" s="88"/>
      <c r="N187" s="88" t="s">
        <v>874</v>
      </c>
      <c r="O187" s="88" t="s">
        <v>52</v>
      </c>
      <c r="P187" s="88"/>
      <c r="Q187" s="88"/>
      <c r="R187" s="90" t="s">
        <v>866</v>
      </c>
      <c r="S187" s="86" t="s">
        <v>20</v>
      </c>
      <c r="T187" s="88"/>
    </row>
    <row r="188" spans="2:20" ht="12.75" customHeight="1" x14ac:dyDescent="0.35">
      <c r="B188" s="86" t="s">
        <v>913</v>
      </c>
      <c r="E188" s="86" t="s">
        <v>222</v>
      </c>
      <c r="F188" s="86" t="s">
        <v>58</v>
      </c>
      <c r="G188" s="87">
        <v>-6.8702139999999998</v>
      </c>
      <c r="H188" s="87">
        <v>109.140047</v>
      </c>
      <c r="I188" s="88" t="s">
        <v>222</v>
      </c>
      <c r="J188" s="88" t="s">
        <v>52</v>
      </c>
      <c r="K188" s="88" t="s">
        <v>19</v>
      </c>
      <c r="L188" s="88"/>
      <c r="M188" s="88"/>
      <c r="N188" s="88" t="s">
        <v>874</v>
      </c>
      <c r="O188" s="88" t="s">
        <v>52</v>
      </c>
      <c r="P188" s="88"/>
      <c r="Q188" s="88"/>
      <c r="R188" s="90" t="s">
        <v>866</v>
      </c>
      <c r="S188" s="86" t="s">
        <v>20</v>
      </c>
      <c r="T188" s="88"/>
    </row>
    <row r="189" spans="2:20" ht="12.75" customHeight="1" x14ac:dyDescent="0.35">
      <c r="B189" s="86" t="s">
        <v>229</v>
      </c>
      <c r="E189" s="86" t="s">
        <v>222</v>
      </c>
      <c r="F189" s="86" t="s">
        <v>58</v>
      </c>
      <c r="G189" s="87">
        <v>-6.8746859999999996</v>
      </c>
      <c r="H189" s="87">
        <v>109.046378</v>
      </c>
      <c r="I189" s="88" t="s">
        <v>222</v>
      </c>
      <c r="J189" s="88" t="s">
        <v>887</v>
      </c>
      <c r="K189" s="88" t="s">
        <v>19</v>
      </c>
      <c r="L189" s="88"/>
      <c r="M189" s="88"/>
      <c r="N189" s="88" t="s">
        <v>869</v>
      </c>
      <c r="O189" s="88" t="s">
        <v>887</v>
      </c>
      <c r="P189" s="88"/>
      <c r="Q189" s="88"/>
      <c r="R189" s="90" t="s">
        <v>866</v>
      </c>
      <c r="S189" s="86" t="s">
        <v>20</v>
      </c>
      <c r="T189" s="88"/>
    </row>
    <row r="190" spans="2:20" ht="12.75" customHeight="1" x14ac:dyDescent="0.35">
      <c r="B190" s="86" t="s">
        <v>230</v>
      </c>
      <c r="E190" s="86" t="s">
        <v>231</v>
      </c>
      <c r="F190" s="86" t="s">
        <v>58</v>
      </c>
      <c r="G190" s="87">
        <v>-7.1141310000000004</v>
      </c>
      <c r="H190" s="87">
        <v>112.411</v>
      </c>
      <c r="I190" s="88" t="s">
        <v>231</v>
      </c>
      <c r="J190" s="88" t="s">
        <v>887</v>
      </c>
      <c r="K190" s="88" t="s">
        <v>19</v>
      </c>
      <c r="L190" s="88"/>
      <c r="M190" s="88"/>
      <c r="N190" s="88" t="s">
        <v>869</v>
      </c>
      <c r="O190" s="88" t="s">
        <v>887</v>
      </c>
      <c r="P190" s="88"/>
      <c r="Q190" s="88"/>
      <c r="R190" s="90" t="s">
        <v>866</v>
      </c>
      <c r="S190" s="86" t="s">
        <v>20</v>
      </c>
      <c r="T190" s="88"/>
    </row>
    <row r="191" spans="2:20" ht="12.75" customHeight="1" x14ac:dyDescent="0.35">
      <c r="B191" s="86" t="s">
        <v>914</v>
      </c>
      <c r="E191" s="86" t="s">
        <v>231</v>
      </c>
      <c r="F191" s="86" t="s">
        <v>58</v>
      </c>
      <c r="G191" s="87">
        <v>-7.9645330000000003</v>
      </c>
      <c r="H191" s="87">
        <v>112.631711</v>
      </c>
      <c r="I191" s="88" t="s">
        <v>231</v>
      </c>
      <c r="J191" s="88" t="s">
        <v>887</v>
      </c>
      <c r="K191" s="88" t="s">
        <v>19</v>
      </c>
      <c r="L191" s="88"/>
      <c r="M191" s="88"/>
      <c r="N191" s="88" t="s">
        <v>869</v>
      </c>
      <c r="O191" s="88" t="s">
        <v>887</v>
      </c>
      <c r="P191" s="88"/>
      <c r="Q191" s="88"/>
      <c r="R191" s="90" t="s">
        <v>866</v>
      </c>
      <c r="S191" s="86" t="s">
        <v>20</v>
      </c>
      <c r="T191" s="88"/>
    </row>
    <row r="192" spans="2:20" ht="12.75" customHeight="1" x14ac:dyDescent="0.35">
      <c r="B192" s="86" t="s">
        <v>232</v>
      </c>
      <c r="E192" s="86" t="s">
        <v>231</v>
      </c>
      <c r="F192" s="86" t="s">
        <v>58</v>
      </c>
      <c r="G192" s="87">
        <v>-7.291169</v>
      </c>
      <c r="H192" s="87">
        <v>112.736</v>
      </c>
      <c r="I192" s="88" t="s">
        <v>231</v>
      </c>
      <c r="J192" s="88" t="s">
        <v>887</v>
      </c>
      <c r="K192" s="88" t="s">
        <v>19</v>
      </c>
      <c r="L192" s="88"/>
      <c r="M192" s="88"/>
      <c r="N192" s="88" t="s">
        <v>869</v>
      </c>
      <c r="O192" s="88" t="s">
        <v>887</v>
      </c>
      <c r="P192" s="88"/>
      <c r="Q192" s="88"/>
      <c r="R192" s="90" t="s">
        <v>866</v>
      </c>
      <c r="S192" s="86" t="s">
        <v>20</v>
      </c>
      <c r="T192" s="88"/>
    </row>
    <row r="193" spans="2:20" ht="12.75" customHeight="1" x14ac:dyDescent="0.35">
      <c r="B193" s="86" t="s">
        <v>915</v>
      </c>
      <c r="E193" s="86" t="s">
        <v>222</v>
      </c>
      <c r="F193" s="86" t="s">
        <v>58</v>
      </c>
      <c r="G193" s="87">
        <v>-6.7041919999999999</v>
      </c>
      <c r="H193" s="87">
        <v>111.342033</v>
      </c>
      <c r="I193" s="88" t="s">
        <v>222</v>
      </c>
      <c r="J193" s="88" t="s">
        <v>887</v>
      </c>
      <c r="K193" s="88" t="s">
        <v>19</v>
      </c>
      <c r="L193" s="88"/>
      <c r="M193" s="88"/>
      <c r="N193" s="88" t="s">
        <v>869</v>
      </c>
      <c r="O193" s="88" t="s">
        <v>887</v>
      </c>
      <c r="P193" s="88"/>
      <c r="Q193" s="88"/>
      <c r="R193" s="90" t="s">
        <v>866</v>
      </c>
      <c r="S193" s="86" t="s">
        <v>20</v>
      </c>
      <c r="T193" s="88"/>
    </row>
    <row r="194" spans="2:20" ht="12.75" customHeight="1" x14ac:dyDescent="0.35">
      <c r="B194" s="86" t="s">
        <v>233</v>
      </c>
      <c r="E194" s="86" t="s">
        <v>222</v>
      </c>
      <c r="F194" s="86" t="s">
        <v>58</v>
      </c>
      <c r="G194" s="87">
        <v>-7.5005439999999997</v>
      </c>
      <c r="H194" s="87">
        <v>110.223703</v>
      </c>
      <c r="I194" s="88" t="s">
        <v>222</v>
      </c>
      <c r="J194" s="88" t="s">
        <v>887</v>
      </c>
      <c r="K194" s="88" t="s">
        <v>19</v>
      </c>
      <c r="L194" s="88"/>
      <c r="M194" s="88"/>
      <c r="N194" s="88" t="s">
        <v>869</v>
      </c>
      <c r="O194" s="88" t="s">
        <v>887</v>
      </c>
      <c r="P194" s="88"/>
      <c r="Q194" s="88"/>
      <c r="R194" s="90" t="s">
        <v>866</v>
      </c>
      <c r="S194" s="86" t="s">
        <v>20</v>
      </c>
      <c r="T194" s="88"/>
    </row>
    <row r="195" spans="2:20" ht="12.75" customHeight="1" x14ac:dyDescent="0.35">
      <c r="B195" s="86" t="s">
        <v>916</v>
      </c>
      <c r="E195" s="86" t="s">
        <v>222</v>
      </c>
      <c r="F195" s="86" t="s">
        <v>58</v>
      </c>
      <c r="G195" s="87">
        <v>-7.0079890000000002</v>
      </c>
      <c r="H195" s="87">
        <v>110.41800000000001</v>
      </c>
      <c r="I195" s="88" t="s">
        <v>222</v>
      </c>
      <c r="J195" s="88" t="s">
        <v>887</v>
      </c>
      <c r="K195" s="88" t="s">
        <v>19</v>
      </c>
      <c r="L195" s="88"/>
      <c r="M195" s="88"/>
      <c r="N195" s="88" t="s">
        <v>869</v>
      </c>
      <c r="O195" s="88" t="s">
        <v>887</v>
      </c>
      <c r="P195" s="88"/>
      <c r="Q195" s="88"/>
      <c r="R195" s="90" t="s">
        <v>866</v>
      </c>
      <c r="S195" s="86" t="s">
        <v>20</v>
      </c>
      <c r="T195" s="88"/>
    </row>
    <row r="196" spans="2:20" ht="12.75" customHeight="1" x14ac:dyDescent="0.35">
      <c r="B196" s="86" t="s">
        <v>234</v>
      </c>
      <c r="E196" s="86" t="s">
        <v>222</v>
      </c>
      <c r="F196" s="86" t="s">
        <v>58</v>
      </c>
      <c r="G196" s="87">
        <v>-7.030875</v>
      </c>
      <c r="H196" s="87">
        <v>110.920711</v>
      </c>
      <c r="I196" s="88" t="s">
        <v>222</v>
      </c>
      <c r="J196" s="88" t="s">
        <v>52</v>
      </c>
      <c r="K196" s="88" t="s">
        <v>19</v>
      </c>
      <c r="L196" s="88"/>
      <c r="M196" s="88"/>
      <c r="N196" s="88" t="s">
        <v>874</v>
      </c>
      <c r="O196" s="88" t="s">
        <v>52</v>
      </c>
      <c r="P196" s="88"/>
      <c r="Q196" s="88"/>
      <c r="R196" s="90" t="s">
        <v>866</v>
      </c>
      <c r="S196" s="86" t="s">
        <v>20</v>
      </c>
      <c r="T196" s="88"/>
    </row>
    <row r="197" spans="2:20" ht="12.75" customHeight="1" x14ac:dyDescent="0.35">
      <c r="B197" s="86" t="s">
        <v>235</v>
      </c>
      <c r="E197" s="86" t="s">
        <v>222</v>
      </c>
      <c r="F197" s="86" t="s">
        <v>58</v>
      </c>
      <c r="G197" s="87">
        <v>-7.3093859999999999</v>
      </c>
      <c r="H197" s="87">
        <v>110.155597</v>
      </c>
      <c r="I197" s="88" t="s">
        <v>222</v>
      </c>
      <c r="J197" s="88" t="s">
        <v>52</v>
      </c>
      <c r="K197" s="88" t="s">
        <v>19</v>
      </c>
      <c r="L197" s="88"/>
      <c r="M197" s="88"/>
      <c r="N197" s="88" t="s">
        <v>874</v>
      </c>
      <c r="O197" s="88" t="s">
        <v>52</v>
      </c>
      <c r="P197" s="88"/>
      <c r="Q197" s="88"/>
      <c r="R197" s="90" t="s">
        <v>866</v>
      </c>
      <c r="S197" s="86" t="s">
        <v>20</v>
      </c>
      <c r="T197" s="88"/>
    </row>
    <row r="198" spans="2:20" ht="12.75" customHeight="1" x14ac:dyDescent="0.35">
      <c r="B198" s="86" t="s">
        <v>236</v>
      </c>
      <c r="E198" s="86" t="s">
        <v>222</v>
      </c>
      <c r="F198" s="86" t="s">
        <v>58</v>
      </c>
      <c r="G198" s="87">
        <v>-7.4832140000000003</v>
      </c>
      <c r="H198" s="87">
        <v>109.140439</v>
      </c>
      <c r="I198" s="88" t="s">
        <v>222</v>
      </c>
      <c r="J198" s="88" t="s">
        <v>887</v>
      </c>
      <c r="K198" s="88" t="s">
        <v>19</v>
      </c>
      <c r="L198" s="88"/>
      <c r="M198" s="88"/>
      <c r="N198" s="88" t="s">
        <v>869</v>
      </c>
      <c r="O198" s="88" t="s">
        <v>887</v>
      </c>
      <c r="P198" s="88"/>
      <c r="Q198" s="88"/>
      <c r="R198" s="90" t="s">
        <v>866</v>
      </c>
      <c r="S198" s="86" t="s">
        <v>20</v>
      </c>
      <c r="T198" s="88"/>
    </row>
    <row r="199" spans="2:20" ht="12.75" customHeight="1" x14ac:dyDescent="0.35">
      <c r="B199" s="86" t="s">
        <v>237</v>
      </c>
      <c r="E199" s="86" t="s">
        <v>222</v>
      </c>
      <c r="F199" s="86" t="s">
        <v>58</v>
      </c>
      <c r="G199" s="87">
        <v>-6.9882780000000002</v>
      </c>
      <c r="H199" s="87">
        <v>110.42665</v>
      </c>
      <c r="I199" s="88" t="s">
        <v>222</v>
      </c>
      <c r="J199" s="88" t="s">
        <v>887</v>
      </c>
      <c r="K199" s="88" t="s">
        <v>19</v>
      </c>
      <c r="L199" s="88"/>
      <c r="M199" s="88"/>
      <c r="N199" s="88" t="s">
        <v>869</v>
      </c>
      <c r="O199" s="88" t="s">
        <v>887</v>
      </c>
      <c r="P199" s="88"/>
      <c r="Q199" s="88"/>
      <c r="R199" s="90" t="s">
        <v>866</v>
      </c>
      <c r="S199" s="86" t="s">
        <v>20</v>
      </c>
      <c r="T199" s="88"/>
    </row>
    <row r="200" spans="2:20" ht="12.75" customHeight="1" x14ac:dyDescent="0.35">
      <c r="B200" s="86" t="s">
        <v>917</v>
      </c>
      <c r="E200" s="86" t="s">
        <v>222</v>
      </c>
      <c r="F200" s="86" t="s">
        <v>58</v>
      </c>
      <c r="G200" s="87">
        <v>-8.0553059999999999</v>
      </c>
      <c r="H200" s="87">
        <v>110.808303</v>
      </c>
      <c r="I200" s="88" t="s">
        <v>222</v>
      </c>
      <c r="J200" s="88" t="s">
        <v>887</v>
      </c>
      <c r="K200" s="88" t="s">
        <v>19</v>
      </c>
      <c r="L200" s="88"/>
      <c r="M200" s="88"/>
      <c r="N200" s="88" t="s">
        <v>869</v>
      </c>
      <c r="O200" s="88" t="s">
        <v>887</v>
      </c>
      <c r="P200" s="88"/>
      <c r="Q200" s="88"/>
      <c r="R200" s="90" t="s">
        <v>866</v>
      </c>
      <c r="S200" s="86" t="s">
        <v>20</v>
      </c>
      <c r="T200" s="88"/>
    </row>
    <row r="201" spans="2:20" ht="12.75" customHeight="1" x14ac:dyDescent="0.35">
      <c r="B201" s="86" t="s">
        <v>238</v>
      </c>
      <c r="E201" s="86" t="s">
        <v>222</v>
      </c>
      <c r="F201" s="86" t="s">
        <v>58</v>
      </c>
      <c r="G201" s="87">
        <v>-7.7095580000000004</v>
      </c>
      <c r="H201" s="87">
        <v>110.614633</v>
      </c>
      <c r="I201" s="88" t="s">
        <v>222</v>
      </c>
      <c r="J201" s="88" t="s">
        <v>52</v>
      </c>
      <c r="K201" s="88" t="s">
        <v>19</v>
      </c>
      <c r="L201" s="88"/>
      <c r="M201" s="88"/>
      <c r="N201" s="88" t="s">
        <v>873</v>
      </c>
      <c r="O201" s="88" t="s">
        <v>52</v>
      </c>
      <c r="P201" s="88"/>
      <c r="Q201" s="88"/>
      <c r="R201" s="90" t="s">
        <v>866</v>
      </c>
      <c r="S201" s="86" t="s">
        <v>20</v>
      </c>
      <c r="T201" s="88"/>
    </row>
    <row r="202" spans="2:20" ht="12.75" customHeight="1" x14ac:dyDescent="0.35">
      <c r="B202" s="86" t="s">
        <v>918</v>
      </c>
      <c r="E202" s="86" t="s">
        <v>222</v>
      </c>
      <c r="F202" s="86" t="s">
        <v>58</v>
      </c>
      <c r="G202" s="87">
        <v>-7.3699859999999999</v>
      </c>
      <c r="H202" s="87">
        <v>110.450372</v>
      </c>
      <c r="I202" s="88" t="s">
        <v>222</v>
      </c>
      <c r="J202" s="88" t="s">
        <v>52</v>
      </c>
      <c r="K202" s="88" t="s">
        <v>19</v>
      </c>
      <c r="L202" s="88"/>
      <c r="M202" s="88"/>
      <c r="N202" s="88" t="s">
        <v>879</v>
      </c>
      <c r="O202" s="88" t="s">
        <v>52</v>
      </c>
      <c r="P202" s="88"/>
      <c r="Q202" s="88"/>
      <c r="R202" s="90" t="s">
        <v>866</v>
      </c>
      <c r="S202" s="86" t="s">
        <v>20</v>
      </c>
      <c r="T202" s="88"/>
    </row>
    <row r="203" spans="2:20" ht="12.75" customHeight="1" x14ac:dyDescent="0.35">
      <c r="B203" s="86" t="s">
        <v>239</v>
      </c>
      <c r="E203" s="86" t="s">
        <v>222</v>
      </c>
      <c r="F203" s="86" t="s">
        <v>58</v>
      </c>
      <c r="G203" s="87">
        <v>-6.9966169999999996</v>
      </c>
      <c r="H203" s="87">
        <v>110.372544</v>
      </c>
      <c r="I203" s="88" t="s">
        <v>222</v>
      </c>
      <c r="J203" s="88" t="s">
        <v>887</v>
      </c>
      <c r="K203" s="88" t="s">
        <v>19</v>
      </c>
      <c r="L203" s="88"/>
      <c r="M203" s="88"/>
      <c r="N203" s="88" t="s">
        <v>869</v>
      </c>
      <c r="O203" s="88" t="s">
        <v>887</v>
      </c>
      <c r="P203" s="88"/>
      <c r="Q203" s="88"/>
      <c r="R203" s="90" t="s">
        <v>866</v>
      </c>
      <c r="S203" s="86" t="s">
        <v>20</v>
      </c>
      <c r="T203" s="88"/>
    </row>
    <row r="204" spans="2:20" ht="12.75" customHeight="1" x14ac:dyDescent="0.35">
      <c r="B204" s="86" t="s">
        <v>240</v>
      </c>
      <c r="E204" s="86" t="s">
        <v>222</v>
      </c>
      <c r="F204" s="86" t="s">
        <v>58</v>
      </c>
      <c r="G204" s="87">
        <v>-7.0022219999999997</v>
      </c>
      <c r="H204" s="87">
        <v>110.425933</v>
      </c>
      <c r="I204" s="88" t="s">
        <v>222</v>
      </c>
      <c r="J204" s="88" t="s">
        <v>887</v>
      </c>
      <c r="K204" s="88" t="s">
        <v>19</v>
      </c>
      <c r="L204" s="88"/>
      <c r="M204" s="88"/>
      <c r="N204" s="88" t="s">
        <v>869</v>
      </c>
      <c r="O204" s="88" t="s">
        <v>887</v>
      </c>
      <c r="P204" s="88"/>
      <c r="Q204" s="88"/>
      <c r="R204" s="90" t="s">
        <v>866</v>
      </c>
      <c r="S204" s="86" t="s">
        <v>20</v>
      </c>
      <c r="T204" s="88"/>
    </row>
    <row r="205" spans="2:20" ht="12.75" customHeight="1" x14ac:dyDescent="0.35">
      <c r="B205" s="86" t="s">
        <v>241</v>
      </c>
      <c r="E205" s="86" t="s">
        <v>222</v>
      </c>
      <c r="F205" s="86" t="s">
        <v>58</v>
      </c>
      <c r="G205" s="87">
        <v>-7.6195139999999997</v>
      </c>
      <c r="H205" s="87">
        <v>110.698756</v>
      </c>
      <c r="I205" s="88" t="s">
        <v>222</v>
      </c>
      <c r="J205" s="88" t="s">
        <v>887</v>
      </c>
      <c r="K205" s="88" t="s">
        <v>19</v>
      </c>
      <c r="L205" s="88"/>
      <c r="M205" s="88"/>
      <c r="N205" s="88" t="s">
        <v>869</v>
      </c>
      <c r="O205" s="88" t="s">
        <v>887</v>
      </c>
      <c r="P205" s="88"/>
      <c r="Q205" s="88"/>
      <c r="R205" s="90" t="s">
        <v>866</v>
      </c>
      <c r="S205" s="86" t="s">
        <v>20</v>
      </c>
      <c r="T205" s="88"/>
    </row>
    <row r="206" spans="2:20" ht="12.75" customHeight="1" x14ac:dyDescent="0.35">
      <c r="B206" s="86" t="s">
        <v>242</v>
      </c>
      <c r="E206" s="86" t="s">
        <v>222</v>
      </c>
      <c r="F206" s="86" t="s">
        <v>58</v>
      </c>
      <c r="G206" s="87">
        <v>-7.6864999999999997</v>
      </c>
      <c r="H206" s="87">
        <v>110.63620299999999</v>
      </c>
      <c r="I206" s="88" t="s">
        <v>222</v>
      </c>
      <c r="J206" s="88" t="s">
        <v>887</v>
      </c>
      <c r="K206" s="88" t="s">
        <v>19</v>
      </c>
      <c r="L206" s="88"/>
      <c r="M206" s="88"/>
      <c r="N206" s="88" t="s">
        <v>869</v>
      </c>
      <c r="O206" s="88" t="s">
        <v>887</v>
      </c>
      <c r="P206" s="88"/>
      <c r="Q206" s="88"/>
      <c r="R206" s="90" t="s">
        <v>866</v>
      </c>
      <c r="S206" s="86" t="s">
        <v>20</v>
      </c>
      <c r="T206" s="88"/>
    </row>
    <row r="207" spans="2:20" ht="12.75" customHeight="1" x14ac:dyDescent="0.35">
      <c r="B207" s="86" t="s">
        <v>919</v>
      </c>
      <c r="E207" s="86" t="s">
        <v>222</v>
      </c>
      <c r="F207" s="86" t="s">
        <v>58</v>
      </c>
      <c r="G207" s="87">
        <v>-7.5551000000000004</v>
      </c>
      <c r="H207" s="87">
        <v>110.839</v>
      </c>
      <c r="I207" s="88" t="s">
        <v>222</v>
      </c>
      <c r="J207" s="88" t="s">
        <v>887</v>
      </c>
      <c r="K207" s="88" t="s">
        <v>19</v>
      </c>
      <c r="L207" s="88"/>
      <c r="M207" s="88"/>
      <c r="N207" s="88" t="s">
        <v>869</v>
      </c>
      <c r="O207" s="88" t="s">
        <v>887</v>
      </c>
      <c r="P207" s="88"/>
      <c r="Q207" s="88"/>
      <c r="R207" s="90" t="s">
        <v>866</v>
      </c>
      <c r="S207" s="86" t="s">
        <v>20</v>
      </c>
      <c r="T207" s="88"/>
    </row>
    <row r="208" spans="2:20" ht="12.75" customHeight="1" x14ac:dyDescent="0.35">
      <c r="B208" s="86" t="s">
        <v>243</v>
      </c>
      <c r="E208" s="86" t="s">
        <v>222</v>
      </c>
      <c r="F208" s="86" t="s">
        <v>58</v>
      </c>
      <c r="G208" s="87">
        <v>-7.3433830000000002</v>
      </c>
      <c r="H208" s="87">
        <v>110.503669</v>
      </c>
      <c r="I208" s="88" t="s">
        <v>222</v>
      </c>
      <c r="J208" s="88" t="s">
        <v>887</v>
      </c>
      <c r="K208" s="88" t="s">
        <v>19</v>
      </c>
      <c r="L208" s="88"/>
      <c r="M208" s="88"/>
      <c r="N208" s="88" t="s">
        <v>869</v>
      </c>
      <c r="O208" s="88" t="s">
        <v>887</v>
      </c>
      <c r="P208" s="88"/>
      <c r="Q208" s="88"/>
      <c r="R208" s="90" t="s">
        <v>866</v>
      </c>
      <c r="S208" s="86" t="s">
        <v>20</v>
      </c>
      <c r="T208" s="88"/>
    </row>
    <row r="209" spans="2:20" ht="12.75" customHeight="1" x14ac:dyDescent="0.35">
      <c r="B209" s="86" t="s">
        <v>920</v>
      </c>
      <c r="E209" s="86" t="s">
        <v>244</v>
      </c>
      <c r="F209" s="86" t="s">
        <v>58</v>
      </c>
      <c r="G209" s="87">
        <v>-5.385256</v>
      </c>
      <c r="H209" s="87">
        <v>105.260406</v>
      </c>
      <c r="I209" s="88" t="s">
        <v>244</v>
      </c>
      <c r="J209" s="88" t="s">
        <v>52</v>
      </c>
      <c r="K209" s="88" t="s">
        <v>19</v>
      </c>
      <c r="L209" s="88"/>
      <c r="M209" s="88"/>
      <c r="N209" s="88" t="s">
        <v>881</v>
      </c>
      <c r="O209" s="88" t="s">
        <v>52</v>
      </c>
      <c r="P209" s="88"/>
      <c r="Q209" s="88"/>
      <c r="R209" s="90" t="s">
        <v>866</v>
      </c>
      <c r="S209" s="86" t="s">
        <v>20</v>
      </c>
      <c r="T209" s="88"/>
    </row>
    <row r="210" spans="2:20" ht="12.75" customHeight="1" x14ac:dyDescent="0.35">
      <c r="B210" s="86" t="s">
        <v>921</v>
      </c>
      <c r="E210" s="86" t="s">
        <v>245</v>
      </c>
      <c r="F210" s="86" t="s">
        <v>58</v>
      </c>
      <c r="G210" s="87">
        <v>-5.2970309999999996</v>
      </c>
      <c r="H210" s="87">
        <v>104.006231</v>
      </c>
      <c r="I210" s="88" t="s">
        <v>245</v>
      </c>
      <c r="J210" s="88" t="s">
        <v>887</v>
      </c>
      <c r="K210" s="88" t="s">
        <v>19</v>
      </c>
      <c r="L210" s="88"/>
      <c r="M210" s="88"/>
      <c r="N210" s="88" t="s">
        <v>869</v>
      </c>
      <c r="O210" s="88" t="s">
        <v>887</v>
      </c>
      <c r="P210" s="88"/>
      <c r="Q210" s="88"/>
      <c r="R210" s="90" t="s">
        <v>866</v>
      </c>
      <c r="S210" s="86" t="s">
        <v>20</v>
      </c>
      <c r="T210" s="88"/>
    </row>
    <row r="211" spans="2:20" ht="12.75" customHeight="1" x14ac:dyDescent="0.35">
      <c r="B211" s="86" t="s">
        <v>246</v>
      </c>
      <c r="E211" s="86" t="s">
        <v>244</v>
      </c>
      <c r="F211" s="86" t="s">
        <v>58</v>
      </c>
      <c r="G211" s="87">
        <v>-4.7970920000000001</v>
      </c>
      <c r="H211" s="87">
        <v>103.383611</v>
      </c>
      <c r="I211" s="88" t="s">
        <v>244</v>
      </c>
      <c r="J211" s="88" t="s">
        <v>887</v>
      </c>
      <c r="K211" s="88" t="s">
        <v>19</v>
      </c>
      <c r="L211" s="88"/>
      <c r="M211" s="88"/>
      <c r="N211" s="88" t="s">
        <v>869</v>
      </c>
      <c r="O211" s="88" t="s">
        <v>887</v>
      </c>
      <c r="P211" s="88"/>
      <c r="Q211" s="88"/>
      <c r="R211" s="90" t="s">
        <v>866</v>
      </c>
      <c r="S211" s="86" t="s">
        <v>20</v>
      </c>
      <c r="T211" s="88"/>
    </row>
    <row r="212" spans="2:20" ht="12.75" customHeight="1" x14ac:dyDescent="0.35">
      <c r="B212" s="86" t="s">
        <v>247</v>
      </c>
      <c r="E212" s="86" t="s">
        <v>177</v>
      </c>
      <c r="F212" s="86" t="s">
        <v>58</v>
      </c>
      <c r="G212" s="87">
        <v>-6.8861109999999996</v>
      </c>
      <c r="H212" s="87">
        <v>107.535567</v>
      </c>
      <c r="I212" s="88" t="s">
        <v>177</v>
      </c>
      <c r="J212" s="88" t="s">
        <v>887</v>
      </c>
      <c r="K212" s="88" t="s">
        <v>19</v>
      </c>
      <c r="L212" s="88"/>
      <c r="M212" s="88"/>
      <c r="N212" s="88" t="s">
        <v>869</v>
      </c>
      <c r="O212" s="88" t="s">
        <v>887</v>
      </c>
      <c r="P212" s="88"/>
      <c r="Q212" s="88"/>
      <c r="R212" s="90" t="s">
        <v>866</v>
      </c>
      <c r="S212" s="86" t="s">
        <v>20</v>
      </c>
      <c r="T212" s="88"/>
    </row>
    <row r="213" spans="2:20" ht="12.75" customHeight="1" x14ac:dyDescent="0.35">
      <c r="B213" s="86" t="s">
        <v>248</v>
      </c>
      <c r="E213" s="86" t="s">
        <v>177</v>
      </c>
      <c r="F213" s="86" t="s">
        <v>58</v>
      </c>
      <c r="G213" s="87">
        <v>-6.257053</v>
      </c>
      <c r="H213" s="87">
        <v>107.322856</v>
      </c>
      <c r="I213" s="88" t="s">
        <v>177</v>
      </c>
      <c r="J213" s="88" t="s">
        <v>887</v>
      </c>
      <c r="K213" s="88" t="s">
        <v>19</v>
      </c>
      <c r="L213" s="88"/>
      <c r="M213" s="88"/>
      <c r="N213" s="88" t="s">
        <v>869</v>
      </c>
      <c r="O213" s="88" t="s">
        <v>887</v>
      </c>
      <c r="P213" s="88"/>
      <c r="Q213" s="88"/>
      <c r="R213" s="90" t="s">
        <v>866</v>
      </c>
      <c r="S213" s="86" t="s">
        <v>20</v>
      </c>
      <c r="T213" s="88"/>
    </row>
    <row r="214" spans="2:20" ht="12.75" customHeight="1" x14ac:dyDescent="0.35">
      <c r="B214" s="86" t="s">
        <v>249</v>
      </c>
      <c r="E214" s="86" t="s">
        <v>177</v>
      </c>
      <c r="F214" s="86" t="s">
        <v>58</v>
      </c>
      <c r="G214" s="87">
        <v>-6.9184970000000003</v>
      </c>
      <c r="H214" s="87">
        <v>107.598161</v>
      </c>
      <c r="I214" s="88" t="s">
        <v>177</v>
      </c>
      <c r="J214" s="88" t="s">
        <v>887</v>
      </c>
      <c r="K214" s="88" t="s">
        <v>19</v>
      </c>
      <c r="L214" s="88"/>
      <c r="M214" s="88"/>
      <c r="N214" s="88" t="s">
        <v>869</v>
      </c>
      <c r="O214" s="88" t="s">
        <v>887</v>
      </c>
      <c r="P214" s="88"/>
      <c r="Q214" s="88"/>
      <c r="R214" s="90" t="s">
        <v>866</v>
      </c>
      <c r="S214" s="86" t="s">
        <v>20</v>
      </c>
      <c r="T214" s="88"/>
    </row>
    <row r="215" spans="2:20" ht="12.75" customHeight="1" x14ac:dyDescent="0.35">
      <c r="B215" s="86" t="s">
        <v>250</v>
      </c>
      <c r="E215" s="86" t="s">
        <v>177</v>
      </c>
      <c r="F215" s="86" t="s">
        <v>58</v>
      </c>
      <c r="G215" s="87">
        <v>-6.3973750000000003</v>
      </c>
      <c r="H215" s="87">
        <v>106.80607500000001</v>
      </c>
      <c r="I215" s="88" t="s">
        <v>177</v>
      </c>
      <c r="J215" s="88" t="s">
        <v>887</v>
      </c>
      <c r="K215" s="88" t="s">
        <v>19</v>
      </c>
      <c r="L215" s="88"/>
      <c r="M215" s="88"/>
      <c r="N215" s="88" t="s">
        <v>869</v>
      </c>
      <c r="O215" s="88" t="s">
        <v>887</v>
      </c>
      <c r="P215" s="88"/>
      <c r="Q215" s="88"/>
      <c r="R215" s="90" t="s">
        <v>866</v>
      </c>
      <c r="S215" s="86" t="s">
        <v>20</v>
      </c>
      <c r="T215" s="88"/>
    </row>
    <row r="216" spans="2:20" ht="12.75" customHeight="1" x14ac:dyDescent="0.35">
      <c r="B216" s="86" t="s">
        <v>251</v>
      </c>
      <c r="E216" s="86" t="s">
        <v>177</v>
      </c>
      <c r="F216" s="86" t="s">
        <v>58</v>
      </c>
      <c r="G216" s="87">
        <v>-6.3838189999999999</v>
      </c>
      <c r="H216" s="87">
        <v>106.93344999999999</v>
      </c>
      <c r="I216" s="88" t="s">
        <v>177</v>
      </c>
      <c r="J216" s="88" t="s">
        <v>887</v>
      </c>
      <c r="K216" s="88" t="s">
        <v>19</v>
      </c>
      <c r="L216" s="88"/>
      <c r="M216" s="88"/>
      <c r="N216" s="88" t="s">
        <v>869</v>
      </c>
      <c r="O216" s="88" t="s">
        <v>887</v>
      </c>
      <c r="P216" s="88"/>
      <c r="Q216" s="88"/>
      <c r="R216" s="90" t="s">
        <v>866</v>
      </c>
      <c r="S216" s="86" t="s">
        <v>20</v>
      </c>
      <c r="T216" s="88"/>
    </row>
    <row r="217" spans="2:20" ht="12.75" customHeight="1" x14ac:dyDescent="0.35">
      <c r="B217" s="86" t="s">
        <v>922</v>
      </c>
      <c r="E217" s="86" t="s">
        <v>177</v>
      </c>
      <c r="F217" s="86" t="s">
        <v>58</v>
      </c>
      <c r="G217" s="87">
        <v>-6.9153419999999999</v>
      </c>
      <c r="H217" s="87">
        <v>107.698672</v>
      </c>
      <c r="I217" s="88" t="s">
        <v>177</v>
      </c>
      <c r="J217" s="88" t="s">
        <v>887</v>
      </c>
      <c r="K217" s="88" t="s">
        <v>19</v>
      </c>
      <c r="L217" s="88"/>
      <c r="M217" s="88"/>
      <c r="N217" s="88" t="s">
        <v>869</v>
      </c>
      <c r="O217" s="88" t="s">
        <v>887</v>
      </c>
      <c r="P217" s="88"/>
      <c r="Q217" s="88"/>
      <c r="R217" s="90" t="s">
        <v>866</v>
      </c>
      <c r="S217" s="86" t="s">
        <v>20</v>
      </c>
      <c r="T217" s="88"/>
    </row>
    <row r="218" spans="2:20" ht="12.75" customHeight="1" x14ac:dyDescent="0.35">
      <c r="B218" s="86" t="s">
        <v>252</v>
      </c>
      <c r="E218" s="86" t="s">
        <v>177</v>
      </c>
      <c r="F218" s="86" t="s">
        <v>58</v>
      </c>
      <c r="G218" s="87">
        <v>-6.4027310000000002</v>
      </c>
      <c r="H218" s="87">
        <v>106.82</v>
      </c>
      <c r="I218" s="88" t="s">
        <v>177</v>
      </c>
      <c r="J218" s="88" t="s">
        <v>887</v>
      </c>
      <c r="K218" s="88" t="s">
        <v>19</v>
      </c>
      <c r="L218" s="88"/>
      <c r="M218" s="88"/>
      <c r="N218" s="88" t="s">
        <v>869</v>
      </c>
      <c r="O218" s="88" t="s">
        <v>887</v>
      </c>
      <c r="P218" s="88"/>
      <c r="Q218" s="88"/>
      <c r="R218" s="90" t="s">
        <v>866</v>
      </c>
      <c r="S218" s="86" t="s">
        <v>20</v>
      </c>
      <c r="T218" s="88"/>
    </row>
    <row r="219" spans="2:20" ht="12.75" customHeight="1" x14ac:dyDescent="0.35">
      <c r="B219" s="86" t="s">
        <v>253</v>
      </c>
      <c r="E219" s="86" t="s">
        <v>177</v>
      </c>
      <c r="F219" s="86" t="s">
        <v>58</v>
      </c>
      <c r="G219" s="87">
        <v>-6.3762610000000004</v>
      </c>
      <c r="H219" s="87">
        <v>106.902</v>
      </c>
      <c r="I219" s="88" t="s">
        <v>177</v>
      </c>
      <c r="J219" s="88" t="s">
        <v>887</v>
      </c>
      <c r="K219" s="88" t="s">
        <v>19</v>
      </c>
      <c r="L219" s="88"/>
      <c r="M219" s="88"/>
      <c r="N219" s="88" t="s">
        <v>869</v>
      </c>
      <c r="O219" s="88" t="s">
        <v>887</v>
      </c>
      <c r="P219" s="88"/>
      <c r="Q219" s="88"/>
      <c r="R219" s="90" t="s">
        <v>866</v>
      </c>
      <c r="S219" s="86" t="s">
        <v>20</v>
      </c>
      <c r="T219" s="88"/>
    </row>
    <row r="220" spans="2:20" ht="12.75" customHeight="1" x14ac:dyDescent="0.35">
      <c r="B220" s="86" t="s">
        <v>923</v>
      </c>
      <c r="E220" s="86" t="s">
        <v>177</v>
      </c>
      <c r="F220" s="86" t="s">
        <v>58</v>
      </c>
      <c r="G220" s="87">
        <v>-6.8939810000000001</v>
      </c>
      <c r="H220" s="87">
        <v>107.613</v>
      </c>
      <c r="I220" s="88" t="s">
        <v>177</v>
      </c>
      <c r="J220" s="88" t="s">
        <v>887</v>
      </c>
      <c r="K220" s="88" t="s">
        <v>19</v>
      </c>
      <c r="L220" s="88"/>
      <c r="M220" s="88"/>
      <c r="N220" s="88" t="s">
        <v>869</v>
      </c>
      <c r="O220" s="88" t="s">
        <v>887</v>
      </c>
      <c r="P220" s="88"/>
      <c r="Q220" s="88"/>
      <c r="R220" s="90" t="s">
        <v>866</v>
      </c>
      <c r="S220" s="86" t="s">
        <v>20</v>
      </c>
      <c r="T220" s="88"/>
    </row>
    <row r="221" spans="2:20" ht="12.75" customHeight="1" x14ac:dyDescent="0.35">
      <c r="B221" s="86" t="s">
        <v>254</v>
      </c>
      <c r="E221" s="86" t="s">
        <v>177</v>
      </c>
      <c r="F221" s="86" t="s">
        <v>58</v>
      </c>
      <c r="G221" s="87">
        <v>-6.9057529999999998</v>
      </c>
      <c r="H221" s="87">
        <v>107.620006</v>
      </c>
      <c r="I221" s="88" t="s">
        <v>177</v>
      </c>
      <c r="J221" s="88" t="s">
        <v>52</v>
      </c>
      <c r="K221" s="88" t="s">
        <v>19</v>
      </c>
      <c r="L221" s="88"/>
      <c r="M221" s="88"/>
      <c r="N221" s="88" t="s">
        <v>871</v>
      </c>
      <c r="O221" s="88" t="s">
        <v>52</v>
      </c>
      <c r="P221" s="88"/>
      <c r="Q221" s="88"/>
      <c r="R221" s="90" t="s">
        <v>866</v>
      </c>
      <c r="S221" s="86" t="s">
        <v>20</v>
      </c>
      <c r="T221" s="88"/>
    </row>
    <row r="222" spans="2:20" ht="12.75" customHeight="1" x14ac:dyDescent="0.35">
      <c r="B222" s="86" t="s">
        <v>255</v>
      </c>
      <c r="E222" s="86" t="s">
        <v>177</v>
      </c>
      <c r="F222" s="86" t="s">
        <v>58</v>
      </c>
      <c r="G222" s="87">
        <v>-6.9196</v>
      </c>
      <c r="H222" s="87">
        <v>106.9272</v>
      </c>
      <c r="I222" s="88" t="s">
        <v>177</v>
      </c>
      <c r="J222" s="88" t="s">
        <v>887</v>
      </c>
      <c r="K222" s="88" t="s">
        <v>19</v>
      </c>
      <c r="L222" s="88"/>
      <c r="M222" s="88"/>
      <c r="N222" s="88" t="s">
        <v>869</v>
      </c>
      <c r="O222" s="88" t="s">
        <v>887</v>
      </c>
      <c r="P222" s="88"/>
      <c r="Q222" s="88"/>
      <c r="R222" s="90" t="s">
        <v>866</v>
      </c>
      <c r="S222" s="86" t="s">
        <v>20</v>
      </c>
      <c r="T222" s="88"/>
    </row>
    <row r="223" spans="2:20" ht="12.75" customHeight="1" x14ac:dyDescent="0.35">
      <c r="B223" s="86" t="s">
        <v>256</v>
      </c>
      <c r="E223" s="86" t="s">
        <v>177</v>
      </c>
      <c r="F223" s="86" t="s">
        <v>58</v>
      </c>
      <c r="G223" s="87">
        <v>-6.8121919999999996</v>
      </c>
      <c r="H223" s="87">
        <v>107.141036</v>
      </c>
      <c r="I223" s="88" t="s">
        <v>177</v>
      </c>
      <c r="J223" s="88" t="s">
        <v>887</v>
      </c>
      <c r="K223" s="88" t="s">
        <v>19</v>
      </c>
      <c r="L223" s="88"/>
      <c r="M223" s="88"/>
      <c r="N223" s="88" t="s">
        <v>869</v>
      </c>
      <c r="O223" s="88" t="s">
        <v>887</v>
      </c>
      <c r="P223" s="88"/>
      <c r="Q223" s="88"/>
      <c r="R223" s="90" t="s">
        <v>866</v>
      </c>
      <c r="S223" s="86" t="s">
        <v>20</v>
      </c>
      <c r="T223" s="88"/>
    </row>
    <row r="224" spans="2:20" ht="12.75" customHeight="1" x14ac:dyDescent="0.35">
      <c r="B224" s="86" t="s">
        <v>257</v>
      </c>
      <c r="E224" s="86" t="s">
        <v>177</v>
      </c>
      <c r="F224" s="86" t="s">
        <v>58</v>
      </c>
      <c r="G224" s="87">
        <v>-6.3314389999999996</v>
      </c>
      <c r="H224" s="87">
        <v>107.13500000000001</v>
      </c>
      <c r="I224" s="88" t="s">
        <v>177</v>
      </c>
      <c r="J224" s="88" t="s">
        <v>887</v>
      </c>
      <c r="K224" s="88" t="s">
        <v>19</v>
      </c>
      <c r="L224" s="88"/>
      <c r="M224" s="88"/>
      <c r="N224" s="88" t="s">
        <v>869</v>
      </c>
      <c r="O224" s="88" t="s">
        <v>887</v>
      </c>
      <c r="P224" s="88"/>
      <c r="Q224" s="88"/>
      <c r="R224" s="90" t="s">
        <v>866</v>
      </c>
      <c r="S224" s="86" t="s">
        <v>20</v>
      </c>
      <c r="T224" s="88"/>
    </row>
    <row r="225" spans="2:20" ht="12.75" customHeight="1" x14ac:dyDescent="0.35">
      <c r="B225" s="86" t="s">
        <v>258</v>
      </c>
      <c r="E225" s="86" t="s">
        <v>177</v>
      </c>
      <c r="F225" s="86" t="s">
        <v>58</v>
      </c>
      <c r="G225" s="87">
        <v>-6.9860889999999998</v>
      </c>
      <c r="H225" s="87">
        <v>107.624</v>
      </c>
      <c r="I225" s="88" t="s">
        <v>177</v>
      </c>
      <c r="J225" s="88" t="s">
        <v>52</v>
      </c>
      <c r="K225" s="88" t="s">
        <v>19</v>
      </c>
      <c r="L225" s="88"/>
      <c r="M225" s="88"/>
      <c r="N225" s="88" t="s">
        <v>873</v>
      </c>
      <c r="O225" s="88" t="s">
        <v>52</v>
      </c>
      <c r="P225" s="88"/>
      <c r="Q225" s="88"/>
      <c r="R225" s="90" t="s">
        <v>866</v>
      </c>
      <c r="S225" s="86" t="s">
        <v>20</v>
      </c>
      <c r="T225" s="88"/>
    </row>
    <row r="226" spans="2:20" ht="12.75" customHeight="1" x14ac:dyDescent="0.35">
      <c r="B226" s="86" t="s">
        <v>259</v>
      </c>
      <c r="E226" s="86" t="s">
        <v>177</v>
      </c>
      <c r="F226" s="86" t="s">
        <v>58</v>
      </c>
      <c r="G226" s="87">
        <v>-6.4013499999999999</v>
      </c>
      <c r="H226" s="87">
        <v>107.444</v>
      </c>
      <c r="I226" s="88" t="s">
        <v>177</v>
      </c>
      <c r="J226" s="88" t="s">
        <v>887</v>
      </c>
      <c r="K226" s="88" t="s">
        <v>19</v>
      </c>
      <c r="L226" s="88"/>
      <c r="M226" s="88"/>
      <c r="N226" s="88" t="s">
        <v>869</v>
      </c>
      <c r="O226" s="88" t="s">
        <v>887</v>
      </c>
      <c r="P226" s="88"/>
      <c r="Q226" s="88"/>
      <c r="R226" s="90" t="s">
        <v>866</v>
      </c>
      <c r="S226" s="86" t="s">
        <v>20</v>
      </c>
      <c r="T226" s="88"/>
    </row>
    <row r="227" spans="2:20" ht="12.75" customHeight="1" x14ac:dyDescent="0.35">
      <c r="B227" s="86" t="s">
        <v>260</v>
      </c>
      <c r="E227" s="86" t="s">
        <v>177</v>
      </c>
      <c r="F227" s="86" t="s">
        <v>58</v>
      </c>
      <c r="G227" s="87">
        <v>-6.9099000000000004</v>
      </c>
      <c r="H227" s="87">
        <v>107.604</v>
      </c>
      <c r="I227" s="88" t="s">
        <v>177</v>
      </c>
      <c r="J227" s="88" t="s">
        <v>52</v>
      </c>
      <c r="K227" s="88" t="s">
        <v>19</v>
      </c>
      <c r="L227" s="88"/>
      <c r="M227" s="88"/>
      <c r="N227" s="88" t="s">
        <v>872</v>
      </c>
      <c r="O227" s="88" t="s">
        <v>52</v>
      </c>
      <c r="P227" s="88"/>
      <c r="Q227" s="88"/>
      <c r="R227" s="90" t="s">
        <v>866</v>
      </c>
      <c r="S227" s="86" t="s">
        <v>20</v>
      </c>
      <c r="T227" s="88"/>
    </row>
    <row r="228" spans="2:20" ht="12.75" customHeight="1" x14ac:dyDescent="0.35">
      <c r="B228" s="86" t="s">
        <v>924</v>
      </c>
      <c r="E228" s="86" t="s">
        <v>177</v>
      </c>
      <c r="F228" s="86" t="s">
        <v>58</v>
      </c>
      <c r="G228" s="87">
        <v>-6.9068139999999998</v>
      </c>
      <c r="H228" s="87">
        <v>107.60336100000001</v>
      </c>
      <c r="I228" s="88" t="s">
        <v>177</v>
      </c>
      <c r="J228" s="88" t="s">
        <v>52</v>
      </c>
      <c r="K228" s="88" t="s">
        <v>19</v>
      </c>
      <c r="L228" s="88"/>
      <c r="M228" s="88"/>
      <c r="N228" s="88" t="s">
        <v>871</v>
      </c>
      <c r="O228" s="88" t="s">
        <v>52</v>
      </c>
      <c r="P228" s="88"/>
      <c r="Q228" s="88"/>
      <c r="R228" s="90" t="s">
        <v>866</v>
      </c>
      <c r="S228" s="86" t="s">
        <v>20</v>
      </c>
      <c r="T228" s="88"/>
    </row>
    <row r="229" spans="2:20" ht="12.75" customHeight="1" x14ac:dyDescent="0.35">
      <c r="B229" s="86" t="s">
        <v>261</v>
      </c>
      <c r="E229" s="86" t="s">
        <v>177</v>
      </c>
      <c r="F229" s="86" t="s">
        <v>58</v>
      </c>
      <c r="G229" s="87">
        <v>-6.394406</v>
      </c>
      <c r="H229" s="87">
        <v>106.82386700000001</v>
      </c>
      <c r="I229" s="88" t="s">
        <v>177</v>
      </c>
      <c r="J229" s="88" t="s">
        <v>887</v>
      </c>
      <c r="K229" s="88" t="s">
        <v>19</v>
      </c>
      <c r="L229" s="88"/>
      <c r="M229" s="88"/>
      <c r="N229" s="88" t="s">
        <v>869</v>
      </c>
      <c r="O229" s="88" t="s">
        <v>887</v>
      </c>
      <c r="P229" s="88"/>
      <c r="Q229" s="88"/>
      <c r="R229" s="90" t="s">
        <v>866</v>
      </c>
      <c r="S229" s="86" t="s">
        <v>20</v>
      </c>
      <c r="T229" s="88"/>
    </row>
    <row r="230" spans="2:20" ht="12.75" customHeight="1" x14ac:dyDescent="0.35">
      <c r="B230" s="86" t="s">
        <v>262</v>
      </c>
      <c r="E230" s="86" t="s">
        <v>177</v>
      </c>
      <c r="F230" s="86" t="s">
        <v>58</v>
      </c>
      <c r="G230" s="87">
        <v>-6.7379860000000003</v>
      </c>
      <c r="H230" s="87">
        <v>108.5497</v>
      </c>
      <c r="I230" s="88" t="s">
        <v>177</v>
      </c>
      <c r="J230" s="88" t="s">
        <v>887</v>
      </c>
      <c r="K230" s="88" t="s">
        <v>19</v>
      </c>
      <c r="L230" s="88"/>
      <c r="M230" s="88"/>
      <c r="N230" s="88" t="s">
        <v>869</v>
      </c>
      <c r="O230" s="88" t="s">
        <v>887</v>
      </c>
      <c r="P230" s="88"/>
      <c r="Q230" s="88"/>
      <c r="R230" s="90" t="s">
        <v>866</v>
      </c>
      <c r="S230" s="86" t="s">
        <v>20</v>
      </c>
      <c r="T230" s="88"/>
    </row>
    <row r="231" spans="2:20" ht="12.75" customHeight="1" x14ac:dyDescent="0.35">
      <c r="B231" s="86" t="s">
        <v>263</v>
      </c>
      <c r="E231" s="86" t="s">
        <v>177</v>
      </c>
      <c r="F231" s="86" t="s">
        <v>58</v>
      </c>
      <c r="G231" s="87">
        <v>-7.3326060000000002</v>
      </c>
      <c r="H231" s="87">
        <v>108.22545599999999</v>
      </c>
      <c r="I231" s="88" t="s">
        <v>177</v>
      </c>
      <c r="J231" s="88" t="s">
        <v>887</v>
      </c>
      <c r="K231" s="88" t="s">
        <v>19</v>
      </c>
      <c r="L231" s="88"/>
      <c r="M231" s="88"/>
      <c r="N231" s="88" t="s">
        <v>869</v>
      </c>
      <c r="O231" s="88" t="s">
        <v>887</v>
      </c>
      <c r="P231" s="88"/>
      <c r="Q231" s="88"/>
      <c r="R231" s="90" t="s">
        <v>866</v>
      </c>
      <c r="S231" s="86" t="s">
        <v>20</v>
      </c>
      <c r="T231" s="88"/>
    </row>
    <row r="232" spans="2:20" ht="12.75" customHeight="1" x14ac:dyDescent="0.35">
      <c r="B232" s="86" t="s">
        <v>264</v>
      </c>
      <c r="E232" s="86" t="s">
        <v>177</v>
      </c>
      <c r="F232" s="86" t="s">
        <v>58</v>
      </c>
      <c r="G232" s="87">
        <v>-6.8920690000000002</v>
      </c>
      <c r="H232" s="87">
        <v>107.604</v>
      </c>
      <c r="I232" s="88" t="s">
        <v>177</v>
      </c>
      <c r="J232" s="88" t="s">
        <v>887</v>
      </c>
      <c r="K232" s="88" t="s">
        <v>19</v>
      </c>
      <c r="L232" s="88"/>
      <c r="M232" s="88"/>
      <c r="N232" s="88" t="s">
        <v>869</v>
      </c>
      <c r="O232" s="88" t="s">
        <v>887</v>
      </c>
      <c r="P232" s="88"/>
      <c r="Q232" s="88"/>
      <c r="R232" s="90" t="s">
        <v>866</v>
      </c>
      <c r="S232" s="86" t="s">
        <v>20</v>
      </c>
      <c r="T232" s="88"/>
    </row>
    <row r="233" spans="2:20" ht="12.75" customHeight="1" x14ac:dyDescent="0.35">
      <c r="B233" s="86" t="s">
        <v>265</v>
      </c>
      <c r="E233" s="86" t="s">
        <v>177</v>
      </c>
      <c r="F233" s="86" t="s">
        <v>58</v>
      </c>
      <c r="G233" s="87">
        <v>-6.7655690000000002</v>
      </c>
      <c r="H233" s="87">
        <v>108.167464</v>
      </c>
      <c r="I233" s="88" t="s">
        <v>177</v>
      </c>
      <c r="J233" s="88" t="s">
        <v>52</v>
      </c>
      <c r="K233" s="88" t="s">
        <v>19</v>
      </c>
      <c r="L233" s="88"/>
      <c r="M233" s="88"/>
      <c r="N233" s="88" t="s">
        <v>873</v>
      </c>
      <c r="O233" s="88" t="s">
        <v>52</v>
      </c>
      <c r="P233" s="88"/>
      <c r="Q233" s="88"/>
      <c r="R233" s="90" t="s">
        <v>866</v>
      </c>
      <c r="S233" s="86" t="s">
        <v>20</v>
      </c>
      <c r="T233" s="88"/>
    </row>
    <row r="234" spans="2:20" ht="12.75" customHeight="1" x14ac:dyDescent="0.35">
      <c r="B234" s="86" t="s">
        <v>266</v>
      </c>
      <c r="E234" s="86" t="s">
        <v>177</v>
      </c>
      <c r="F234" s="86" t="s">
        <v>58</v>
      </c>
      <c r="G234" s="87">
        <v>-6.4731329999999998</v>
      </c>
      <c r="H234" s="87">
        <v>106.863339</v>
      </c>
      <c r="I234" s="88" t="s">
        <v>177</v>
      </c>
      <c r="J234" s="88" t="s">
        <v>887</v>
      </c>
      <c r="K234" s="88" t="s">
        <v>19</v>
      </c>
      <c r="L234" s="88"/>
      <c r="M234" s="88"/>
      <c r="N234" s="88" t="s">
        <v>869</v>
      </c>
      <c r="O234" s="88" t="s">
        <v>887</v>
      </c>
      <c r="P234" s="88"/>
      <c r="Q234" s="88"/>
      <c r="R234" s="90" t="s">
        <v>866</v>
      </c>
      <c r="S234" s="86" t="s">
        <v>20</v>
      </c>
      <c r="T234" s="88"/>
    </row>
    <row r="235" spans="2:20" ht="12.75" customHeight="1" x14ac:dyDescent="0.35">
      <c r="B235" s="86" t="s">
        <v>267</v>
      </c>
      <c r="E235" s="86" t="s">
        <v>177</v>
      </c>
      <c r="F235" s="86" t="s">
        <v>58</v>
      </c>
      <c r="G235" s="87">
        <v>-6.7780829999999996</v>
      </c>
      <c r="H235" s="87">
        <v>106.78648099999999</v>
      </c>
      <c r="I235" s="88" t="s">
        <v>177</v>
      </c>
      <c r="J235" s="88" t="s">
        <v>887</v>
      </c>
      <c r="K235" s="88" t="s">
        <v>19</v>
      </c>
      <c r="L235" s="88"/>
      <c r="M235" s="88"/>
      <c r="N235" s="88" t="s">
        <v>869</v>
      </c>
      <c r="O235" s="88" t="s">
        <v>887</v>
      </c>
      <c r="P235" s="88"/>
      <c r="Q235" s="88"/>
      <c r="R235" s="90" t="s">
        <v>866</v>
      </c>
      <c r="S235" s="86" t="s">
        <v>20</v>
      </c>
      <c r="T235" s="88"/>
    </row>
    <row r="236" spans="2:20" ht="12.75" customHeight="1" x14ac:dyDescent="0.35">
      <c r="B236" s="86" t="s">
        <v>268</v>
      </c>
      <c r="E236" s="86" t="s">
        <v>177</v>
      </c>
      <c r="F236" s="86" t="s">
        <v>58</v>
      </c>
      <c r="G236" s="87">
        <v>-6.6538890000000004</v>
      </c>
      <c r="H236" s="87">
        <v>106.873819</v>
      </c>
      <c r="I236" s="88" t="s">
        <v>177</v>
      </c>
      <c r="J236" s="88" t="s">
        <v>887</v>
      </c>
      <c r="K236" s="88" t="s">
        <v>19</v>
      </c>
      <c r="L236" s="88"/>
      <c r="M236" s="88"/>
      <c r="N236" s="88" t="s">
        <v>869</v>
      </c>
      <c r="O236" s="88" t="s">
        <v>887</v>
      </c>
      <c r="P236" s="88"/>
      <c r="Q236" s="88"/>
      <c r="R236" s="90" t="s">
        <v>866</v>
      </c>
      <c r="S236" s="86" t="s">
        <v>20</v>
      </c>
      <c r="T236" s="88"/>
    </row>
    <row r="237" spans="2:20" ht="12.75" customHeight="1" x14ac:dyDescent="0.35">
      <c r="B237" s="86" t="s">
        <v>269</v>
      </c>
      <c r="E237" s="86" t="s">
        <v>177</v>
      </c>
      <c r="F237" s="86" t="s">
        <v>58</v>
      </c>
      <c r="G237" s="87">
        <v>-6.3926939999999997</v>
      </c>
      <c r="H237" s="87">
        <v>108.287544</v>
      </c>
      <c r="I237" s="88" t="s">
        <v>177</v>
      </c>
      <c r="J237" s="88" t="s">
        <v>887</v>
      </c>
      <c r="K237" s="88" t="s">
        <v>19</v>
      </c>
      <c r="L237" s="88"/>
      <c r="M237" s="88"/>
      <c r="N237" s="88" t="s">
        <v>869</v>
      </c>
      <c r="O237" s="88" t="s">
        <v>887</v>
      </c>
      <c r="P237" s="88"/>
      <c r="Q237" s="88"/>
      <c r="R237" s="90" t="s">
        <v>866</v>
      </c>
      <c r="S237" s="86" t="s">
        <v>20</v>
      </c>
      <c r="T237" s="88"/>
    </row>
    <row r="238" spans="2:20" ht="12.75" customHeight="1" x14ac:dyDescent="0.35">
      <c r="B238" s="86" t="s">
        <v>270</v>
      </c>
      <c r="E238" s="86" t="s">
        <v>177</v>
      </c>
      <c r="F238" s="86" t="s">
        <v>58</v>
      </c>
      <c r="G238" s="87">
        <v>-7.3460999999999999</v>
      </c>
      <c r="H238" s="87">
        <v>108.119947</v>
      </c>
      <c r="I238" s="88" t="s">
        <v>177</v>
      </c>
      <c r="J238" s="88" t="s">
        <v>887</v>
      </c>
      <c r="K238" s="88" t="s">
        <v>19</v>
      </c>
      <c r="L238" s="88"/>
      <c r="M238" s="88"/>
      <c r="N238" s="88" t="s">
        <v>869</v>
      </c>
      <c r="O238" s="88" t="s">
        <v>887</v>
      </c>
      <c r="P238" s="88"/>
      <c r="Q238" s="88"/>
      <c r="R238" s="90" t="s">
        <v>866</v>
      </c>
      <c r="S238" s="86" t="s">
        <v>20</v>
      </c>
      <c r="T238" s="88"/>
    </row>
    <row r="239" spans="2:20" ht="12.75" customHeight="1" x14ac:dyDescent="0.35">
      <c r="B239" s="86" t="s">
        <v>271</v>
      </c>
      <c r="E239" s="86" t="s">
        <v>177</v>
      </c>
      <c r="F239" s="86" t="s">
        <v>58</v>
      </c>
      <c r="G239" s="87">
        <v>-6.5259470000000004</v>
      </c>
      <c r="H239" s="87">
        <v>107.447672</v>
      </c>
      <c r="I239" s="88" t="s">
        <v>177</v>
      </c>
      <c r="J239" s="88" t="s">
        <v>887</v>
      </c>
      <c r="K239" s="88" t="s">
        <v>19</v>
      </c>
      <c r="L239" s="88"/>
      <c r="M239" s="88"/>
      <c r="N239" s="88" t="s">
        <v>869</v>
      </c>
      <c r="O239" s="88" t="s">
        <v>887</v>
      </c>
      <c r="P239" s="88"/>
      <c r="Q239" s="88"/>
      <c r="R239" s="90" t="s">
        <v>866</v>
      </c>
      <c r="S239" s="86" t="s">
        <v>20</v>
      </c>
      <c r="T239" s="88"/>
    </row>
    <row r="240" spans="2:20" ht="12.75" customHeight="1" x14ac:dyDescent="0.35">
      <c r="B240" s="86" t="s">
        <v>272</v>
      </c>
      <c r="E240" s="86" t="s">
        <v>177</v>
      </c>
      <c r="F240" s="86" t="s">
        <v>58</v>
      </c>
      <c r="G240" s="87">
        <v>-6.4732919999999998</v>
      </c>
      <c r="H240" s="87">
        <v>106.831211</v>
      </c>
      <c r="I240" s="88" t="s">
        <v>177</v>
      </c>
      <c r="J240" s="88" t="s">
        <v>887</v>
      </c>
      <c r="K240" s="88" t="s">
        <v>19</v>
      </c>
      <c r="L240" s="88"/>
      <c r="M240" s="88"/>
      <c r="N240" s="88" t="s">
        <v>869</v>
      </c>
      <c r="O240" s="88" t="s">
        <v>887</v>
      </c>
      <c r="P240" s="88"/>
      <c r="Q240" s="88"/>
      <c r="R240" s="90" t="s">
        <v>866</v>
      </c>
      <c r="S240" s="86" t="s">
        <v>20</v>
      </c>
      <c r="T240" s="88"/>
    </row>
    <row r="241" spans="2:20" ht="12.75" customHeight="1" x14ac:dyDescent="0.35">
      <c r="B241" s="86" t="s">
        <v>273</v>
      </c>
      <c r="E241" s="86" t="s">
        <v>177</v>
      </c>
      <c r="F241" s="86" t="s">
        <v>58</v>
      </c>
      <c r="G241" s="87">
        <v>-6.9142279999999996</v>
      </c>
      <c r="H241" s="87">
        <v>108.717822</v>
      </c>
      <c r="I241" s="88" t="s">
        <v>177</v>
      </c>
      <c r="J241" s="88" t="s">
        <v>887</v>
      </c>
      <c r="K241" s="88" t="s">
        <v>19</v>
      </c>
      <c r="L241" s="88"/>
      <c r="M241" s="88"/>
      <c r="N241" s="88" t="s">
        <v>869</v>
      </c>
      <c r="O241" s="88" t="s">
        <v>887</v>
      </c>
      <c r="P241" s="88"/>
      <c r="Q241" s="88"/>
      <c r="R241" s="90" t="s">
        <v>866</v>
      </c>
      <c r="S241" s="86" t="s">
        <v>20</v>
      </c>
      <c r="T241" s="88"/>
    </row>
    <row r="242" spans="2:20" ht="12.75" customHeight="1" x14ac:dyDescent="0.35">
      <c r="B242" s="86" t="s">
        <v>274</v>
      </c>
      <c r="E242" s="86" t="s">
        <v>177</v>
      </c>
      <c r="F242" s="86" t="s">
        <v>58</v>
      </c>
      <c r="G242" s="87">
        <v>-6.2681110000000002</v>
      </c>
      <c r="H242" s="87">
        <v>107.082497</v>
      </c>
      <c r="I242" s="88" t="s">
        <v>177</v>
      </c>
      <c r="J242" s="88" t="s">
        <v>887</v>
      </c>
      <c r="K242" s="88" t="s">
        <v>19</v>
      </c>
      <c r="L242" s="88"/>
      <c r="M242" s="88"/>
      <c r="N242" s="88" t="s">
        <v>869</v>
      </c>
      <c r="O242" s="88" t="s">
        <v>887</v>
      </c>
      <c r="P242" s="88"/>
      <c r="Q242" s="88"/>
      <c r="R242" s="90" t="s">
        <v>866</v>
      </c>
      <c r="S242" s="86" t="s">
        <v>20</v>
      </c>
      <c r="T242" s="88"/>
    </row>
    <row r="243" spans="2:20" ht="12.75" customHeight="1" x14ac:dyDescent="0.35">
      <c r="B243" s="86" t="s">
        <v>275</v>
      </c>
      <c r="E243" s="86" t="s">
        <v>177</v>
      </c>
      <c r="F243" s="86" t="s">
        <v>58</v>
      </c>
      <c r="G243" s="87">
        <v>-6.2409470000000002</v>
      </c>
      <c r="H243" s="87">
        <v>106.99273599999999</v>
      </c>
      <c r="I243" s="88" t="s">
        <v>177</v>
      </c>
      <c r="J243" s="88" t="s">
        <v>887</v>
      </c>
      <c r="K243" s="88" t="s">
        <v>19</v>
      </c>
      <c r="L243" s="88"/>
      <c r="M243" s="88"/>
      <c r="N243" s="88" t="s">
        <v>869</v>
      </c>
      <c r="O243" s="88" t="s">
        <v>887</v>
      </c>
      <c r="P243" s="88"/>
      <c r="Q243" s="88"/>
      <c r="R243" s="90" t="s">
        <v>866</v>
      </c>
      <c r="S243" s="86" t="s">
        <v>20</v>
      </c>
      <c r="T243" s="88"/>
    </row>
    <row r="244" spans="2:20" ht="12.75" customHeight="1" x14ac:dyDescent="0.35">
      <c r="B244" s="86" t="s">
        <v>276</v>
      </c>
      <c r="E244" s="86" t="s">
        <v>177</v>
      </c>
      <c r="F244" s="86" t="s">
        <v>58</v>
      </c>
      <c r="G244" s="87">
        <v>-6.375661</v>
      </c>
      <c r="H244" s="87">
        <v>106.911</v>
      </c>
      <c r="I244" s="88" t="s">
        <v>177</v>
      </c>
      <c r="J244" s="88" t="s">
        <v>52</v>
      </c>
      <c r="K244" s="88" t="s">
        <v>19</v>
      </c>
      <c r="L244" s="88"/>
      <c r="M244" s="88"/>
      <c r="N244" s="88" t="s">
        <v>871</v>
      </c>
      <c r="O244" s="88" t="s">
        <v>52</v>
      </c>
      <c r="P244" s="88"/>
      <c r="Q244" s="88"/>
      <c r="R244" s="90" t="s">
        <v>866</v>
      </c>
      <c r="S244" s="86" t="s">
        <v>20</v>
      </c>
      <c r="T244" s="88"/>
    </row>
    <row r="245" spans="2:20" ht="12.75" customHeight="1" x14ac:dyDescent="0.35">
      <c r="B245" s="86" t="s">
        <v>277</v>
      </c>
      <c r="E245" s="86" t="s">
        <v>177</v>
      </c>
      <c r="F245" s="86" t="s">
        <v>58</v>
      </c>
      <c r="G245" s="87">
        <v>-6.5739580000000002</v>
      </c>
      <c r="H245" s="87">
        <v>106.827203</v>
      </c>
      <c r="I245" s="88" t="s">
        <v>177</v>
      </c>
      <c r="J245" s="88" t="s">
        <v>887</v>
      </c>
      <c r="K245" s="88" t="s">
        <v>19</v>
      </c>
      <c r="L245" s="88"/>
      <c r="M245" s="88"/>
      <c r="N245" s="88" t="s">
        <v>869</v>
      </c>
      <c r="O245" s="88" t="s">
        <v>887</v>
      </c>
      <c r="P245" s="88"/>
      <c r="Q245" s="88"/>
      <c r="R245" s="90" t="s">
        <v>866</v>
      </c>
      <c r="S245" s="86" t="s">
        <v>20</v>
      </c>
      <c r="T245" s="88"/>
    </row>
    <row r="246" spans="2:20" ht="12.75" customHeight="1" x14ac:dyDescent="0.35">
      <c r="B246" s="86" t="s">
        <v>278</v>
      </c>
      <c r="E246" s="86" t="s">
        <v>177</v>
      </c>
      <c r="F246" s="86" t="s">
        <v>58</v>
      </c>
      <c r="G246" s="87">
        <v>-6.5790329999999999</v>
      </c>
      <c r="H246" s="87">
        <v>106.807489</v>
      </c>
      <c r="I246" s="88" t="s">
        <v>177</v>
      </c>
      <c r="J246" s="88" t="s">
        <v>887</v>
      </c>
      <c r="K246" s="88" t="s">
        <v>19</v>
      </c>
      <c r="L246" s="88"/>
      <c r="M246" s="88"/>
      <c r="N246" s="88" t="s">
        <v>869</v>
      </c>
      <c r="O246" s="88" t="s">
        <v>887</v>
      </c>
      <c r="P246" s="88"/>
      <c r="Q246" s="88"/>
      <c r="R246" s="90" t="s">
        <v>866</v>
      </c>
      <c r="S246" s="86" t="s">
        <v>20</v>
      </c>
      <c r="T246" s="88"/>
    </row>
    <row r="247" spans="2:20" ht="12.75" customHeight="1" x14ac:dyDescent="0.35">
      <c r="B247" s="86" t="s">
        <v>279</v>
      </c>
      <c r="E247" s="86" t="s">
        <v>177</v>
      </c>
      <c r="F247" s="86" t="s">
        <v>58</v>
      </c>
      <c r="G247" s="87">
        <v>-6.916086</v>
      </c>
      <c r="H247" s="87">
        <v>107.59625800000001</v>
      </c>
      <c r="I247" s="88" t="s">
        <v>177</v>
      </c>
      <c r="J247" s="88" t="s">
        <v>887</v>
      </c>
      <c r="K247" s="88" t="s">
        <v>19</v>
      </c>
      <c r="L247" s="88"/>
      <c r="M247" s="88"/>
      <c r="N247" s="88" t="s">
        <v>869</v>
      </c>
      <c r="O247" s="88" t="s">
        <v>887</v>
      </c>
      <c r="P247" s="88"/>
      <c r="Q247" s="88"/>
      <c r="R247" s="90" t="s">
        <v>866</v>
      </c>
      <c r="S247" s="86" t="s">
        <v>20</v>
      </c>
      <c r="T247" s="88"/>
    </row>
    <row r="248" spans="2:20" ht="12.75" customHeight="1" x14ac:dyDescent="0.35">
      <c r="B248" s="86" t="s">
        <v>280</v>
      </c>
      <c r="E248" s="86" t="s">
        <v>177</v>
      </c>
      <c r="F248" s="86" t="s">
        <v>58</v>
      </c>
      <c r="G248" s="87">
        <v>-6.9185189999999999</v>
      </c>
      <c r="H248" s="87">
        <v>107.613</v>
      </c>
      <c r="I248" s="88" t="s">
        <v>177</v>
      </c>
      <c r="J248" s="88" t="s">
        <v>887</v>
      </c>
      <c r="K248" s="88" t="s">
        <v>19</v>
      </c>
      <c r="L248" s="88"/>
      <c r="M248" s="88"/>
      <c r="N248" s="88" t="s">
        <v>869</v>
      </c>
      <c r="O248" s="88" t="s">
        <v>887</v>
      </c>
      <c r="P248" s="88"/>
      <c r="Q248" s="88"/>
      <c r="R248" s="90" t="s">
        <v>866</v>
      </c>
      <c r="S248" s="86" t="s">
        <v>20</v>
      </c>
      <c r="T248" s="88"/>
    </row>
    <row r="249" spans="2:20" ht="12.75" customHeight="1" x14ac:dyDescent="0.35">
      <c r="B249" s="86" t="s">
        <v>281</v>
      </c>
      <c r="E249" s="86" t="s">
        <v>177</v>
      </c>
      <c r="F249" s="86" t="s">
        <v>58</v>
      </c>
      <c r="G249" s="87">
        <v>-6.3926939999999997</v>
      </c>
      <c r="H249" s="87">
        <v>108.287544</v>
      </c>
      <c r="I249" s="88" t="s">
        <v>177</v>
      </c>
      <c r="J249" s="88" t="s">
        <v>887</v>
      </c>
      <c r="K249" s="88" t="s">
        <v>19</v>
      </c>
      <c r="L249" s="88"/>
      <c r="M249" s="88"/>
      <c r="N249" s="88" t="s">
        <v>869</v>
      </c>
      <c r="O249" s="88" t="s">
        <v>887</v>
      </c>
      <c r="P249" s="88"/>
      <c r="Q249" s="88"/>
      <c r="R249" s="90" t="s">
        <v>866</v>
      </c>
      <c r="S249" s="86" t="s">
        <v>20</v>
      </c>
      <c r="T249" s="88"/>
    </row>
    <row r="250" spans="2:20" ht="12.75" customHeight="1" x14ac:dyDescent="0.35">
      <c r="B250" s="86" t="s">
        <v>282</v>
      </c>
      <c r="E250" s="86" t="s">
        <v>177</v>
      </c>
      <c r="F250" s="86" t="s">
        <v>58</v>
      </c>
      <c r="G250" s="87">
        <v>-6.9058719999999996</v>
      </c>
      <c r="H250" s="87">
        <v>106.87175000000001</v>
      </c>
      <c r="I250" s="88" t="s">
        <v>177</v>
      </c>
      <c r="J250" s="88" t="s">
        <v>887</v>
      </c>
      <c r="K250" s="88" t="s">
        <v>19</v>
      </c>
      <c r="L250" s="88"/>
      <c r="M250" s="88"/>
      <c r="N250" s="88" t="s">
        <v>869</v>
      </c>
      <c r="O250" s="88" t="s">
        <v>887</v>
      </c>
      <c r="P250" s="88"/>
      <c r="Q250" s="88"/>
      <c r="R250" s="90" t="s">
        <v>866</v>
      </c>
      <c r="S250" s="86" t="s">
        <v>20</v>
      </c>
      <c r="T250" s="88"/>
    </row>
    <row r="251" spans="2:20" ht="12.75" customHeight="1" x14ac:dyDescent="0.35">
      <c r="B251" s="86" t="s">
        <v>925</v>
      </c>
      <c r="E251" s="86" t="s">
        <v>177</v>
      </c>
      <c r="F251" s="86" t="s">
        <v>58</v>
      </c>
      <c r="G251" s="87">
        <v>-6.4446830000000004</v>
      </c>
      <c r="H251" s="87">
        <v>106.84625</v>
      </c>
      <c r="I251" s="88" t="s">
        <v>177</v>
      </c>
      <c r="J251" s="88" t="s">
        <v>887</v>
      </c>
      <c r="K251" s="88" t="s">
        <v>19</v>
      </c>
      <c r="L251" s="88"/>
      <c r="M251" s="88"/>
      <c r="N251" s="88" t="s">
        <v>869</v>
      </c>
      <c r="O251" s="88" t="s">
        <v>887</v>
      </c>
      <c r="P251" s="88"/>
      <c r="Q251" s="88"/>
      <c r="R251" s="90" t="s">
        <v>866</v>
      </c>
      <c r="S251" s="86" t="s">
        <v>20</v>
      </c>
      <c r="T251" s="88"/>
    </row>
    <row r="252" spans="2:20" ht="12.75" customHeight="1" x14ac:dyDescent="0.35">
      <c r="B252" s="86" t="s">
        <v>283</v>
      </c>
      <c r="E252" s="86" t="s">
        <v>177</v>
      </c>
      <c r="F252" s="86" t="s">
        <v>58</v>
      </c>
      <c r="G252" s="87">
        <v>-6.9732139999999996</v>
      </c>
      <c r="H252" s="87">
        <v>108.491236</v>
      </c>
      <c r="I252" s="88" t="s">
        <v>177</v>
      </c>
      <c r="J252" s="88" t="s">
        <v>887</v>
      </c>
      <c r="K252" s="88" t="s">
        <v>19</v>
      </c>
      <c r="L252" s="88"/>
      <c r="M252" s="88"/>
      <c r="N252" s="88" t="s">
        <v>869</v>
      </c>
      <c r="O252" s="88" t="s">
        <v>887</v>
      </c>
      <c r="P252" s="88"/>
      <c r="Q252" s="88"/>
      <c r="R252" s="90" t="s">
        <v>866</v>
      </c>
      <c r="S252" s="86" t="s">
        <v>20</v>
      </c>
      <c r="T252" s="88"/>
    </row>
    <row r="253" spans="2:20" ht="12.75" customHeight="1" x14ac:dyDescent="0.35">
      <c r="B253" s="86" t="s">
        <v>284</v>
      </c>
      <c r="E253" s="86" t="s">
        <v>177</v>
      </c>
      <c r="F253" s="86" t="s">
        <v>58</v>
      </c>
      <c r="G253" s="87">
        <v>-6.3823189999999999</v>
      </c>
      <c r="H253" s="87">
        <v>108.151636</v>
      </c>
      <c r="I253" s="88" t="s">
        <v>177</v>
      </c>
      <c r="J253" s="88" t="s">
        <v>887</v>
      </c>
      <c r="K253" s="88" t="s">
        <v>19</v>
      </c>
      <c r="L253" s="88"/>
      <c r="M253" s="88"/>
      <c r="N253" s="88" t="s">
        <v>869</v>
      </c>
      <c r="O253" s="88" t="s">
        <v>887</v>
      </c>
      <c r="P253" s="88"/>
      <c r="Q253" s="88"/>
      <c r="R253" s="90" t="s">
        <v>866</v>
      </c>
      <c r="S253" s="86" t="s">
        <v>20</v>
      </c>
      <c r="T253" s="88"/>
    </row>
    <row r="254" spans="2:20" ht="12.75" customHeight="1" x14ac:dyDescent="0.35">
      <c r="B254" s="86" t="s">
        <v>285</v>
      </c>
      <c r="E254" s="86" t="s">
        <v>177</v>
      </c>
      <c r="F254" s="86" t="s">
        <v>58</v>
      </c>
      <c r="G254" s="87">
        <v>-6.488683</v>
      </c>
      <c r="H254" s="87">
        <v>107.47725</v>
      </c>
      <c r="I254" s="88" t="s">
        <v>177</v>
      </c>
      <c r="J254" s="88" t="s">
        <v>887</v>
      </c>
      <c r="K254" s="88" t="s">
        <v>19</v>
      </c>
      <c r="L254" s="88"/>
      <c r="M254" s="88"/>
      <c r="N254" s="88" t="s">
        <v>869</v>
      </c>
      <c r="O254" s="88" t="s">
        <v>887</v>
      </c>
      <c r="P254" s="88"/>
      <c r="Q254" s="88"/>
      <c r="R254" s="90" t="s">
        <v>866</v>
      </c>
      <c r="S254" s="86" t="s">
        <v>20</v>
      </c>
      <c r="T254" s="88"/>
    </row>
    <row r="255" spans="2:20" ht="12.75" customHeight="1" x14ac:dyDescent="0.35">
      <c r="B255" s="86" t="s">
        <v>286</v>
      </c>
      <c r="E255" s="86" t="s">
        <v>177</v>
      </c>
      <c r="F255" s="86" t="s">
        <v>58</v>
      </c>
      <c r="G255" s="87">
        <v>-6.304214</v>
      </c>
      <c r="H255" s="87">
        <v>107.29775600000001</v>
      </c>
      <c r="I255" s="88" t="s">
        <v>177</v>
      </c>
      <c r="J255" s="88" t="s">
        <v>887</v>
      </c>
      <c r="K255" s="88" t="s">
        <v>19</v>
      </c>
      <c r="L255" s="88"/>
      <c r="M255" s="88"/>
      <c r="N255" s="88" t="s">
        <v>869</v>
      </c>
      <c r="O255" s="88" t="s">
        <v>887</v>
      </c>
      <c r="P255" s="88"/>
      <c r="Q255" s="88"/>
      <c r="R255" s="90" t="s">
        <v>866</v>
      </c>
      <c r="S255" s="86" t="s">
        <v>20</v>
      </c>
      <c r="T255" s="88"/>
    </row>
    <row r="256" spans="2:20" ht="12.75" customHeight="1" x14ac:dyDescent="0.35">
      <c r="B256" s="86" t="s">
        <v>287</v>
      </c>
      <c r="E256" s="86" t="s">
        <v>177</v>
      </c>
      <c r="F256" s="86" t="s">
        <v>58</v>
      </c>
      <c r="G256" s="87">
        <v>-6.3083669999999996</v>
      </c>
      <c r="H256" s="87">
        <v>107.320936</v>
      </c>
      <c r="I256" s="88" t="s">
        <v>177</v>
      </c>
      <c r="J256" s="88" t="s">
        <v>887</v>
      </c>
      <c r="K256" s="88" t="s">
        <v>19</v>
      </c>
      <c r="L256" s="88"/>
      <c r="M256" s="88"/>
      <c r="N256" s="88" t="s">
        <v>869</v>
      </c>
      <c r="O256" s="88" t="s">
        <v>887</v>
      </c>
      <c r="P256" s="88"/>
      <c r="Q256" s="88"/>
      <c r="R256" s="90" t="s">
        <v>866</v>
      </c>
      <c r="S256" s="86" t="s">
        <v>20</v>
      </c>
      <c r="T256" s="88"/>
    </row>
    <row r="257" spans="2:20" ht="12.75" customHeight="1" x14ac:dyDescent="0.35">
      <c r="B257" s="86" t="s">
        <v>288</v>
      </c>
      <c r="E257" s="86" t="s">
        <v>177</v>
      </c>
      <c r="F257" s="86" t="s">
        <v>58</v>
      </c>
      <c r="G257" s="87">
        <v>-6.242769</v>
      </c>
      <c r="H257" s="87">
        <v>107.026</v>
      </c>
      <c r="I257" s="88" t="s">
        <v>177</v>
      </c>
      <c r="J257" s="88" t="s">
        <v>887</v>
      </c>
      <c r="K257" s="88" t="s">
        <v>19</v>
      </c>
      <c r="L257" s="88"/>
      <c r="M257" s="88"/>
      <c r="N257" s="88" t="s">
        <v>869</v>
      </c>
      <c r="O257" s="88" t="s">
        <v>887</v>
      </c>
      <c r="P257" s="88"/>
      <c r="Q257" s="88"/>
      <c r="R257" s="90" t="s">
        <v>866</v>
      </c>
      <c r="S257" s="86" t="s">
        <v>20</v>
      </c>
      <c r="T257" s="88"/>
    </row>
    <row r="258" spans="2:20" ht="12.75" customHeight="1" x14ac:dyDescent="0.35">
      <c r="B258" s="86" t="s">
        <v>289</v>
      </c>
      <c r="E258" s="86" t="s">
        <v>177</v>
      </c>
      <c r="F258" s="86" t="s">
        <v>58</v>
      </c>
      <c r="G258" s="87">
        <v>-6.2776940000000003</v>
      </c>
      <c r="H258" s="87">
        <v>107.044203</v>
      </c>
      <c r="I258" s="88" t="s">
        <v>177</v>
      </c>
      <c r="J258" s="88" t="s">
        <v>887</v>
      </c>
      <c r="K258" s="88" t="s">
        <v>19</v>
      </c>
      <c r="L258" s="88"/>
      <c r="M258" s="88"/>
      <c r="N258" s="88" t="s">
        <v>869</v>
      </c>
      <c r="O258" s="88" t="s">
        <v>887</v>
      </c>
      <c r="P258" s="88"/>
      <c r="Q258" s="88"/>
      <c r="R258" s="90" t="s">
        <v>866</v>
      </c>
      <c r="S258" s="86" t="s">
        <v>20</v>
      </c>
      <c r="T258" s="88"/>
    </row>
    <row r="259" spans="2:20" ht="12.75" customHeight="1" x14ac:dyDescent="0.35">
      <c r="B259" s="86" t="s">
        <v>290</v>
      </c>
      <c r="E259" s="86" t="s">
        <v>177</v>
      </c>
      <c r="F259" s="86" t="s">
        <v>58</v>
      </c>
      <c r="G259" s="87">
        <v>-6.2988189999999999</v>
      </c>
      <c r="H259" s="87">
        <v>107.145</v>
      </c>
      <c r="I259" s="88" t="s">
        <v>177</v>
      </c>
      <c r="J259" s="88" t="s">
        <v>52</v>
      </c>
      <c r="K259" s="88" t="s">
        <v>19</v>
      </c>
      <c r="L259" s="88"/>
      <c r="M259" s="88"/>
      <c r="N259" s="88" t="s">
        <v>872</v>
      </c>
      <c r="O259" s="88" t="s">
        <v>52</v>
      </c>
      <c r="P259" s="88"/>
      <c r="Q259" s="88"/>
      <c r="R259" s="90" t="s">
        <v>866</v>
      </c>
      <c r="S259" s="86" t="s">
        <v>20</v>
      </c>
      <c r="T259" s="88"/>
    </row>
    <row r="260" spans="2:20" ht="12.75" customHeight="1" x14ac:dyDescent="0.35">
      <c r="B260" s="86" t="s">
        <v>291</v>
      </c>
      <c r="E260" s="86" t="s">
        <v>177</v>
      </c>
      <c r="F260" s="86" t="s">
        <v>58</v>
      </c>
      <c r="G260" s="87">
        <v>-6.2445919999999999</v>
      </c>
      <c r="H260" s="87">
        <v>107.06462500000001</v>
      </c>
      <c r="I260" s="88" t="s">
        <v>177</v>
      </c>
      <c r="J260" s="88" t="s">
        <v>887</v>
      </c>
      <c r="K260" s="88" t="s">
        <v>19</v>
      </c>
      <c r="L260" s="88"/>
      <c r="M260" s="88"/>
      <c r="N260" s="88" t="s">
        <v>869</v>
      </c>
      <c r="O260" s="88" t="s">
        <v>887</v>
      </c>
      <c r="P260" s="88"/>
      <c r="Q260" s="88"/>
      <c r="R260" s="90" t="s">
        <v>866</v>
      </c>
      <c r="S260" s="86" t="s">
        <v>20</v>
      </c>
      <c r="T260" s="88"/>
    </row>
    <row r="261" spans="2:20" ht="12.75" customHeight="1" x14ac:dyDescent="0.35">
      <c r="B261" s="86" t="s">
        <v>292</v>
      </c>
      <c r="E261" s="86" t="s">
        <v>177</v>
      </c>
      <c r="F261" s="86" t="s">
        <v>58</v>
      </c>
      <c r="G261" s="87">
        <v>-6.2642189999999998</v>
      </c>
      <c r="H261" s="87">
        <v>107.068</v>
      </c>
      <c r="I261" s="88" t="s">
        <v>177</v>
      </c>
      <c r="J261" s="88" t="s">
        <v>887</v>
      </c>
      <c r="K261" s="88" t="s">
        <v>19</v>
      </c>
      <c r="L261" s="88"/>
      <c r="M261" s="88"/>
      <c r="N261" s="88" t="s">
        <v>869</v>
      </c>
      <c r="O261" s="88" t="s">
        <v>887</v>
      </c>
      <c r="P261" s="88"/>
      <c r="Q261" s="88"/>
      <c r="R261" s="90" t="s">
        <v>866</v>
      </c>
      <c r="S261" s="86" t="s">
        <v>20</v>
      </c>
      <c r="T261" s="88"/>
    </row>
    <row r="262" spans="2:20" ht="12.75" customHeight="1" x14ac:dyDescent="0.35">
      <c r="B262" s="86" t="s">
        <v>293</v>
      </c>
      <c r="E262" s="86" t="s">
        <v>177</v>
      </c>
      <c r="F262" s="86" t="s">
        <v>58</v>
      </c>
      <c r="G262" s="87">
        <v>-6.6114170000000003</v>
      </c>
      <c r="H262" s="87">
        <v>106.800692</v>
      </c>
      <c r="I262" s="88" t="s">
        <v>177</v>
      </c>
      <c r="J262" s="88" t="s">
        <v>52</v>
      </c>
      <c r="K262" s="88" t="s">
        <v>19</v>
      </c>
      <c r="L262" s="88"/>
      <c r="M262" s="88"/>
      <c r="N262" s="88" t="s">
        <v>871</v>
      </c>
      <c r="O262" s="88" t="s">
        <v>52</v>
      </c>
      <c r="P262" s="88"/>
      <c r="Q262" s="88"/>
      <c r="R262" s="90" t="s">
        <v>866</v>
      </c>
      <c r="S262" s="86" t="s">
        <v>20</v>
      </c>
      <c r="T262" s="88"/>
    </row>
    <row r="263" spans="2:20" ht="12.75" customHeight="1" x14ac:dyDescent="0.35">
      <c r="B263" s="86" t="s">
        <v>294</v>
      </c>
      <c r="E263" s="86" t="s">
        <v>177</v>
      </c>
      <c r="F263" s="86" t="s">
        <v>58</v>
      </c>
      <c r="G263" s="87">
        <v>-6.9221560000000002</v>
      </c>
      <c r="H263" s="87">
        <v>106.927228</v>
      </c>
      <c r="I263" s="88" t="s">
        <v>177</v>
      </c>
      <c r="J263" s="88" t="s">
        <v>887</v>
      </c>
      <c r="K263" s="88" t="s">
        <v>19</v>
      </c>
      <c r="L263" s="88"/>
      <c r="M263" s="88"/>
      <c r="N263" s="88" t="s">
        <v>869</v>
      </c>
      <c r="O263" s="88" t="s">
        <v>887</v>
      </c>
      <c r="P263" s="88"/>
      <c r="Q263" s="88"/>
      <c r="R263" s="90" t="s">
        <v>866</v>
      </c>
      <c r="S263" s="86" t="s">
        <v>20</v>
      </c>
      <c r="T263" s="88"/>
    </row>
    <row r="264" spans="2:20" ht="12.75" customHeight="1" x14ac:dyDescent="0.35">
      <c r="B264" s="86" t="s">
        <v>295</v>
      </c>
      <c r="E264" s="86" t="s">
        <v>177</v>
      </c>
      <c r="F264" s="86" t="s">
        <v>58</v>
      </c>
      <c r="G264" s="87">
        <v>-6.9242860000000004</v>
      </c>
      <c r="H264" s="87">
        <v>106.925669</v>
      </c>
      <c r="I264" s="88" t="s">
        <v>177</v>
      </c>
      <c r="J264" s="88" t="s">
        <v>52</v>
      </c>
      <c r="K264" s="88" t="s">
        <v>19</v>
      </c>
      <c r="L264" s="88"/>
      <c r="M264" s="88"/>
      <c r="N264" s="88" t="s">
        <v>874</v>
      </c>
      <c r="O264" s="88" t="s">
        <v>52</v>
      </c>
      <c r="P264" s="88"/>
      <c r="Q264" s="88"/>
      <c r="R264" s="90" t="s">
        <v>866</v>
      </c>
      <c r="S264" s="86" t="s">
        <v>20</v>
      </c>
      <c r="T264" s="88"/>
    </row>
    <row r="265" spans="2:20" ht="12.75" customHeight="1" x14ac:dyDescent="0.35">
      <c r="B265" s="86" t="s">
        <v>296</v>
      </c>
      <c r="E265" s="86" t="s">
        <v>177</v>
      </c>
      <c r="F265" s="86" t="s">
        <v>58</v>
      </c>
      <c r="G265" s="87">
        <v>-6.2758500000000002</v>
      </c>
      <c r="H265" s="87">
        <v>106.913</v>
      </c>
      <c r="I265" s="88" t="s">
        <v>177</v>
      </c>
      <c r="J265" s="88" t="s">
        <v>52</v>
      </c>
      <c r="K265" s="88" t="s">
        <v>19</v>
      </c>
      <c r="L265" s="88"/>
      <c r="M265" s="88"/>
      <c r="N265" s="88" t="s">
        <v>871</v>
      </c>
      <c r="O265" s="88" t="s">
        <v>52</v>
      </c>
      <c r="P265" s="88"/>
      <c r="Q265" s="88"/>
      <c r="R265" s="90" t="s">
        <v>866</v>
      </c>
      <c r="S265" s="86" t="s">
        <v>20</v>
      </c>
      <c r="T265" s="88"/>
    </row>
    <row r="266" spans="2:20" ht="12.75" customHeight="1" x14ac:dyDescent="0.35">
      <c r="B266" s="86" t="s">
        <v>297</v>
      </c>
      <c r="E266" s="86" t="s">
        <v>177</v>
      </c>
      <c r="F266" s="86" t="s">
        <v>58</v>
      </c>
      <c r="G266" s="87">
        <v>-6.2851860000000004</v>
      </c>
      <c r="H266" s="87">
        <v>106.92660600000001</v>
      </c>
      <c r="I266" s="88" t="s">
        <v>177</v>
      </c>
      <c r="J266" s="88" t="s">
        <v>887</v>
      </c>
      <c r="K266" s="88" t="s">
        <v>19</v>
      </c>
      <c r="L266" s="88"/>
      <c r="M266" s="88"/>
      <c r="N266" s="88" t="s">
        <v>869</v>
      </c>
      <c r="O266" s="88" t="s">
        <v>887</v>
      </c>
      <c r="P266" s="88"/>
      <c r="Q266" s="88"/>
      <c r="R266" s="90" t="s">
        <v>866</v>
      </c>
      <c r="S266" s="86" t="s">
        <v>20</v>
      </c>
      <c r="T266" s="88"/>
    </row>
    <row r="267" spans="2:20" ht="12.75" customHeight="1" x14ac:dyDescent="0.35">
      <c r="B267" s="86" t="s">
        <v>298</v>
      </c>
      <c r="E267" s="86" t="s">
        <v>177</v>
      </c>
      <c r="F267" s="86" t="s">
        <v>58</v>
      </c>
      <c r="G267" s="87">
        <v>-6.2520420000000003</v>
      </c>
      <c r="H267" s="87">
        <v>107.001981</v>
      </c>
      <c r="I267" s="88" t="s">
        <v>177</v>
      </c>
      <c r="J267" s="88" t="s">
        <v>52</v>
      </c>
      <c r="K267" s="88" t="s">
        <v>19</v>
      </c>
      <c r="L267" s="88"/>
      <c r="M267" s="88"/>
      <c r="N267" s="88" t="s">
        <v>874</v>
      </c>
      <c r="O267" s="88" t="s">
        <v>52</v>
      </c>
      <c r="P267" s="88"/>
      <c r="Q267" s="88"/>
      <c r="R267" s="90" t="s">
        <v>866</v>
      </c>
      <c r="S267" s="86" t="s">
        <v>20</v>
      </c>
      <c r="T267" s="88"/>
    </row>
    <row r="268" spans="2:20" ht="12.75" customHeight="1" x14ac:dyDescent="0.35">
      <c r="B268" s="86" t="s">
        <v>299</v>
      </c>
      <c r="E268" s="86" t="s">
        <v>177</v>
      </c>
      <c r="F268" s="86" t="s">
        <v>58</v>
      </c>
      <c r="G268" s="87">
        <v>-6.3908310000000004</v>
      </c>
      <c r="H268" s="87">
        <v>106.86499999999999</v>
      </c>
      <c r="I268" s="88" t="s">
        <v>177</v>
      </c>
      <c r="J268" s="88" t="s">
        <v>887</v>
      </c>
      <c r="K268" s="88" t="s">
        <v>19</v>
      </c>
      <c r="L268" s="88"/>
      <c r="M268" s="88"/>
      <c r="N268" s="88" t="s">
        <v>869</v>
      </c>
      <c r="O268" s="88" t="s">
        <v>887</v>
      </c>
      <c r="P268" s="88"/>
      <c r="Q268" s="88"/>
      <c r="R268" s="90" t="s">
        <v>866</v>
      </c>
      <c r="S268" s="86" t="s">
        <v>20</v>
      </c>
      <c r="T268" s="88"/>
    </row>
    <row r="269" spans="2:20" ht="12.75" customHeight="1" x14ac:dyDescent="0.35">
      <c r="B269" s="86" t="s">
        <v>300</v>
      </c>
      <c r="E269" s="86" t="s">
        <v>177</v>
      </c>
      <c r="F269" s="86" t="s">
        <v>58</v>
      </c>
      <c r="G269" s="87">
        <v>-6.9006220000000003</v>
      </c>
      <c r="H269" s="87">
        <v>107.555842</v>
      </c>
      <c r="I269" s="88" t="s">
        <v>177</v>
      </c>
      <c r="J269" s="88" t="s">
        <v>887</v>
      </c>
      <c r="K269" s="88" t="s">
        <v>19</v>
      </c>
      <c r="L269" s="88"/>
      <c r="M269" s="88"/>
      <c r="N269" s="88" t="s">
        <v>869</v>
      </c>
      <c r="O269" s="88" t="s">
        <v>887</v>
      </c>
      <c r="P269" s="88"/>
      <c r="Q269" s="88"/>
      <c r="R269" s="90" t="s">
        <v>866</v>
      </c>
      <c r="S269" s="86" t="s">
        <v>20</v>
      </c>
      <c r="T269" s="88"/>
    </row>
    <row r="270" spans="2:20" ht="12.75" customHeight="1" x14ac:dyDescent="0.35">
      <c r="B270" s="86" t="s">
        <v>926</v>
      </c>
      <c r="E270" s="86" t="s">
        <v>177</v>
      </c>
      <c r="F270" s="86" t="s">
        <v>58</v>
      </c>
      <c r="G270" s="87">
        <v>-6.6874469999999997</v>
      </c>
      <c r="H270" s="87">
        <v>106.939044</v>
      </c>
      <c r="I270" s="88" t="s">
        <v>177</v>
      </c>
      <c r="J270" s="88" t="s">
        <v>52</v>
      </c>
      <c r="K270" s="88" t="s">
        <v>19</v>
      </c>
      <c r="L270" s="88"/>
      <c r="M270" s="88"/>
      <c r="N270" s="88" t="s">
        <v>879</v>
      </c>
      <c r="O270" s="88" t="s">
        <v>52</v>
      </c>
      <c r="P270" s="88"/>
      <c r="Q270" s="88"/>
      <c r="R270" s="90" t="s">
        <v>866</v>
      </c>
      <c r="S270" s="86" t="s">
        <v>20</v>
      </c>
      <c r="T270" s="88"/>
    </row>
    <row r="271" spans="2:20" ht="12.75" customHeight="1" x14ac:dyDescent="0.35">
      <c r="B271" s="86" t="s">
        <v>301</v>
      </c>
      <c r="E271" s="86" t="s">
        <v>177</v>
      </c>
      <c r="F271" s="86" t="s">
        <v>58</v>
      </c>
      <c r="G271" s="87">
        <v>-6.3565610000000001</v>
      </c>
      <c r="H271" s="87">
        <v>106.86</v>
      </c>
      <c r="I271" s="88" t="s">
        <v>177</v>
      </c>
      <c r="J271" s="88" t="s">
        <v>887</v>
      </c>
      <c r="K271" s="88" t="s">
        <v>19</v>
      </c>
      <c r="L271" s="88"/>
      <c r="M271" s="88"/>
      <c r="N271" s="88" t="s">
        <v>869</v>
      </c>
      <c r="O271" s="88" t="s">
        <v>887</v>
      </c>
      <c r="P271" s="88"/>
      <c r="Q271" s="88"/>
      <c r="R271" s="90" t="s">
        <v>866</v>
      </c>
      <c r="S271" s="86" t="s">
        <v>20</v>
      </c>
      <c r="T271" s="88"/>
    </row>
    <row r="272" spans="2:20" ht="12.75" customHeight="1" x14ac:dyDescent="0.35">
      <c r="B272" s="86" t="s">
        <v>302</v>
      </c>
      <c r="E272" s="86" t="s">
        <v>177</v>
      </c>
      <c r="F272" s="86" t="s">
        <v>58</v>
      </c>
      <c r="G272" s="87">
        <v>-6.5723060000000002</v>
      </c>
      <c r="H272" s="87">
        <v>106.66500600000001</v>
      </c>
      <c r="I272" s="88" t="s">
        <v>177</v>
      </c>
      <c r="J272" s="88" t="s">
        <v>887</v>
      </c>
      <c r="K272" s="88" t="s">
        <v>19</v>
      </c>
      <c r="L272" s="88"/>
      <c r="M272" s="88"/>
      <c r="N272" s="88" t="s">
        <v>869</v>
      </c>
      <c r="O272" s="88" t="s">
        <v>887</v>
      </c>
      <c r="P272" s="88"/>
      <c r="Q272" s="88"/>
      <c r="R272" s="90" t="s">
        <v>866</v>
      </c>
      <c r="S272" s="86" t="s">
        <v>20</v>
      </c>
      <c r="T272" s="88"/>
    </row>
    <row r="273" spans="2:20" ht="12.75" customHeight="1" x14ac:dyDescent="0.35">
      <c r="B273" s="86" t="s">
        <v>303</v>
      </c>
      <c r="E273" s="86" t="s">
        <v>177</v>
      </c>
      <c r="F273" s="86" t="s">
        <v>58</v>
      </c>
      <c r="G273" s="87">
        <v>-6.3999170000000003</v>
      </c>
      <c r="H273" s="87">
        <v>106.825125</v>
      </c>
      <c r="I273" s="88" t="s">
        <v>177</v>
      </c>
      <c r="J273" s="88" t="s">
        <v>52</v>
      </c>
      <c r="K273" s="88" t="s">
        <v>19</v>
      </c>
      <c r="L273" s="88"/>
      <c r="M273" s="88"/>
      <c r="N273" s="88" t="s">
        <v>871</v>
      </c>
      <c r="O273" s="88" t="s">
        <v>52</v>
      </c>
      <c r="P273" s="88"/>
      <c r="Q273" s="88"/>
      <c r="R273" s="90" t="s">
        <v>866</v>
      </c>
      <c r="S273" s="86" t="s">
        <v>20</v>
      </c>
      <c r="T273" s="88"/>
    </row>
    <row r="274" spans="2:20" ht="12.75" customHeight="1" x14ac:dyDescent="0.35">
      <c r="B274" s="86" t="s">
        <v>304</v>
      </c>
      <c r="E274" s="86" t="s">
        <v>177</v>
      </c>
      <c r="F274" s="86" t="s">
        <v>58</v>
      </c>
      <c r="G274" s="87">
        <v>-6.4848189999999999</v>
      </c>
      <c r="H274" s="87">
        <v>106.735264</v>
      </c>
      <c r="I274" s="88" t="s">
        <v>177</v>
      </c>
      <c r="J274" s="88" t="s">
        <v>52</v>
      </c>
      <c r="K274" s="88" t="s">
        <v>19</v>
      </c>
      <c r="L274" s="88"/>
      <c r="M274" s="88"/>
      <c r="N274" s="88" t="s">
        <v>871</v>
      </c>
      <c r="O274" s="88" t="s">
        <v>52</v>
      </c>
      <c r="P274" s="88"/>
      <c r="Q274" s="88"/>
      <c r="R274" s="90" t="s">
        <v>866</v>
      </c>
      <c r="S274" s="86" t="s">
        <v>20</v>
      </c>
      <c r="T274" s="88"/>
    </row>
    <row r="275" spans="2:20" ht="12.75" customHeight="1" x14ac:dyDescent="0.35">
      <c r="B275" s="86" t="s">
        <v>305</v>
      </c>
      <c r="E275" s="86" t="s">
        <v>177</v>
      </c>
      <c r="F275" s="86" t="s">
        <v>58</v>
      </c>
      <c r="G275" s="87">
        <v>-6.3716860000000004</v>
      </c>
      <c r="H275" s="87">
        <v>106.861439</v>
      </c>
      <c r="I275" s="88" t="s">
        <v>177</v>
      </c>
      <c r="J275" s="88" t="s">
        <v>52</v>
      </c>
      <c r="K275" s="88" t="s">
        <v>19</v>
      </c>
      <c r="L275" s="88"/>
      <c r="M275" s="88"/>
      <c r="N275" s="88" t="s">
        <v>871</v>
      </c>
      <c r="O275" s="88" t="s">
        <v>52</v>
      </c>
      <c r="P275" s="88"/>
      <c r="Q275" s="88"/>
      <c r="R275" s="90" t="s">
        <v>866</v>
      </c>
      <c r="S275" s="86" t="s">
        <v>20</v>
      </c>
      <c r="T275" s="88"/>
    </row>
    <row r="276" spans="2:20" ht="12.75" customHeight="1" x14ac:dyDescent="0.35">
      <c r="B276" s="86" t="s">
        <v>306</v>
      </c>
      <c r="E276" s="86" t="s">
        <v>177</v>
      </c>
      <c r="F276" s="86" t="s">
        <v>58</v>
      </c>
      <c r="G276" s="87">
        <v>-6.3997469999999996</v>
      </c>
      <c r="H276" s="87">
        <v>106.969478</v>
      </c>
      <c r="I276" s="88" t="s">
        <v>177</v>
      </c>
      <c r="J276" s="88" t="s">
        <v>52</v>
      </c>
      <c r="K276" s="88" t="s">
        <v>19</v>
      </c>
      <c r="L276" s="88"/>
      <c r="M276" s="88"/>
      <c r="N276" s="88" t="s">
        <v>871</v>
      </c>
      <c r="O276" s="88" t="s">
        <v>52</v>
      </c>
      <c r="P276" s="88"/>
      <c r="Q276" s="88"/>
      <c r="R276" s="90" t="s">
        <v>866</v>
      </c>
      <c r="S276" s="86" t="s">
        <v>20</v>
      </c>
      <c r="T276" s="88"/>
    </row>
    <row r="277" spans="2:20" ht="12.75" customHeight="1" x14ac:dyDescent="0.35">
      <c r="B277" s="86" t="s">
        <v>307</v>
      </c>
      <c r="E277" s="86" t="s">
        <v>177</v>
      </c>
      <c r="F277" s="86" t="s">
        <v>58</v>
      </c>
      <c r="G277" s="87">
        <v>-6.4481919999999997</v>
      </c>
      <c r="H277" s="87">
        <v>106.851928</v>
      </c>
      <c r="I277" s="88" t="s">
        <v>177</v>
      </c>
      <c r="J277" s="88" t="s">
        <v>52</v>
      </c>
      <c r="K277" s="88" t="s">
        <v>19</v>
      </c>
      <c r="L277" s="88"/>
      <c r="M277" s="88"/>
      <c r="N277" s="88" t="s">
        <v>874</v>
      </c>
      <c r="O277" s="88" t="s">
        <v>52</v>
      </c>
      <c r="P277" s="88"/>
      <c r="Q277" s="88"/>
      <c r="R277" s="90" t="s">
        <v>866</v>
      </c>
      <c r="S277" s="86" t="s">
        <v>20</v>
      </c>
      <c r="T277" s="88"/>
    </row>
    <row r="278" spans="2:20" ht="12.75" customHeight="1" x14ac:dyDescent="0.35">
      <c r="B278" s="86" t="s">
        <v>308</v>
      </c>
      <c r="E278" s="86" t="s">
        <v>177</v>
      </c>
      <c r="F278" s="86" t="s">
        <v>58</v>
      </c>
      <c r="G278" s="87">
        <v>-6.649044</v>
      </c>
      <c r="H278" s="87">
        <v>106.86517499999999</v>
      </c>
      <c r="I278" s="88" t="s">
        <v>177</v>
      </c>
      <c r="J278" s="88" t="s">
        <v>52</v>
      </c>
      <c r="K278" s="88" t="s">
        <v>19</v>
      </c>
      <c r="L278" s="88"/>
      <c r="M278" s="88"/>
      <c r="N278" s="88" t="s">
        <v>873</v>
      </c>
      <c r="O278" s="88" t="s">
        <v>52</v>
      </c>
      <c r="P278" s="88"/>
      <c r="Q278" s="88"/>
      <c r="R278" s="90" t="s">
        <v>866</v>
      </c>
      <c r="S278" s="86" t="s">
        <v>20</v>
      </c>
      <c r="T278" s="88"/>
    </row>
    <row r="279" spans="2:20" ht="12.75" customHeight="1" x14ac:dyDescent="0.35">
      <c r="B279" s="86" t="s">
        <v>309</v>
      </c>
      <c r="E279" s="86" t="s">
        <v>177</v>
      </c>
      <c r="F279" s="86" t="s">
        <v>58</v>
      </c>
      <c r="G279" s="87">
        <v>-6.3808420000000003</v>
      </c>
      <c r="H279" s="87">
        <v>106.830556</v>
      </c>
      <c r="I279" s="88" t="s">
        <v>177</v>
      </c>
      <c r="J279" s="88" t="s">
        <v>887</v>
      </c>
      <c r="K279" s="88" t="s">
        <v>19</v>
      </c>
      <c r="L279" s="88"/>
      <c r="M279" s="88"/>
      <c r="N279" s="88" t="s">
        <v>869</v>
      </c>
      <c r="O279" s="88" t="s">
        <v>887</v>
      </c>
      <c r="P279" s="88"/>
      <c r="Q279" s="88"/>
      <c r="R279" s="90" t="s">
        <v>866</v>
      </c>
      <c r="S279" s="86" t="s">
        <v>20</v>
      </c>
      <c r="T279" s="88"/>
    </row>
    <row r="280" spans="2:20" ht="12.75" customHeight="1" x14ac:dyDescent="0.35">
      <c r="B280" s="86" t="s">
        <v>927</v>
      </c>
      <c r="E280" s="86" t="s">
        <v>177</v>
      </c>
      <c r="F280" s="86" t="s">
        <v>58</v>
      </c>
      <c r="G280" s="87">
        <v>-6.4322749999999997</v>
      </c>
      <c r="H280" s="87">
        <v>106.949039</v>
      </c>
      <c r="I280" s="88" t="s">
        <v>177</v>
      </c>
      <c r="J280" s="88" t="s">
        <v>887</v>
      </c>
      <c r="K280" s="88" t="s">
        <v>19</v>
      </c>
      <c r="L280" s="88"/>
      <c r="M280" s="88"/>
      <c r="N280" s="88" t="s">
        <v>869</v>
      </c>
      <c r="O280" s="88" t="s">
        <v>887</v>
      </c>
      <c r="P280" s="88"/>
      <c r="Q280" s="88"/>
      <c r="R280" s="90" t="s">
        <v>866</v>
      </c>
      <c r="S280" s="86" t="s">
        <v>20</v>
      </c>
      <c r="T280" s="88"/>
    </row>
    <row r="281" spans="2:20" ht="12.75" customHeight="1" x14ac:dyDescent="0.35">
      <c r="B281" s="86" t="s">
        <v>310</v>
      </c>
      <c r="E281" s="86" t="s">
        <v>177</v>
      </c>
      <c r="F281" s="86" t="s">
        <v>58</v>
      </c>
      <c r="G281" s="87">
        <v>-6.558344</v>
      </c>
      <c r="H281" s="87">
        <v>106.791867</v>
      </c>
      <c r="I281" s="88" t="s">
        <v>177</v>
      </c>
      <c r="J281" s="88" t="s">
        <v>887</v>
      </c>
      <c r="K281" s="88" t="s">
        <v>19</v>
      </c>
      <c r="L281" s="88"/>
      <c r="M281" s="88"/>
      <c r="N281" s="88" t="s">
        <v>869</v>
      </c>
      <c r="O281" s="88" t="s">
        <v>887</v>
      </c>
      <c r="P281" s="88"/>
      <c r="Q281" s="88"/>
      <c r="R281" s="90" t="s">
        <v>866</v>
      </c>
      <c r="S281" s="86" t="s">
        <v>20</v>
      </c>
      <c r="T281" s="88"/>
    </row>
    <row r="282" spans="2:20" ht="12.75" customHeight="1" x14ac:dyDescent="0.35">
      <c r="B282" s="86" t="s">
        <v>311</v>
      </c>
      <c r="E282" s="86" t="s">
        <v>177</v>
      </c>
      <c r="F282" s="86" t="s">
        <v>58</v>
      </c>
      <c r="G282" s="87">
        <v>-6.8947640000000003</v>
      </c>
      <c r="H282" s="87">
        <v>106.786</v>
      </c>
      <c r="I282" s="88" t="s">
        <v>177</v>
      </c>
      <c r="J282" s="88" t="s">
        <v>887</v>
      </c>
      <c r="K282" s="88" t="s">
        <v>19</v>
      </c>
      <c r="L282" s="88"/>
      <c r="M282" s="88"/>
      <c r="N282" s="88" t="s">
        <v>869</v>
      </c>
      <c r="O282" s="88" t="s">
        <v>887</v>
      </c>
      <c r="P282" s="88"/>
      <c r="Q282" s="88"/>
      <c r="R282" s="90" t="s">
        <v>866</v>
      </c>
      <c r="S282" s="86" t="s">
        <v>20</v>
      </c>
      <c r="T282" s="88"/>
    </row>
    <row r="283" spans="2:20" ht="12.75" customHeight="1" x14ac:dyDescent="0.35">
      <c r="B283" s="86" t="s">
        <v>312</v>
      </c>
      <c r="E283" s="86" t="s">
        <v>177</v>
      </c>
      <c r="F283" s="86" t="s">
        <v>58</v>
      </c>
      <c r="G283" s="87">
        <v>-6.9155280000000001</v>
      </c>
      <c r="H283" s="87">
        <v>106.931872</v>
      </c>
      <c r="I283" s="88" t="s">
        <v>177</v>
      </c>
      <c r="J283" s="88" t="s">
        <v>887</v>
      </c>
      <c r="K283" s="88" t="s">
        <v>19</v>
      </c>
      <c r="L283" s="88"/>
      <c r="M283" s="88"/>
      <c r="N283" s="88" t="s">
        <v>869</v>
      </c>
      <c r="O283" s="88" t="s">
        <v>887</v>
      </c>
      <c r="P283" s="88"/>
      <c r="Q283" s="88"/>
      <c r="R283" s="90" t="s">
        <v>866</v>
      </c>
      <c r="S283" s="86" t="s">
        <v>20</v>
      </c>
      <c r="T283" s="88"/>
    </row>
    <row r="284" spans="2:20" ht="12.75" customHeight="1" x14ac:dyDescent="0.35">
      <c r="B284" s="86" t="s">
        <v>313</v>
      </c>
      <c r="E284" s="86" t="s">
        <v>177</v>
      </c>
      <c r="F284" s="86" t="s">
        <v>58</v>
      </c>
      <c r="G284" s="87">
        <v>-6.9923719999999996</v>
      </c>
      <c r="H284" s="87">
        <v>106.557292</v>
      </c>
      <c r="I284" s="88" t="s">
        <v>177</v>
      </c>
      <c r="J284" s="88" t="s">
        <v>887</v>
      </c>
      <c r="K284" s="88" t="s">
        <v>19</v>
      </c>
      <c r="L284" s="88"/>
      <c r="M284" s="88"/>
      <c r="N284" s="88" t="s">
        <v>869</v>
      </c>
      <c r="O284" s="88" t="s">
        <v>887</v>
      </c>
      <c r="P284" s="88"/>
      <c r="Q284" s="88"/>
      <c r="R284" s="90" t="s">
        <v>866</v>
      </c>
      <c r="S284" s="86" t="s">
        <v>20</v>
      </c>
      <c r="T284" s="88"/>
    </row>
    <row r="285" spans="2:20" ht="12.75" customHeight="1" x14ac:dyDescent="0.35">
      <c r="B285" s="86" t="s">
        <v>928</v>
      </c>
      <c r="E285" s="86" t="s">
        <v>177</v>
      </c>
      <c r="F285" s="86" t="s">
        <v>58</v>
      </c>
      <c r="G285" s="87">
        <v>-6.919403</v>
      </c>
      <c r="H285" s="87">
        <v>106.954544</v>
      </c>
      <c r="I285" s="88" t="s">
        <v>177</v>
      </c>
      <c r="J285" s="88" t="s">
        <v>887</v>
      </c>
      <c r="K285" s="88" t="s">
        <v>19</v>
      </c>
      <c r="L285" s="88"/>
      <c r="M285" s="88"/>
      <c r="N285" s="88" t="s">
        <v>869</v>
      </c>
      <c r="O285" s="88" t="s">
        <v>887</v>
      </c>
      <c r="P285" s="88"/>
      <c r="Q285" s="88"/>
      <c r="R285" s="90" t="s">
        <v>866</v>
      </c>
      <c r="S285" s="86" t="s">
        <v>20</v>
      </c>
      <c r="T285" s="88"/>
    </row>
    <row r="286" spans="2:20" ht="12.75" customHeight="1" x14ac:dyDescent="0.35">
      <c r="B286" s="86" t="s">
        <v>929</v>
      </c>
      <c r="E286" s="86" t="s">
        <v>177</v>
      </c>
      <c r="F286" s="86" t="s">
        <v>58</v>
      </c>
      <c r="G286" s="87">
        <v>-6.8215830000000004</v>
      </c>
      <c r="H286" s="87">
        <v>107.138964</v>
      </c>
      <c r="I286" s="88" t="s">
        <v>177</v>
      </c>
      <c r="J286" s="88" t="s">
        <v>52</v>
      </c>
      <c r="K286" s="88" t="s">
        <v>19</v>
      </c>
      <c r="L286" s="88"/>
      <c r="M286" s="88"/>
      <c r="N286" s="88" t="s">
        <v>874</v>
      </c>
      <c r="O286" s="88" t="s">
        <v>52</v>
      </c>
      <c r="P286" s="88"/>
      <c r="Q286" s="88"/>
      <c r="R286" s="90" t="s">
        <v>866</v>
      </c>
      <c r="S286" s="86" t="s">
        <v>20</v>
      </c>
      <c r="T286" s="88"/>
    </row>
    <row r="287" spans="2:20" ht="12.75" customHeight="1" x14ac:dyDescent="0.35">
      <c r="B287" s="86" t="s">
        <v>314</v>
      </c>
      <c r="E287" s="86" t="s">
        <v>177</v>
      </c>
      <c r="F287" s="86" t="s">
        <v>58</v>
      </c>
      <c r="G287" s="87">
        <v>-6.7204470000000001</v>
      </c>
      <c r="H287" s="87">
        <v>107.031808</v>
      </c>
      <c r="I287" s="88" t="s">
        <v>177</v>
      </c>
      <c r="J287" s="88" t="s">
        <v>887</v>
      </c>
      <c r="K287" s="88" t="s">
        <v>19</v>
      </c>
      <c r="L287" s="88"/>
      <c r="M287" s="88"/>
      <c r="N287" s="88" t="s">
        <v>869</v>
      </c>
      <c r="O287" s="88" t="s">
        <v>887</v>
      </c>
      <c r="P287" s="88"/>
      <c r="Q287" s="88"/>
      <c r="R287" s="90" t="s">
        <v>866</v>
      </c>
      <c r="S287" s="86" t="s">
        <v>20</v>
      </c>
      <c r="T287" s="88"/>
    </row>
    <row r="288" spans="2:20" ht="12.75" customHeight="1" x14ac:dyDescent="0.35">
      <c r="B288" s="86" t="s">
        <v>315</v>
      </c>
      <c r="E288" s="86" t="s">
        <v>177</v>
      </c>
      <c r="F288" s="86" t="s">
        <v>58</v>
      </c>
      <c r="G288" s="87">
        <v>-7.0486579999999996</v>
      </c>
      <c r="H288" s="87">
        <v>107.772278</v>
      </c>
      <c r="I288" s="88" t="s">
        <v>177</v>
      </c>
      <c r="J288" s="88" t="s">
        <v>887</v>
      </c>
      <c r="K288" s="88" t="s">
        <v>19</v>
      </c>
      <c r="L288" s="88"/>
      <c r="M288" s="88"/>
      <c r="N288" s="88" t="s">
        <v>869</v>
      </c>
      <c r="O288" s="88" t="s">
        <v>887</v>
      </c>
      <c r="P288" s="88"/>
      <c r="Q288" s="88"/>
      <c r="R288" s="90" t="s">
        <v>866</v>
      </c>
      <c r="S288" s="86" t="s">
        <v>20</v>
      </c>
      <c r="T288" s="88"/>
    </row>
    <row r="289" spans="2:20" ht="12.75" customHeight="1" x14ac:dyDescent="0.35">
      <c r="B289" s="86" t="s">
        <v>316</v>
      </c>
      <c r="E289" s="86" t="s">
        <v>177</v>
      </c>
      <c r="F289" s="86" t="s">
        <v>58</v>
      </c>
      <c r="G289" s="87">
        <v>-6.8796499999999998</v>
      </c>
      <c r="H289" s="87">
        <v>107.550836</v>
      </c>
      <c r="I289" s="88" t="s">
        <v>177</v>
      </c>
      <c r="J289" s="88" t="s">
        <v>887</v>
      </c>
      <c r="K289" s="88" t="s">
        <v>19</v>
      </c>
      <c r="L289" s="88"/>
      <c r="M289" s="88"/>
      <c r="N289" s="88" t="s">
        <v>869</v>
      </c>
      <c r="O289" s="88" t="s">
        <v>887</v>
      </c>
      <c r="P289" s="88"/>
      <c r="Q289" s="88"/>
      <c r="R289" s="90" t="s">
        <v>866</v>
      </c>
      <c r="S289" s="86" t="s">
        <v>20</v>
      </c>
      <c r="T289" s="88"/>
    </row>
    <row r="290" spans="2:20" ht="12.75" customHeight="1" x14ac:dyDescent="0.35">
      <c r="B290" s="86" t="s">
        <v>317</v>
      </c>
      <c r="E290" s="86" t="s">
        <v>177</v>
      </c>
      <c r="F290" s="86" t="s">
        <v>58</v>
      </c>
      <c r="G290" s="87">
        <v>-6.8105419999999999</v>
      </c>
      <c r="H290" s="87">
        <v>107.563956</v>
      </c>
      <c r="I290" s="88" t="s">
        <v>177</v>
      </c>
      <c r="J290" s="88" t="s">
        <v>53</v>
      </c>
      <c r="K290" s="88" t="s">
        <v>19</v>
      </c>
      <c r="L290" s="88"/>
      <c r="M290" s="88"/>
      <c r="N290" s="88" t="s">
        <v>870</v>
      </c>
      <c r="O290" s="88" t="s">
        <v>53</v>
      </c>
      <c r="P290" s="88"/>
      <c r="Q290" s="88"/>
      <c r="R290" s="90" t="s">
        <v>866</v>
      </c>
      <c r="S290" s="86" t="s">
        <v>20</v>
      </c>
      <c r="T290" s="88"/>
    </row>
    <row r="291" spans="2:20" ht="12.75" customHeight="1" x14ac:dyDescent="0.35">
      <c r="B291" s="86" t="s">
        <v>318</v>
      </c>
      <c r="E291" s="86" t="s">
        <v>177</v>
      </c>
      <c r="F291" s="86" t="s">
        <v>58</v>
      </c>
      <c r="G291" s="87">
        <v>-6.9146749999999999</v>
      </c>
      <c r="H291" s="87">
        <v>107.67076400000001</v>
      </c>
      <c r="I291" s="88" t="s">
        <v>177</v>
      </c>
      <c r="J291" s="88" t="s">
        <v>887</v>
      </c>
      <c r="K291" s="88" t="s">
        <v>19</v>
      </c>
      <c r="L291" s="88"/>
      <c r="M291" s="88"/>
      <c r="N291" s="88" t="s">
        <v>869</v>
      </c>
      <c r="O291" s="88" t="s">
        <v>887</v>
      </c>
      <c r="P291" s="88"/>
      <c r="Q291" s="88"/>
      <c r="R291" s="90" t="s">
        <v>866</v>
      </c>
      <c r="S291" s="86" t="s">
        <v>20</v>
      </c>
      <c r="T291" s="88"/>
    </row>
    <row r="292" spans="2:20" ht="12.75" customHeight="1" x14ac:dyDescent="0.35">
      <c r="B292" s="86" t="s">
        <v>319</v>
      </c>
      <c r="E292" s="86" t="s">
        <v>177</v>
      </c>
      <c r="F292" s="86" t="s">
        <v>58</v>
      </c>
      <c r="G292" s="87">
        <v>-6.8843779999999999</v>
      </c>
      <c r="H292" s="87">
        <v>107.552908</v>
      </c>
      <c r="I292" s="88" t="s">
        <v>177</v>
      </c>
      <c r="J292" s="88" t="s">
        <v>887</v>
      </c>
      <c r="K292" s="88" t="s">
        <v>19</v>
      </c>
      <c r="L292" s="88"/>
      <c r="M292" s="88"/>
      <c r="N292" s="88" t="s">
        <v>869</v>
      </c>
      <c r="O292" s="88" t="s">
        <v>887</v>
      </c>
      <c r="P292" s="88"/>
      <c r="Q292" s="88"/>
      <c r="R292" s="90" t="s">
        <v>866</v>
      </c>
      <c r="S292" s="86" t="s">
        <v>20</v>
      </c>
      <c r="T292" s="88"/>
    </row>
    <row r="293" spans="2:20" ht="12.75" customHeight="1" x14ac:dyDescent="0.35">
      <c r="B293" s="86" t="s">
        <v>320</v>
      </c>
      <c r="E293" s="86" t="s">
        <v>177</v>
      </c>
      <c r="F293" s="86" t="s">
        <v>58</v>
      </c>
      <c r="G293" s="87">
        <v>-7.0080999999999998</v>
      </c>
      <c r="H293" s="87">
        <v>107.624</v>
      </c>
      <c r="I293" s="88" t="s">
        <v>177</v>
      </c>
      <c r="J293" s="88" t="s">
        <v>887</v>
      </c>
      <c r="K293" s="88" t="s">
        <v>19</v>
      </c>
      <c r="L293" s="88"/>
      <c r="M293" s="88"/>
      <c r="N293" s="88" t="s">
        <v>869</v>
      </c>
      <c r="O293" s="88" t="s">
        <v>887</v>
      </c>
      <c r="P293" s="88"/>
      <c r="Q293" s="88"/>
      <c r="R293" s="90" t="s">
        <v>866</v>
      </c>
      <c r="S293" s="86" t="s">
        <v>20</v>
      </c>
      <c r="T293" s="88"/>
    </row>
    <row r="294" spans="2:20" ht="12.75" customHeight="1" x14ac:dyDescent="0.35">
      <c r="B294" s="86" t="s">
        <v>321</v>
      </c>
      <c r="E294" s="86" t="s">
        <v>177</v>
      </c>
      <c r="F294" s="86" t="s">
        <v>58</v>
      </c>
      <c r="G294" s="87">
        <v>-7.0260420000000003</v>
      </c>
      <c r="H294" s="87">
        <v>107.517144</v>
      </c>
      <c r="I294" s="88" t="s">
        <v>177</v>
      </c>
      <c r="J294" s="88" t="s">
        <v>887</v>
      </c>
      <c r="K294" s="88" t="s">
        <v>19</v>
      </c>
      <c r="L294" s="88"/>
      <c r="M294" s="88"/>
      <c r="N294" s="88" t="s">
        <v>869</v>
      </c>
      <c r="O294" s="88" t="s">
        <v>887</v>
      </c>
      <c r="P294" s="88"/>
      <c r="Q294" s="88"/>
      <c r="R294" s="90" t="s">
        <v>866</v>
      </c>
      <c r="S294" s="86" t="s">
        <v>20</v>
      </c>
      <c r="T294" s="88"/>
    </row>
    <row r="295" spans="2:20" ht="12.75" customHeight="1" x14ac:dyDescent="0.35">
      <c r="B295" s="86" t="s">
        <v>930</v>
      </c>
      <c r="E295" s="86" t="s">
        <v>177</v>
      </c>
      <c r="F295" s="86" t="s">
        <v>58</v>
      </c>
      <c r="G295" s="87">
        <v>-7.2197060000000004</v>
      </c>
      <c r="H295" s="87">
        <v>107.897131</v>
      </c>
      <c r="I295" s="88" t="s">
        <v>177</v>
      </c>
      <c r="J295" s="88" t="s">
        <v>887</v>
      </c>
      <c r="K295" s="88" t="s">
        <v>19</v>
      </c>
      <c r="L295" s="88"/>
      <c r="M295" s="88"/>
      <c r="N295" s="88" t="s">
        <v>869</v>
      </c>
      <c r="O295" s="88" t="s">
        <v>887</v>
      </c>
      <c r="P295" s="88"/>
      <c r="Q295" s="88"/>
      <c r="R295" s="90" t="s">
        <v>866</v>
      </c>
      <c r="S295" s="86" t="s">
        <v>20</v>
      </c>
      <c r="T295" s="88"/>
    </row>
    <row r="296" spans="2:20" ht="12.75" customHeight="1" x14ac:dyDescent="0.35">
      <c r="B296" s="86" t="s">
        <v>322</v>
      </c>
      <c r="E296" s="86" t="s">
        <v>177</v>
      </c>
      <c r="F296" s="86" t="s">
        <v>58</v>
      </c>
      <c r="G296" s="87">
        <v>-7.2225780000000004</v>
      </c>
      <c r="H296" s="87">
        <v>107.91112800000001</v>
      </c>
      <c r="I296" s="88" t="s">
        <v>177</v>
      </c>
      <c r="J296" s="88" t="s">
        <v>887</v>
      </c>
      <c r="K296" s="88" t="s">
        <v>19</v>
      </c>
      <c r="L296" s="88"/>
      <c r="M296" s="88"/>
      <c r="N296" s="88" t="s">
        <v>869</v>
      </c>
      <c r="O296" s="88" t="s">
        <v>887</v>
      </c>
      <c r="P296" s="88"/>
      <c r="Q296" s="88"/>
      <c r="R296" s="90" t="s">
        <v>866</v>
      </c>
      <c r="S296" s="86" t="s">
        <v>20</v>
      </c>
      <c r="T296" s="88"/>
    </row>
    <row r="297" spans="2:20" ht="12.75" customHeight="1" x14ac:dyDescent="0.35">
      <c r="B297" s="86" t="s">
        <v>323</v>
      </c>
      <c r="E297" s="86" t="s">
        <v>177</v>
      </c>
      <c r="F297" s="86" t="s">
        <v>58</v>
      </c>
      <c r="G297" s="87">
        <v>-7.3325440000000004</v>
      </c>
      <c r="H297" s="87">
        <v>108.22493299999999</v>
      </c>
      <c r="I297" s="88" t="s">
        <v>177</v>
      </c>
      <c r="J297" s="88" t="s">
        <v>887</v>
      </c>
      <c r="K297" s="88" t="s">
        <v>19</v>
      </c>
      <c r="L297" s="88"/>
      <c r="M297" s="88"/>
      <c r="N297" s="88" t="s">
        <v>869</v>
      </c>
      <c r="O297" s="88" t="s">
        <v>887</v>
      </c>
      <c r="P297" s="88"/>
      <c r="Q297" s="88"/>
      <c r="R297" s="90" t="s">
        <v>866</v>
      </c>
      <c r="S297" s="86" t="s">
        <v>20</v>
      </c>
      <c r="T297" s="88"/>
    </row>
    <row r="298" spans="2:20" ht="12.75" customHeight="1" x14ac:dyDescent="0.35">
      <c r="B298" s="86" t="s">
        <v>324</v>
      </c>
      <c r="E298" s="86" t="s">
        <v>177</v>
      </c>
      <c r="F298" s="86" t="s">
        <v>58</v>
      </c>
      <c r="G298" s="87">
        <v>-7.3309810000000004</v>
      </c>
      <c r="H298" s="87">
        <v>108.222583</v>
      </c>
      <c r="I298" s="88" t="s">
        <v>177</v>
      </c>
      <c r="J298" s="88" t="s">
        <v>52</v>
      </c>
      <c r="K298" s="88" t="s">
        <v>19</v>
      </c>
      <c r="L298" s="88"/>
      <c r="M298" s="88"/>
      <c r="N298" s="88" t="s">
        <v>874</v>
      </c>
      <c r="O298" s="88" t="s">
        <v>52</v>
      </c>
      <c r="P298" s="88"/>
      <c r="Q298" s="88"/>
      <c r="R298" s="90" t="s">
        <v>866</v>
      </c>
      <c r="S298" s="86" t="s">
        <v>20</v>
      </c>
      <c r="T298" s="88"/>
    </row>
    <row r="299" spans="2:20" ht="12.75" customHeight="1" x14ac:dyDescent="0.35">
      <c r="B299" s="86" t="s">
        <v>325</v>
      </c>
      <c r="E299" s="86" t="s">
        <v>177</v>
      </c>
      <c r="F299" s="86" t="s">
        <v>58</v>
      </c>
      <c r="G299" s="87">
        <v>-7.3262890000000001</v>
      </c>
      <c r="H299" s="87">
        <v>108.222461</v>
      </c>
      <c r="I299" s="88" t="s">
        <v>177</v>
      </c>
      <c r="J299" s="88" t="s">
        <v>887</v>
      </c>
      <c r="K299" s="88" t="s">
        <v>19</v>
      </c>
      <c r="L299" s="88"/>
      <c r="M299" s="88"/>
      <c r="N299" s="88" t="s">
        <v>869</v>
      </c>
      <c r="O299" s="88" t="s">
        <v>887</v>
      </c>
      <c r="P299" s="88"/>
      <c r="Q299" s="88"/>
      <c r="R299" s="90" t="s">
        <v>866</v>
      </c>
      <c r="S299" s="86" t="s">
        <v>20</v>
      </c>
      <c r="T299" s="88"/>
    </row>
    <row r="300" spans="2:20" ht="12.75" customHeight="1" x14ac:dyDescent="0.35">
      <c r="B300" s="86" t="s">
        <v>326</v>
      </c>
      <c r="E300" s="86" t="s">
        <v>177</v>
      </c>
      <c r="F300" s="86" t="s">
        <v>58</v>
      </c>
      <c r="G300" s="87">
        <v>-7.3051779999999997</v>
      </c>
      <c r="H300" s="87">
        <v>108.20490599999999</v>
      </c>
      <c r="I300" s="88" t="s">
        <v>177</v>
      </c>
      <c r="J300" s="88" t="s">
        <v>887</v>
      </c>
      <c r="K300" s="88" t="s">
        <v>19</v>
      </c>
      <c r="L300" s="88"/>
      <c r="M300" s="88"/>
      <c r="N300" s="88" t="s">
        <v>869</v>
      </c>
      <c r="O300" s="88" t="s">
        <v>887</v>
      </c>
      <c r="P300" s="88"/>
      <c r="Q300" s="88"/>
      <c r="R300" s="90" t="s">
        <v>866</v>
      </c>
      <c r="S300" s="86" t="s">
        <v>20</v>
      </c>
      <c r="T300" s="88"/>
    </row>
    <row r="301" spans="2:20" ht="12.75" customHeight="1" x14ac:dyDescent="0.35">
      <c r="B301" s="86" t="s">
        <v>327</v>
      </c>
      <c r="E301" s="86" t="s">
        <v>177</v>
      </c>
      <c r="F301" s="86" t="s">
        <v>58</v>
      </c>
      <c r="G301" s="87">
        <v>-7.3298030000000001</v>
      </c>
      <c r="H301" s="87">
        <v>108.359325</v>
      </c>
      <c r="I301" s="88" t="s">
        <v>177</v>
      </c>
      <c r="J301" s="88" t="s">
        <v>887</v>
      </c>
      <c r="K301" s="88" t="s">
        <v>19</v>
      </c>
      <c r="L301" s="88"/>
      <c r="M301" s="88"/>
      <c r="N301" s="88" t="s">
        <v>869</v>
      </c>
      <c r="O301" s="88" t="s">
        <v>887</v>
      </c>
      <c r="P301" s="88"/>
      <c r="Q301" s="88"/>
      <c r="R301" s="90" t="s">
        <v>866</v>
      </c>
      <c r="S301" s="86" t="s">
        <v>20</v>
      </c>
      <c r="T301" s="88"/>
    </row>
    <row r="302" spans="2:20" ht="12.75" customHeight="1" x14ac:dyDescent="0.35">
      <c r="B302" s="86" t="s">
        <v>328</v>
      </c>
      <c r="E302" s="86" t="s">
        <v>177</v>
      </c>
      <c r="F302" s="86" t="s">
        <v>58</v>
      </c>
      <c r="G302" s="87">
        <v>-7.3698639999999997</v>
      </c>
      <c r="H302" s="87">
        <v>108.57255000000001</v>
      </c>
      <c r="I302" s="88" t="s">
        <v>177</v>
      </c>
      <c r="J302" s="88" t="s">
        <v>887</v>
      </c>
      <c r="K302" s="88" t="s">
        <v>19</v>
      </c>
      <c r="L302" s="88"/>
      <c r="M302" s="88"/>
      <c r="N302" s="88" t="s">
        <v>869</v>
      </c>
      <c r="O302" s="88" t="s">
        <v>887</v>
      </c>
      <c r="P302" s="88"/>
      <c r="Q302" s="88"/>
      <c r="R302" s="90" t="s">
        <v>866</v>
      </c>
      <c r="S302" s="86" t="s">
        <v>20</v>
      </c>
      <c r="T302" s="88"/>
    </row>
    <row r="303" spans="2:20" ht="12.75" customHeight="1" x14ac:dyDescent="0.35">
      <c r="B303" s="86" t="s">
        <v>329</v>
      </c>
      <c r="E303" s="86" t="s">
        <v>177</v>
      </c>
      <c r="F303" s="86" t="s">
        <v>58</v>
      </c>
      <c r="G303" s="87">
        <v>-7.3058940000000003</v>
      </c>
      <c r="H303" s="87">
        <v>108.359936</v>
      </c>
      <c r="I303" s="88" t="s">
        <v>177</v>
      </c>
      <c r="J303" s="88" t="s">
        <v>887</v>
      </c>
      <c r="K303" s="88" t="s">
        <v>19</v>
      </c>
      <c r="L303" s="88"/>
      <c r="M303" s="88"/>
      <c r="N303" s="88" t="s">
        <v>869</v>
      </c>
      <c r="O303" s="88" t="s">
        <v>887</v>
      </c>
      <c r="P303" s="88"/>
      <c r="Q303" s="88"/>
      <c r="R303" s="90" t="s">
        <v>866</v>
      </c>
      <c r="S303" s="86" t="s">
        <v>20</v>
      </c>
      <c r="T303" s="88"/>
    </row>
    <row r="304" spans="2:20" ht="12.75" customHeight="1" x14ac:dyDescent="0.35">
      <c r="B304" s="86" t="s">
        <v>330</v>
      </c>
      <c r="E304" s="86" t="s">
        <v>177</v>
      </c>
      <c r="F304" s="86" t="s">
        <v>58</v>
      </c>
      <c r="G304" s="87">
        <v>-7.3312780000000002</v>
      </c>
      <c r="H304" s="87">
        <v>108.36234399999999</v>
      </c>
      <c r="I304" s="88" t="s">
        <v>177</v>
      </c>
      <c r="J304" s="88" t="s">
        <v>887</v>
      </c>
      <c r="K304" s="88" t="s">
        <v>19</v>
      </c>
      <c r="L304" s="88"/>
      <c r="M304" s="88"/>
      <c r="N304" s="88" t="s">
        <v>869</v>
      </c>
      <c r="O304" s="88" t="s">
        <v>887</v>
      </c>
      <c r="P304" s="88"/>
      <c r="Q304" s="88"/>
      <c r="R304" s="90" t="s">
        <v>866</v>
      </c>
      <c r="S304" s="86" t="s">
        <v>20</v>
      </c>
      <c r="T304" s="88"/>
    </row>
    <row r="305" spans="2:20" ht="12.75" customHeight="1" x14ac:dyDescent="0.35">
      <c r="B305" s="86" t="s">
        <v>331</v>
      </c>
      <c r="E305" s="86" t="s">
        <v>177</v>
      </c>
      <c r="F305" s="86" t="s">
        <v>58</v>
      </c>
      <c r="G305" s="87">
        <v>-6.9826139999999999</v>
      </c>
      <c r="H305" s="87">
        <v>108.487425</v>
      </c>
      <c r="I305" s="88" t="s">
        <v>177</v>
      </c>
      <c r="J305" s="88" t="s">
        <v>887</v>
      </c>
      <c r="K305" s="88" t="s">
        <v>19</v>
      </c>
      <c r="L305" s="88"/>
      <c r="M305" s="88"/>
      <c r="N305" s="88" t="s">
        <v>869</v>
      </c>
      <c r="O305" s="88" t="s">
        <v>887</v>
      </c>
      <c r="P305" s="88"/>
      <c r="Q305" s="88"/>
      <c r="R305" s="90" t="s">
        <v>866</v>
      </c>
      <c r="S305" s="86" t="s">
        <v>20</v>
      </c>
      <c r="T305" s="88"/>
    </row>
    <row r="306" spans="2:20" ht="12.75" customHeight="1" x14ac:dyDescent="0.35">
      <c r="B306" s="86" t="s">
        <v>332</v>
      </c>
      <c r="E306" s="86" t="s">
        <v>177</v>
      </c>
      <c r="F306" s="86" t="s">
        <v>58</v>
      </c>
      <c r="G306" s="87">
        <v>-6.9705110000000001</v>
      </c>
      <c r="H306" s="87">
        <v>108.50649199999999</v>
      </c>
      <c r="I306" s="88" t="s">
        <v>177</v>
      </c>
      <c r="J306" s="88" t="s">
        <v>887</v>
      </c>
      <c r="K306" s="88" t="s">
        <v>19</v>
      </c>
      <c r="L306" s="88"/>
      <c r="M306" s="88"/>
      <c r="N306" s="88" t="s">
        <v>869</v>
      </c>
      <c r="O306" s="88" t="s">
        <v>887</v>
      </c>
      <c r="P306" s="88"/>
      <c r="Q306" s="88"/>
      <c r="R306" s="90" t="s">
        <v>866</v>
      </c>
      <c r="S306" s="86" t="s">
        <v>20</v>
      </c>
      <c r="T306" s="88"/>
    </row>
    <row r="307" spans="2:20" ht="12.75" customHeight="1" x14ac:dyDescent="0.35">
      <c r="B307" s="86" t="s">
        <v>333</v>
      </c>
      <c r="E307" s="86" t="s">
        <v>177</v>
      </c>
      <c r="F307" s="86" t="s">
        <v>58</v>
      </c>
      <c r="G307" s="87">
        <v>-6.9701389999999996</v>
      </c>
      <c r="H307" s="87">
        <v>108.45603300000001</v>
      </c>
      <c r="I307" s="88" t="s">
        <v>177</v>
      </c>
      <c r="J307" s="88" t="s">
        <v>887</v>
      </c>
      <c r="K307" s="88" t="s">
        <v>19</v>
      </c>
      <c r="L307" s="88"/>
      <c r="M307" s="88"/>
      <c r="N307" s="88" t="s">
        <v>869</v>
      </c>
      <c r="O307" s="88" t="s">
        <v>887</v>
      </c>
      <c r="P307" s="88"/>
      <c r="Q307" s="88"/>
      <c r="R307" s="90" t="s">
        <v>866</v>
      </c>
      <c r="S307" s="86" t="s">
        <v>20</v>
      </c>
      <c r="T307" s="88"/>
    </row>
    <row r="308" spans="2:20" ht="12.75" customHeight="1" x14ac:dyDescent="0.35">
      <c r="B308" s="86" t="s">
        <v>334</v>
      </c>
      <c r="E308" s="86" t="s">
        <v>177</v>
      </c>
      <c r="F308" s="86" t="s">
        <v>58</v>
      </c>
      <c r="G308" s="87">
        <v>-6.6857749999999996</v>
      </c>
      <c r="H308" s="87">
        <v>108.548833</v>
      </c>
      <c r="I308" s="88" t="s">
        <v>177</v>
      </c>
      <c r="J308" s="88" t="s">
        <v>887</v>
      </c>
      <c r="K308" s="88" t="s">
        <v>19</v>
      </c>
      <c r="L308" s="88"/>
      <c r="M308" s="88"/>
      <c r="N308" s="88" t="s">
        <v>869</v>
      </c>
      <c r="O308" s="88" t="s">
        <v>887</v>
      </c>
      <c r="P308" s="88"/>
      <c r="Q308" s="88"/>
      <c r="R308" s="90" t="s">
        <v>866</v>
      </c>
      <c r="S308" s="86" t="s">
        <v>20</v>
      </c>
      <c r="T308" s="88"/>
    </row>
    <row r="309" spans="2:20" ht="12.75" customHeight="1" x14ac:dyDescent="0.35">
      <c r="B309" s="86" t="s">
        <v>335</v>
      </c>
      <c r="E309" s="86" t="s">
        <v>177</v>
      </c>
      <c r="F309" s="86" t="s">
        <v>58</v>
      </c>
      <c r="G309" s="87">
        <v>-6.7501110000000004</v>
      </c>
      <c r="H309" s="87">
        <v>108.524942</v>
      </c>
      <c r="I309" s="88" t="s">
        <v>177</v>
      </c>
      <c r="J309" s="88" t="s">
        <v>52</v>
      </c>
      <c r="K309" s="88" t="s">
        <v>19</v>
      </c>
      <c r="L309" s="88"/>
      <c r="M309" s="88"/>
      <c r="N309" s="88" t="s">
        <v>879</v>
      </c>
      <c r="O309" s="88" t="s">
        <v>52</v>
      </c>
      <c r="P309" s="88"/>
      <c r="Q309" s="88"/>
      <c r="R309" s="90" t="s">
        <v>866</v>
      </c>
      <c r="S309" s="86" t="s">
        <v>20</v>
      </c>
      <c r="T309" s="88"/>
    </row>
    <row r="310" spans="2:20" ht="12.75" customHeight="1" x14ac:dyDescent="0.35">
      <c r="B310" s="86" t="s">
        <v>336</v>
      </c>
      <c r="E310" s="86" t="s">
        <v>177</v>
      </c>
      <c r="F310" s="86" t="s">
        <v>58</v>
      </c>
      <c r="G310" s="87">
        <v>-6.652844</v>
      </c>
      <c r="H310" s="87">
        <v>108.411908</v>
      </c>
      <c r="I310" s="88" t="s">
        <v>177</v>
      </c>
      <c r="J310" s="88" t="s">
        <v>887</v>
      </c>
      <c r="K310" s="88" t="s">
        <v>19</v>
      </c>
      <c r="L310" s="88"/>
      <c r="M310" s="88"/>
      <c r="N310" s="88" t="s">
        <v>869</v>
      </c>
      <c r="O310" s="88" t="s">
        <v>887</v>
      </c>
      <c r="P310" s="88"/>
      <c r="Q310" s="88"/>
      <c r="R310" s="90" t="s">
        <v>866</v>
      </c>
      <c r="S310" s="86" t="s">
        <v>20</v>
      </c>
      <c r="T310" s="88"/>
    </row>
    <row r="311" spans="2:20" ht="12.75" customHeight="1" x14ac:dyDescent="0.35">
      <c r="B311" s="86" t="s">
        <v>337</v>
      </c>
      <c r="E311" s="86" t="s">
        <v>177</v>
      </c>
      <c r="F311" s="86" t="s">
        <v>58</v>
      </c>
      <c r="G311" s="87">
        <v>-6.7017059999999997</v>
      </c>
      <c r="H311" s="87">
        <v>108.476617</v>
      </c>
      <c r="I311" s="88" t="s">
        <v>177</v>
      </c>
      <c r="J311" s="88" t="s">
        <v>887</v>
      </c>
      <c r="K311" s="88" t="s">
        <v>19</v>
      </c>
      <c r="L311" s="88"/>
      <c r="M311" s="88"/>
      <c r="N311" s="88" t="s">
        <v>869</v>
      </c>
      <c r="O311" s="88" t="s">
        <v>887</v>
      </c>
      <c r="P311" s="88"/>
      <c r="Q311" s="88"/>
      <c r="R311" s="90" t="s">
        <v>866</v>
      </c>
      <c r="S311" s="86" t="s">
        <v>20</v>
      </c>
      <c r="T311" s="88"/>
    </row>
    <row r="312" spans="2:20" ht="12.75" customHeight="1" x14ac:dyDescent="0.35">
      <c r="B312" s="86" t="s">
        <v>338</v>
      </c>
      <c r="E312" s="86" t="s">
        <v>177</v>
      </c>
      <c r="F312" s="86" t="s">
        <v>58</v>
      </c>
      <c r="G312" s="87">
        <v>-6.8333750000000002</v>
      </c>
      <c r="H312" s="87">
        <v>108.23325800000001</v>
      </c>
      <c r="I312" s="88" t="s">
        <v>177</v>
      </c>
      <c r="J312" s="88" t="s">
        <v>887</v>
      </c>
      <c r="K312" s="88" t="s">
        <v>19</v>
      </c>
      <c r="L312" s="88"/>
      <c r="M312" s="88"/>
      <c r="N312" s="88" t="s">
        <v>869</v>
      </c>
      <c r="O312" s="88" t="s">
        <v>887</v>
      </c>
      <c r="P312" s="88"/>
      <c r="Q312" s="88"/>
      <c r="R312" s="90" t="s">
        <v>866</v>
      </c>
      <c r="S312" s="86" t="s">
        <v>20</v>
      </c>
      <c r="T312" s="88"/>
    </row>
    <row r="313" spans="2:20" ht="12.75" customHeight="1" x14ac:dyDescent="0.35">
      <c r="B313" s="86" t="s">
        <v>339</v>
      </c>
      <c r="E313" s="86" t="s">
        <v>177</v>
      </c>
      <c r="F313" s="86" t="s">
        <v>58</v>
      </c>
      <c r="G313" s="87">
        <v>-6.7575029999999998</v>
      </c>
      <c r="H313" s="87">
        <v>108.196117</v>
      </c>
      <c r="I313" s="88" t="s">
        <v>177</v>
      </c>
      <c r="J313" s="88" t="s">
        <v>887</v>
      </c>
      <c r="K313" s="88" t="s">
        <v>19</v>
      </c>
      <c r="L313" s="88"/>
      <c r="M313" s="88"/>
      <c r="N313" s="88" t="s">
        <v>869</v>
      </c>
      <c r="O313" s="88" t="s">
        <v>887</v>
      </c>
      <c r="P313" s="88"/>
      <c r="Q313" s="88"/>
      <c r="R313" s="90" t="s">
        <v>866</v>
      </c>
      <c r="S313" s="86" t="s">
        <v>20</v>
      </c>
      <c r="T313" s="88"/>
    </row>
    <row r="314" spans="2:20" ht="12.75" customHeight="1" x14ac:dyDescent="0.35">
      <c r="B314" s="86" t="s">
        <v>340</v>
      </c>
      <c r="E314" s="86" t="s">
        <v>177</v>
      </c>
      <c r="F314" s="86" t="s">
        <v>58</v>
      </c>
      <c r="G314" s="87">
        <v>-6.858028</v>
      </c>
      <c r="H314" s="87">
        <v>107.921072</v>
      </c>
      <c r="I314" s="88" t="s">
        <v>177</v>
      </c>
      <c r="J314" s="88" t="s">
        <v>887</v>
      </c>
      <c r="K314" s="88" t="s">
        <v>19</v>
      </c>
      <c r="L314" s="88"/>
      <c r="M314" s="88"/>
      <c r="N314" s="88" t="s">
        <v>869</v>
      </c>
      <c r="O314" s="88" t="s">
        <v>887</v>
      </c>
      <c r="P314" s="88"/>
      <c r="Q314" s="88"/>
      <c r="R314" s="90" t="s">
        <v>866</v>
      </c>
      <c r="S314" s="86" t="s">
        <v>20</v>
      </c>
      <c r="T314" s="88"/>
    </row>
    <row r="315" spans="2:20" ht="12.75" customHeight="1" x14ac:dyDescent="0.35">
      <c r="B315" s="86" t="s">
        <v>341</v>
      </c>
      <c r="E315" s="86" t="s">
        <v>177</v>
      </c>
      <c r="F315" s="86" t="s">
        <v>58</v>
      </c>
      <c r="G315" s="87">
        <v>-6.8570830000000003</v>
      </c>
      <c r="H315" s="87">
        <v>107.923756</v>
      </c>
      <c r="I315" s="88" t="s">
        <v>177</v>
      </c>
      <c r="J315" s="88" t="s">
        <v>887</v>
      </c>
      <c r="K315" s="88" t="s">
        <v>19</v>
      </c>
      <c r="L315" s="88"/>
      <c r="M315" s="88"/>
      <c r="N315" s="88" t="s">
        <v>869</v>
      </c>
      <c r="O315" s="88" t="s">
        <v>887</v>
      </c>
      <c r="P315" s="88"/>
      <c r="Q315" s="88"/>
      <c r="R315" s="90" t="s">
        <v>866</v>
      </c>
      <c r="S315" s="86" t="s">
        <v>20</v>
      </c>
      <c r="T315" s="88"/>
    </row>
    <row r="316" spans="2:20" ht="12.75" customHeight="1" x14ac:dyDescent="0.35">
      <c r="B316" s="86" t="s">
        <v>342</v>
      </c>
      <c r="E316" s="86" t="s">
        <v>177</v>
      </c>
      <c r="F316" s="86" t="s">
        <v>58</v>
      </c>
      <c r="G316" s="87">
        <v>-6.4820190000000002</v>
      </c>
      <c r="H316" s="87">
        <v>108.30703099999999</v>
      </c>
      <c r="I316" s="88" t="s">
        <v>177</v>
      </c>
      <c r="J316" s="88" t="s">
        <v>887</v>
      </c>
      <c r="K316" s="88" t="s">
        <v>19</v>
      </c>
      <c r="L316" s="88"/>
      <c r="M316" s="88"/>
      <c r="N316" s="88" t="s">
        <v>869</v>
      </c>
      <c r="O316" s="88" t="s">
        <v>887</v>
      </c>
      <c r="P316" s="88"/>
      <c r="Q316" s="88"/>
      <c r="R316" s="90" t="s">
        <v>866</v>
      </c>
      <c r="S316" s="86" t="s">
        <v>20</v>
      </c>
      <c r="T316" s="88"/>
    </row>
    <row r="317" spans="2:20" ht="12.75" customHeight="1" x14ac:dyDescent="0.35">
      <c r="B317" s="86" t="s">
        <v>931</v>
      </c>
      <c r="E317" s="86" t="s">
        <v>177</v>
      </c>
      <c r="F317" s="86" t="s">
        <v>58</v>
      </c>
      <c r="G317" s="87">
        <v>-6.8291829999999996</v>
      </c>
      <c r="H317" s="87">
        <v>107.702533</v>
      </c>
      <c r="I317" s="88" t="s">
        <v>177</v>
      </c>
      <c r="J317" s="88" t="s">
        <v>887</v>
      </c>
      <c r="K317" s="88" t="s">
        <v>19</v>
      </c>
      <c r="L317" s="88"/>
      <c r="M317" s="88"/>
      <c r="N317" s="88" t="s">
        <v>869</v>
      </c>
      <c r="O317" s="88" t="s">
        <v>887</v>
      </c>
      <c r="P317" s="88"/>
      <c r="Q317" s="88"/>
      <c r="R317" s="90" t="s">
        <v>866</v>
      </c>
      <c r="S317" s="86" t="s">
        <v>20</v>
      </c>
      <c r="T317" s="88"/>
    </row>
    <row r="318" spans="2:20" ht="12.75" customHeight="1" x14ac:dyDescent="0.35">
      <c r="B318" s="86" t="s">
        <v>343</v>
      </c>
      <c r="E318" s="86" t="s">
        <v>177</v>
      </c>
      <c r="F318" s="86" t="s">
        <v>58</v>
      </c>
      <c r="G318" s="87">
        <v>-6.8144809999999998</v>
      </c>
      <c r="H318" s="87">
        <v>107.949183</v>
      </c>
      <c r="I318" s="88" t="s">
        <v>177</v>
      </c>
      <c r="J318" s="88" t="s">
        <v>887</v>
      </c>
      <c r="K318" s="88" t="s">
        <v>19</v>
      </c>
      <c r="L318" s="88"/>
      <c r="M318" s="88"/>
      <c r="N318" s="88" t="s">
        <v>869</v>
      </c>
      <c r="O318" s="88" t="s">
        <v>887</v>
      </c>
      <c r="P318" s="88"/>
      <c r="Q318" s="88"/>
      <c r="R318" s="90" t="s">
        <v>866</v>
      </c>
      <c r="S318" s="86" t="s">
        <v>20</v>
      </c>
      <c r="T318" s="88"/>
    </row>
    <row r="319" spans="2:20" ht="12.75" customHeight="1" x14ac:dyDescent="0.35">
      <c r="B319" s="86" t="s">
        <v>344</v>
      </c>
      <c r="E319" s="86" t="s">
        <v>177</v>
      </c>
      <c r="F319" s="86" t="s">
        <v>58</v>
      </c>
      <c r="G319" s="87">
        <v>-6.5680360000000002</v>
      </c>
      <c r="H319" s="87">
        <v>107.76248099999999</v>
      </c>
      <c r="I319" s="88" t="s">
        <v>177</v>
      </c>
      <c r="J319" s="88" t="s">
        <v>887</v>
      </c>
      <c r="K319" s="88" t="s">
        <v>19</v>
      </c>
      <c r="L319" s="88"/>
      <c r="M319" s="88"/>
      <c r="N319" s="88" t="s">
        <v>869</v>
      </c>
      <c r="O319" s="88" t="s">
        <v>887</v>
      </c>
      <c r="P319" s="88"/>
      <c r="Q319" s="88"/>
      <c r="R319" s="90" t="s">
        <v>866</v>
      </c>
      <c r="S319" s="86" t="s">
        <v>20</v>
      </c>
      <c r="T319" s="88"/>
    </row>
    <row r="320" spans="2:20" ht="12.75" customHeight="1" x14ac:dyDescent="0.35">
      <c r="B320" s="86" t="s">
        <v>345</v>
      </c>
      <c r="E320" s="86" t="s">
        <v>177</v>
      </c>
      <c r="F320" s="86" t="s">
        <v>58</v>
      </c>
      <c r="G320" s="87">
        <v>-6.5292669999999999</v>
      </c>
      <c r="H320" s="87">
        <v>107.694408</v>
      </c>
      <c r="I320" s="88" t="s">
        <v>177</v>
      </c>
      <c r="J320" s="88" t="s">
        <v>887</v>
      </c>
      <c r="K320" s="88" t="s">
        <v>19</v>
      </c>
      <c r="L320" s="88"/>
      <c r="M320" s="88"/>
      <c r="N320" s="88" t="s">
        <v>869</v>
      </c>
      <c r="O320" s="88" t="s">
        <v>887</v>
      </c>
      <c r="P320" s="88"/>
      <c r="Q320" s="88"/>
      <c r="R320" s="90" t="s">
        <v>866</v>
      </c>
      <c r="S320" s="86" t="s">
        <v>20</v>
      </c>
      <c r="T320" s="88"/>
    </row>
    <row r="321" spans="2:20" ht="12.75" customHeight="1" x14ac:dyDescent="0.35">
      <c r="B321" s="86" t="s">
        <v>346</v>
      </c>
      <c r="E321" s="86" t="s">
        <v>177</v>
      </c>
      <c r="F321" s="86" t="s">
        <v>58</v>
      </c>
      <c r="G321" s="87">
        <v>-6.5097579999999997</v>
      </c>
      <c r="H321" s="87">
        <v>107.403375</v>
      </c>
      <c r="I321" s="88" t="s">
        <v>177</v>
      </c>
      <c r="J321" s="88" t="s">
        <v>887</v>
      </c>
      <c r="K321" s="88" t="s">
        <v>19</v>
      </c>
      <c r="L321" s="88"/>
      <c r="M321" s="88"/>
      <c r="N321" s="88" t="s">
        <v>869</v>
      </c>
      <c r="O321" s="88" t="s">
        <v>887</v>
      </c>
      <c r="P321" s="88"/>
      <c r="Q321" s="88"/>
      <c r="R321" s="90" t="s">
        <v>866</v>
      </c>
      <c r="S321" s="86" t="s">
        <v>20</v>
      </c>
      <c r="T321" s="88"/>
    </row>
    <row r="322" spans="2:20" ht="12.75" customHeight="1" x14ac:dyDescent="0.35">
      <c r="B322" s="86" t="s">
        <v>347</v>
      </c>
      <c r="E322" s="86" t="s">
        <v>177</v>
      </c>
      <c r="F322" s="86" t="s">
        <v>58</v>
      </c>
      <c r="G322" s="87">
        <v>-6.3147219999999997</v>
      </c>
      <c r="H322" s="87">
        <v>107.31723599999999</v>
      </c>
      <c r="I322" s="88" t="s">
        <v>177</v>
      </c>
      <c r="J322" s="88" t="s">
        <v>887</v>
      </c>
      <c r="K322" s="88" t="s">
        <v>19</v>
      </c>
      <c r="L322" s="88"/>
      <c r="M322" s="88"/>
      <c r="N322" s="88" t="s">
        <v>869</v>
      </c>
      <c r="O322" s="88" t="s">
        <v>887</v>
      </c>
      <c r="P322" s="88"/>
      <c r="Q322" s="88"/>
      <c r="R322" s="90" t="s">
        <v>866</v>
      </c>
      <c r="S322" s="86" t="s">
        <v>20</v>
      </c>
      <c r="T322" s="88"/>
    </row>
    <row r="323" spans="2:20" ht="12.75" customHeight="1" x14ac:dyDescent="0.35">
      <c r="B323" s="86" t="s">
        <v>348</v>
      </c>
      <c r="E323" s="86" t="s">
        <v>177</v>
      </c>
      <c r="F323" s="86" t="s">
        <v>58</v>
      </c>
      <c r="G323" s="87">
        <v>-6.2819500000000001</v>
      </c>
      <c r="H323" s="87">
        <v>107.283497</v>
      </c>
      <c r="I323" s="88" t="s">
        <v>177</v>
      </c>
      <c r="J323" s="88" t="s">
        <v>887</v>
      </c>
      <c r="K323" s="88" t="s">
        <v>19</v>
      </c>
      <c r="L323" s="88"/>
      <c r="M323" s="88"/>
      <c r="N323" s="88" t="s">
        <v>869</v>
      </c>
      <c r="O323" s="88" t="s">
        <v>887</v>
      </c>
      <c r="P323" s="88"/>
      <c r="Q323" s="88"/>
      <c r="R323" s="90" t="s">
        <v>866</v>
      </c>
      <c r="S323" s="86" t="s">
        <v>20</v>
      </c>
      <c r="T323" s="88"/>
    </row>
    <row r="324" spans="2:20" ht="12.75" customHeight="1" x14ac:dyDescent="0.35">
      <c r="B324" s="86" t="s">
        <v>349</v>
      </c>
      <c r="E324" s="86" t="s">
        <v>177</v>
      </c>
      <c r="F324" s="86" t="s">
        <v>58</v>
      </c>
      <c r="G324" s="87">
        <v>-6.3541030000000003</v>
      </c>
      <c r="H324" s="87">
        <v>107.459633</v>
      </c>
      <c r="I324" s="88" t="s">
        <v>177</v>
      </c>
      <c r="J324" s="88" t="s">
        <v>887</v>
      </c>
      <c r="K324" s="88" t="s">
        <v>19</v>
      </c>
      <c r="L324" s="88"/>
      <c r="M324" s="88"/>
      <c r="N324" s="88" t="s">
        <v>869</v>
      </c>
      <c r="O324" s="88" t="s">
        <v>887</v>
      </c>
      <c r="P324" s="88"/>
      <c r="Q324" s="88"/>
      <c r="R324" s="90" t="s">
        <v>866</v>
      </c>
      <c r="S324" s="86" t="s">
        <v>20</v>
      </c>
      <c r="T324" s="88"/>
    </row>
    <row r="325" spans="2:20" ht="12.75" customHeight="1" x14ac:dyDescent="0.35">
      <c r="B325" s="86" t="s">
        <v>350</v>
      </c>
      <c r="E325" s="86" t="s">
        <v>177</v>
      </c>
      <c r="F325" s="86" t="s">
        <v>58</v>
      </c>
      <c r="G325" s="87">
        <v>-6.3151999999999999</v>
      </c>
      <c r="H325" s="87">
        <v>107.316</v>
      </c>
      <c r="I325" s="88" t="s">
        <v>177</v>
      </c>
      <c r="J325" s="88" t="s">
        <v>887</v>
      </c>
      <c r="K325" s="88" t="s">
        <v>19</v>
      </c>
      <c r="L325" s="88"/>
      <c r="M325" s="88"/>
      <c r="N325" s="88" t="s">
        <v>869</v>
      </c>
      <c r="O325" s="88" t="s">
        <v>887</v>
      </c>
      <c r="P325" s="88"/>
      <c r="Q325" s="88"/>
      <c r="R325" s="90" t="s">
        <v>866</v>
      </c>
      <c r="S325" s="86" t="s">
        <v>20</v>
      </c>
      <c r="T325" s="88"/>
    </row>
    <row r="326" spans="2:20" ht="12.75" customHeight="1" x14ac:dyDescent="0.35">
      <c r="B326" s="86" t="s">
        <v>932</v>
      </c>
      <c r="E326" s="86" t="s">
        <v>177</v>
      </c>
      <c r="F326" s="86" t="s">
        <v>58</v>
      </c>
      <c r="G326" s="87">
        <v>-6.3068419999999996</v>
      </c>
      <c r="H326" s="87">
        <v>107.3056</v>
      </c>
      <c r="I326" s="88" t="s">
        <v>177</v>
      </c>
      <c r="J326" s="88" t="s">
        <v>52</v>
      </c>
      <c r="K326" s="88" t="s">
        <v>19</v>
      </c>
      <c r="L326" s="88"/>
      <c r="M326" s="88"/>
      <c r="N326" s="88" t="s">
        <v>874</v>
      </c>
      <c r="O326" s="88" t="s">
        <v>52</v>
      </c>
      <c r="P326" s="88"/>
      <c r="Q326" s="88"/>
      <c r="R326" s="90" t="s">
        <v>866</v>
      </c>
      <c r="S326" s="86" t="s">
        <v>20</v>
      </c>
      <c r="T326" s="88"/>
    </row>
    <row r="327" spans="2:20" ht="12.75" customHeight="1" x14ac:dyDescent="0.35">
      <c r="B327" s="86" t="s">
        <v>351</v>
      </c>
      <c r="E327" s="86" t="s">
        <v>177</v>
      </c>
      <c r="F327" s="86" t="s">
        <v>58</v>
      </c>
      <c r="G327" s="87">
        <v>-6.3499280000000002</v>
      </c>
      <c r="H327" s="87">
        <v>107.37749700000001</v>
      </c>
      <c r="I327" s="88" t="s">
        <v>177</v>
      </c>
      <c r="J327" s="88" t="s">
        <v>52</v>
      </c>
      <c r="K327" s="88" t="s">
        <v>19</v>
      </c>
      <c r="L327" s="88"/>
      <c r="M327" s="88"/>
      <c r="N327" s="88" t="s">
        <v>871</v>
      </c>
      <c r="O327" s="88" t="s">
        <v>52</v>
      </c>
      <c r="P327" s="88"/>
      <c r="Q327" s="88"/>
      <c r="R327" s="90" t="s">
        <v>866</v>
      </c>
      <c r="S327" s="86" t="s">
        <v>20</v>
      </c>
      <c r="T327" s="88"/>
    </row>
    <row r="328" spans="2:20" ht="12.75" customHeight="1" x14ac:dyDescent="0.35">
      <c r="B328" s="86" t="s">
        <v>352</v>
      </c>
      <c r="E328" s="86" t="s">
        <v>177</v>
      </c>
      <c r="F328" s="86" t="s">
        <v>58</v>
      </c>
      <c r="G328" s="87">
        <v>-6.3742140000000003</v>
      </c>
      <c r="H328" s="87">
        <v>107.458006</v>
      </c>
      <c r="I328" s="88" t="s">
        <v>177</v>
      </c>
      <c r="J328" s="88" t="s">
        <v>887</v>
      </c>
      <c r="K328" s="88" t="s">
        <v>19</v>
      </c>
      <c r="L328" s="88"/>
      <c r="M328" s="88"/>
      <c r="N328" s="88" t="s">
        <v>869</v>
      </c>
      <c r="O328" s="88" t="s">
        <v>887</v>
      </c>
      <c r="P328" s="88"/>
      <c r="Q328" s="88"/>
      <c r="R328" s="90" t="s">
        <v>866</v>
      </c>
      <c r="S328" s="86" t="s">
        <v>20</v>
      </c>
      <c r="T328" s="88"/>
    </row>
    <row r="329" spans="2:20" ht="12.75" customHeight="1" x14ac:dyDescent="0.35">
      <c r="B329" s="86" t="s">
        <v>353</v>
      </c>
      <c r="E329" s="86" t="s">
        <v>177</v>
      </c>
      <c r="F329" s="86" t="s">
        <v>58</v>
      </c>
      <c r="G329" s="87">
        <v>-6.304144</v>
      </c>
      <c r="H329" s="87">
        <v>107.27799400000001</v>
      </c>
      <c r="I329" s="88" t="s">
        <v>177</v>
      </c>
      <c r="J329" s="88" t="s">
        <v>887</v>
      </c>
      <c r="K329" s="88" t="s">
        <v>19</v>
      </c>
      <c r="L329" s="88"/>
      <c r="M329" s="88"/>
      <c r="N329" s="88" t="s">
        <v>869</v>
      </c>
      <c r="O329" s="88" t="s">
        <v>887</v>
      </c>
      <c r="P329" s="88"/>
      <c r="Q329" s="88"/>
      <c r="R329" s="90" t="s">
        <v>866</v>
      </c>
      <c r="S329" s="86" t="s">
        <v>20</v>
      </c>
      <c r="T329" s="88"/>
    </row>
    <row r="330" spans="2:20" ht="12.75" customHeight="1" x14ac:dyDescent="0.35">
      <c r="B330" s="86" t="s">
        <v>354</v>
      </c>
      <c r="E330" s="86" t="s">
        <v>177</v>
      </c>
      <c r="F330" s="86" t="s">
        <v>58</v>
      </c>
      <c r="G330" s="87">
        <v>-6.2328140000000003</v>
      </c>
      <c r="H330" s="87">
        <v>107.01072499999999</v>
      </c>
      <c r="I330" s="88" t="s">
        <v>177</v>
      </c>
      <c r="J330" s="88" t="s">
        <v>887</v>
      </c>
      <c r="K330" s="88" t="s">
        <v>19</v>
      </c>
      <c r="L330" s="88"/>
      <c r="M330" s="88"/>
      <c r="N330" s="88" t="s">
        <v>869</v>
      </c>
      <c r="O330" s="88" t="s">
        <v>887</v>
      </c>
      <c r="P330" s="88"/>
      <c r="Q330" s="88"/>
      <c r="R330" s="90" t="s">
        <v>866</v>
      </c>
      <c r="S330" s="86" t="s">
        <v>20</v>
      </c>
      <c r="T330" s="88"/>
    </row>
    <row r="331" spans="2:20" ht="12.75" customHeight="1" x14ac:dyDescent="0.35">
      <c r="B331" s="86" t="s">
        <v>355</v>
      </c>
      <c r="E331" s="86" t="s">
        <v>177</v>
      </c>
      <c r="F331" s="86" t="s">
        <v>58</v>
      </c>
      <c r="G331" s="87">
        <v>-6.2479560000000003</v>
      </c>
      <c r="H331" s="87">
        <v>106.981325</v>
      </c>
      <c r="I331" s="88" t="s">
        <v>177</v>
      </c>
      <c r="J331" s="88" t="s">
        <v>887</v>
      </c>
      <c r="K331" s="88" t="s">
        <v>19</v>
      </c>
      <c r="L331" s="88"/>
      <c r="M331" s="88"/>
      <c r="N331" s="88" t="s">
        <v>869</v>
      </c>
      <c r="O331" s="88" t="s">
        <v>887</v>
      </c>
      <c r="P331" s="88"/>
      <c r="Q331" s="88"/>
      <c r="R331" s="90" t="s">
        <v>866</v>
      </c>
      <c r="S331" s="86" t="s">
        <v>20</v>
      </c>
      <c r="T331" s="88"/>
    </row>
    <row r="332" spans="2:20" ht="12.75" customHeight="1" x14ac:dyDescent="0.35">
      <c r="B332" s="86" t="s">
        <v>356</v>
      </c>
      <c r="E332" s="86" t="s">
        <v>177</v>
      </c>
      <c r="F332" s="86" t="s">
        <v>58</v>
      </c>
      <c r="G332" s="87">
        <v>-6.296233</v>
      </c>
      <c r="H332" s="87">
        <v>106.92115800000001</v>
      </c>
      <c r="I332" s="88" t="s">
        <v>177</v>
      </c>
      <c r="J332" s="88" t="s">
        <v>887</v>
      </c>
      <c r="K332" s="88" t="s">
        <v>19</v>
      </c>
      <c r="L332" s="88"/>
      <c r="M332" s="88"/>
      <c r="N332" s="88" t="s">
        <v>869</v>
      </c>
      <c r="O332" s="88" t="s">
        <v>887</v>
      </c>
      <c r="P332" s="88"/>
      <c r="Q332" s="88"/>
      <c r="R332" s="90" t="s">
        <v>866</v>
      </c>
      <c r="S332" s="86" t="s">
        <v>20</v>
      </c>
      <c r="T332" s="88"/>
    </row>
    <row r="333" spans="2:20" ht="12.75" customHeight="1" x14ac:dyDescent="0.35">
      <c r="B333" s="86" t="s">
        <v>357</v>
      </c>
      <c r="E333" s="86" t="s">
        <v>177</v>
      </c>
      <c r="F333" s="86" t="s">
        <v>58</v>
      </c>
      <c r="G333" s="87">
        <v>-6.2662690000000003</v>
      </c>
      <c r="H333" s="87">
        <v>107.141311</v>
      </c>
      <c r="I333" s="88" t="s">
        <v>177</v>
      </c>
      <c r="J333" s="88" t="s">
        <v>887</v>
      </c>
      <c r="K333" s="88" t="s">
        <v>19</v>
      </c>
      <c r="L333" s="88"/>
      <c r="M333" s="88"/>
      <c r="N333" s="88" t="s">
        <v>869</v>
      </c>
      <c r="O333" s="88" t="s">
        <v>887</v>
      </c>
      <c r="P333" s="88"/>
      <c r="Q333" s="88"/>
      <c r="R333" s="90" t="s">
        <v>866</v>
      </c>
      <c r="S333" s="86" t="s">
        <v>20</v>
      </c>
      <c r="T333" s="88"/>
    </row>
    <row r="334" spans="2:20" ht="12.75" customHeight="1" x14ac:dyDescent="0.35">
      <c r="B334" s="86" t="s">
        <v>358</v>
      </c>
      <c r="E334" s="86" t="s">
        <v>177</v>
      </c>
      <c r="F334" s="86" t="s">
        <v>58</v>
      </c>
      <c r="G334" s="87">
        <v>-6.2020109999999997</v>
      </c>
      <c r="H334" s="87">
        <v>106.988722</v>
      </c>
      <c r="I334" s="88" t="s">
        <v>177</v>
      </c>
      <c r="J334" s="88" t="s">
        <v>52</v>
      </c>
      <c r="K334" s="88" t="s">
        <v>19</v>
      </c>
      <c r="L334" s="88"/>
      <c r="M334" s="88"/>
      <c r="N334" s="88" t="s">
        <v>871</v>
      </c>
      <c r="O334" s="88" t="s">
        <v>52</v>
      </c>
      <c r="P334" s="88"/>
      <c r="Q334" s="88"/>
      <c r="R334" s="90" t="s">
        <v>866</v>
      </c>
      <c r="S334" s="86" t="s">
        <v>20</v>
      </c>
      <c r="T334" s="88"/>
    </row>
    <row r="335" spans="2:20" ht="12.75" customHeight="1" x14ac:dyDescent="0.35">
      <c r="B335" s="86" t="s">
        <v>359</v>
      </c>
      <c r="E335" s="86" t="s">
        <v>177</v>
      </c>
      <c r="F335" s="86" t="s">
        <v>58</v>
      </c>
      <c r="G335" s="87">
        <v>-6.2642189999999998</v>
      </c>
      <c r="H335" s="87">
        <v>107.068</v>
      </c>
      <c r="I335" s="88" t="s">
        <v>177</v>
      </c>
      <c r="J335" s="88" t="s">
        <v>887</v>
      </c>
      <c r="K335" s="88" t="s">
        <v>19</v>
      </c>
      <c r="L335" s="88"/>
      <c r="M335" s="88"/>
      <c r="N335" s="88" t="s">
        <v>869</v>
      </c>
      <c r="O335" s="88" t="s">
        <v>887</v>
      </c>
      <c r="P335" s="88"/>
      <c r="Q335" s="88"/>
      <c r="R335" s="90" t="s">
        <v>866</v>
      </c>
      <c r="S335" s="86" t="s">
        <v>20</v>
      </c>
      <c r="T335" s="88"/>
    </row>
    <row r="336" spans="2:20" ht="12.75" customHeight="1" x14ac:dyDescent="0.35">
      <c r="B336" s="86" t="s">
        <v>360</v>
      </c>
      <c r="E336" s="86" t="s">
        <v>177</v>
      </c>
      <c r="F336" s="86" t="s">
        <v>58</v>
      </c>
      <c r="G336" s="87">
        <v>-6.2414889999999996</v>
      </c>
      <c r="H336" s="87">
        <v>106.994558</v>
      </c>
      <c r="I336" s="88" t="s">
        <v>177</v>
      </c>
      <c r="J336" s="88" t="s">
        <v>52</v>
      </c>
      <c r="K336" s="88" t="s">
        <v>19</v>
      </c>
      <c r="L336" s="88"/>
      <c r="M336" s="88"/>
      <c r="N336" s="88" t="s">
        <v>871</v>
      </c>
      <c r="O336" s="88" t="s">
        <v>52</v>
      </c>
      <c r="P336" s="88"/>
      <c r="Q336" s="88"/>
      <c r="R336" s="90" t="s">
        <v>866</v>
      </c>
      <c r="S336" s="86" t="s">
        <v>20</v>
      </c>
      <c r="T336" s="88"/>
    </row>
    <row r="337" spans="2:20" ht="12.75" customHeight="1" x14ac:dyDescent="0.35">
      <c r="B337" s="86" t="s">
        <v>361</v>
      </c>
      <c r="E337" s="86" t="s">
        <v>177</v>
      </c>
      <c r="F337" s="86" t="s">
        <v>58</v>
      </c>
      <c r="G337" s="87">
        <v>-6.2732359999999998</v>
      </c>
      <c r="H337" s="87">
        <v>107.17383100000001</v>
      </c>
      <c r="I337" s="88" t="s">
        <v>177</v>
      </c>
      <c r="J337" s="88" t="s">
        <v>887</v>
      </c>
      <c r="K337" s="88" t="s">
        <v>19</v>
      </c>
      <c r="L337" s="88"/>
      <c r="M337" s="88"/>
      <c r="N337" s="88" t="s">
        <v>869</v>
      </c>
      <c r="O337" s="88" t="s">
        <v>887</v>
      </c>
      <c r="P337" s="88"/>
      <c r="Q337" s="88"/>
      <c r="R337" s="90" t="s">
        <v>866</v>
      </c>
      <c r="S337" s="86" t="s">
        <v>20</v>
      </c>
      <c r="T337" s="88"/>
    </row>
    <row r="338" spans="2:20" ht="12.75" customHeight="1" x14ac:dyDescent="0.35">
      <c r="B338" s="86" t="s">
        <v>362</v>
      </c>
      <c r="E338" s="86" t="s">
        <v>177</v>
      </c>
      <c r="F338" s="86" t="s">
        <v>58</v>
      </c>
      <c r="G338" s="87">
        <v>-6.2478939999999996</v>
      </c>
      <c r="H338" s="87">
        <v>107.00155599999999</v>
      </c>
      <c r="I338" s="88" t="s">
        <v>177</v>
      </c>
      <c r="J338" s="88" t="s">
        <v>887</v>
      </c>
      <c r="K338" s="88" t="s">
        <v>19</v>
      </c>
      <c r="L338" s="88"/>
      <c r="M338" s="88"/>
      <c r="N338" s="88" t="s">
        <v>869</v>
      </c>
      <c r="O338" s="88" t="s">
        <v>887</v>
      </c>
      <c r="P338" s="88"/>
      <c r="Q338" s="88"/>
      <c r="R338" s="90" t="s">
        <v>866</v>
      </c>
      <c r="S338" s="86" t="s">
        <v>20</v>
      </c>
      <c r="T338" s="88"/>
    </row>
    <row r="339" spans="2:20" ht="12.75" customHeight="1" x14ac:dyDescent="0.35">
      <c r="B339" s="86" t="s">
        <v>363</v>
      </c>
      <c r="E339" s="86" t="s">
        <v>177</v>
      </c>
      <c r="F339" s="86" t="s">
        <v>58</v>
      </c>
      <c r="G339" s="87">
        <v>-6.2593329999999998</v>
      </c>
      <c r="H339" s="87">
        <v>107.171975</v>
      </c>
      <c r="I339" s="88" t="s">
        <v>177</v>
      </c>
      <c r="J339" s="88" t="s">
        <v>887</v>
      </c>
      <c r="K339" s="88" t="s">
        <v>19</v>
      </c>
      <c r="L339" s="88"/>
      <c r="M339" s="88"/>
      <c r="N339" s="88" t="s">
        <v>869</v>
      </c>
      <c r="O339" s="88" t="s">
        <v>887</v>
      </c>
      <c r="P339" s="88"/>
      <c r="Q339" s="88"/>
      <c r="R339" s="90" t="s">
        <v>866</v>
      </c>
      <c r="S339" s="86" t="s">
        <v>20</v>
      </c>
      <c r="T339" s="88"/>
    </row>
    <row r="340" spans="2:20" ht="12.75" customHeight="1" x14ac:dyDescent="0.35">
      <c r="B340" s="86" t="s">
        <v>364</v>
      </c>
      <c r="E340" s="86" t="s">
        <v>177</v>
      </c>
      <c r="F340" s="86" t="s">
        <v>58</v>
      </c>
      <c r="G340" s="87">
        <v>-6.2805970000000002</v>
      </c>
      <c r="H340" s="87">
        <v>106.99871400000001</v>
      </c>
      <c r="I340" s="88" t="s">
        <v>177</v>
      </c>
      <c r="J340" s="88" t="s">
        <v>887</v>
      </c>
      <c r="K340" s="88" t="s">
        <v>19</v>
      </c>
      <c r="L340" s="88"/>
      <c r="M340" s="88"/>
      <c r="N340" s="88" t="s">
        <v>869</v>
      </c>
      <c r="O340" s="88" t="s">
        <v>887</v>
      </c>
      <c r="P340" s="88"/>
      <c r="Q340" s="88"/>
      <c r="R340" s="90" t="s">
        <v>866</v>
      </c>
      <c r="S340" s="86" t="s">
        <v>20</v>
      </c>
      <c r="T340" s="88"/>
    </row>
    <row r="341" spans="2:20" ht="12.75" customHeight="1" x14ac:dyDescent="0.35">
      <c r="B341" s="86" t="s">
        <v>365</v>
      </c>
      <c r="E341" s="86" t="s">
        <v>177</v>
      </c>
      <c r="F341" s="86" t="s">
        <v>58</v>
      </c>
      <c r="G341" s="87">
        <v>-6.3288859999999998</v>
      </c>
      <c r="H341" s="87">
        <v>107.12886899999999</v>
      </c>
      <c r="I341" s="88" t="s">
        <v>177</v>
      </c>
      <c r="J341" s="88" t="s">
        <v>887</v>
      </c>
      <c r="K341" s="88" t="s">
        <v>19</v>
      </c>
      <c r="L341" s="88"/>
      <c r="M341" s="88"/>
      <c r="N341" s="88" t="s">
        <v>869</v>
      </c>
      <c r="O341" s="88" t="s">
        <v>887</v>
      </c>
      <c r="P341" s="88"/>
      <c r="Q341" s="88"/>
      <c r="R341" s="90" t="s">
        <v>866</v>
      </c>
      <c r="S341" s="86" t="s">
        <v>20</v>
      </c>
      <c r="T341" s="88"/>
    </row>
    <row r="342" spans="2:20" ht="12.75" customHeight="1" x14ac:dyDescent="0.35">
      <c r="B342" s="86" t="s">
        <v>366</v>
      </c>
      <c r="E342" s="86" t="s">
        <v>177</v>
      </c>
      <c r="F342" s="86" t="s">
        <v>58</v>
      </c>
      <c r="G342" s="87">
        <v>-6.246861</v>
      </c>
      <c r="H342" s="87">
        <v>107.011</v>
      </c>
      <c r="I342" s="88" t="s">
        <v>177</v>
      </c>
      <c r="J342" s="88" t="s">
        <v>52</v>
      </c>
      <c r="K342" s="88" t="s">
        <v>19</v>
      </c>
      <c r="L342" s="88"/>
      <c r="M342" s="88"/>
      <c r="N342" s="88" t="s">
        <v>871</v>
      </c>
      <c r="O342" s="88" t="s">
        <v>52</v>
      </c>
      <c r="P342" s="88"/>
      <c r="Q342" s="88"/>
      <c r="R342" s="90" t="s">
        <v>866</v>
      </c>
      <c r="S342" s="86" t="s">
        <v>20</v>
      </c>
      <c r="T342" s="88"/>
    </row>
    <row r="343" spans="2:20" ht="12.75" customHeight="1" x14ac:dyDescent="0.35">
      <c r="B343" s="86" t="s">
        <v>367</v>
      </c>
      <c r="E343" s="86" t="s">
        <v>177</v>
      </c>
      <c r="F343" s="86" t="s">
        <v>58</v>
      </c>
      <c r="G343" s="87">
        <v>-6.2521000000000004</v>
      </c>
      <c r="H343" s="87">
        <v>107.03</v>
      </c>
      <c r="I343" s="88" t="s">
        <v>177</v>
      </c>
      <c r="J343" s="88" t="s">
        <v>887</v>
      </c>
      <c r="K343" s="88" t="s">
        <v>19</v>
      </c>
      <c r="L343" s="88"/>
      <c r="M343" s="88"/>
      <c r="N343" s="88" t="s">
        <v>869</v>
      </c>
      <c r="O343" s="88" t="s">
        <v>887</v>
      </c>
      <c r="P343" s="88"/>
      <c r="Q343" s="88"/>
      <c r="R343" s="90" t="s">
        <v>866</v>
      </c>
      <c r="S343" s="86" t="s">
        <v>20</v>
      </c>
      <c r="T343" s="88"/>
    </row>
    <row r="344" spans="2:20" ht="12.75" customHeight="1" x14ac:dyDescent="0.35">
      <c r="B344" s="86" t="s">
        <v>368</v>
      </c>
      <c r="E344" s="86" t="s">
        <v>177</v>
      </c>
      <c r="F344" s="86" t="s">
        <v>58</v>
      </c>
      <c r="G344" s="87">
        <v>-6.210731</v>
      </c>
      <c r="H344" s="87">
        <v>106.977</v>
      </c>
      <c r="I344" s="88" t="s">
        <v>177</v>
      </c>
      <c r="J344" s="88" t="s">
        <v>887</v>
      </c>
      <c r="K344" s="88" t="s">
        <v>19</v>
      </c>
      <c r="L344" s="88"/>
      <c r="M344" s="88"/>
      <c r="N344" s="88" t="s">
        <v>869</v>
      </c>
      <c r="O344" s="88" t="s">
        <v>887</v>
      </c>
      <c r="P344" s="88"/>
      <c r="Q344" s="88"/>
      <c r="R344" s="90" t="s">
        <v>866</v>
      </c>
      <c r="S344" s="86" t="s">
        <v>20</v>
      </c>
      <c r="T344" s="88"/>
    </row>
    <row r="345" spans="2:20" ht="12.75" customHeight="1" x14ac:dyDescent="0.35">
      <c r="B345" s="86" t="s">
        <v>369</v>
      </c>
      <c r="E345" s="86" t="s">
        <v>177</v>
      </c>
      <c r="F345" s="86" t="s">
        <v>58</v>
      </c>
      <c r="G345" s="87">
        <v>-6.2749189999999997</v>
      </c>
      <c r="H345" s="87">
        <v>106.977</v>
      </c>
      <c r="I345" s="88" t="s">
        <v>177</v>
      </c>
      <c r="J345" s="88" t="s">
        <v>52</v>
      </c>
      <c r="K345" s="88" t="s">
        <v>19</v>
      </c>
      <c r="L345" s="88"/>
      <c r="M345" s="88"/>
      <c r="N345" s="88" t="s">
        <v>871</v>
      </c>
      <c r="O345" s="88" t="s">
        <v>52</v>
      </c>
      <c r="P345" s="88"/>
      <c r="Q345" s="88"/>
      <c r="R345" s="90" t="s">
        <v>866</v>
      </c>
      <c r="S345" s="86" t="s">
        <v>20</v>
      </c>
      <c r="T345" s="88"/>
    </row>
    <row r="346" spans="2:20" ht="12.75" customHeight="1" x14ac:dyDescent="0.35">
      <c r="B346" s="86" t="s">
        <v>370</v>
      </c>
      <c r="E346" s="86" t="s">
        <v>177</v>
      </c>
      <c r="F346" s="86" t="s">
        <v>58</v>
      </c>
      <c r="G346" s="87">
        <v>-6.268389</v>
      </c>
      <c r="H346" s="87">
        <v>106.97199999999999</v>
      </c>
      <c r="I346" s="88" t="s">
        <v>177</v>
      </c>
      <c r="J346" s="88" t="s">
        <v>887</v>
      </c>
      <c r="K346" s="88" t="s">
        <v>19</v>
      </c>
      <c r="L346" s="88"/>
      <c r="M346" s="88"/>
      <c r="N346" s="88" t="s">
        <v>869</v>
      </c>
      <c r="O346" s="88" t="s">
        <v>887</v>
      </c>
      <c r="P346" s="88"/>
      <c r="Q346" s="88"/>
      <c r="R346" s="90" t="s">
        <v>866</v>
      </c>
      <c r="S346" s="86" t="s">
        <v>20</v>
      </c>
      <c r="T346" s="88"/>
    </row>
    <row r="347" spans="2:20" ht="12.75" customHeight="1" x14ac:dyDescent="0.35">
      <c r="B347" s="86" t="s">
        <v>933</v>
      </c>
      <c r="E347" s="86" t="s">
        <v>177</v>
      </c>
      <c r="F347" s="86" t="s">
        <v>58</v>
      </c>
      <c r="G347" s="87">
        <v>-6.2667890000000002</v>
      </c>
      <c r="H347" s="87">
        <v>107.08199999999999</v>
      </c>
      <c r="I347" s="88" t="s">
        <v>177</v>
      </c>
      <c r="J347" s="88" t="s">
        <v>887</v>
      </c>
      <c r="K347" s="88" t="s">
        <v>19</v>
      </c>
      <c r="L347" s="88"/>
      <c r="M347" s="88"/>
      <c r="N347" s="88" t="s">
        <v>869</v>
      </c>
      <c r="O347" s="88" t="s">
        <v>887</v>
      </c>
      <c r="P347" s="88"/>
      <c r="Q347" s="88"/>
      <c r="R347" s="90" t="s">
        <v>866</v>
      </c>
      <c r="S347" s="86" t="s">
        <v>20</v>
      </c>
      <c r="T347" s="88"/>
    </row>
    <row r="348" spans="2:20" ht="12.75" customHeight="1" x14ac:dyDescent="0.35">
      <c r="B348" s="86" t="s">
        <v>371</v>
      </c>
      <c r="E348" s="86" t="s">
        <v>177</v>
      </c>
      <c r="F348" s="86" t="s">
        <v>58</v>
      </c>
      <c r="G348" s="87">
        <v>-6.1853280000000002</v>
      </c>
      <c r="H348" s="87">
        <v>106.977367</v>
      </c>
      <c r="I348" s="88" t="s">
        <v>177</v>
      </c>
      <c r="J348" s="88" t="s">
        <v>887</v>
      </c>
      <c r="K348" s="88" t="s">
        <v>19</v>
      </c>
      <c r="L348" s="88"/>
      <c r="M348" s="88"/>
      <c r="N348" s="88" t="s">
        <v>869</v>
      </c>
      <c r="O348" s="88" t="s">
        <v>887</v>
      </c>
      <c r="P348" s="88"/>
      <c r="Q348" s="88"/>
      <c r="R348" s="90" t="s">
        <v>866</v>
      </c>
      <c r="S348" s="86" t="s">
        <v>20</v>
      </c>
      <c r="T348" s="88"/>
    </row>
    <row r="349" spans="2:20" ht="12.75" customHeight="1" x14ac:dyDescent="0.35">
      <c r="B349" s="86" t="s">
        <v>372</v>
      </c>
      <c r="E349" s="86" t="s">
        <v>177</v>
      </c>
      <c r="F349" s="86" t="s">
        <v>58</v>
      </c>
      <c r="G349" s="87">
        <v>-6.375661</v>
      </c>
      <c r="H349" s="87">
        <v>106.911</v>
      </c>
      <c r="I349" s="88" t="s">
        <v>177</v>
      </c>
      <c r="J349" s="88" t="s">
        <v>52</v>
      </c>
      <c r="K349" s="88" t="s">
        <v>19</v>
      </c>
      <c r="L349" s="88"/>
      <c r="M349" s="88"/>
      <c r="N349" s="88" t="s">
        <v>871</v>
      </c>
      <c r="O349" s="88" t="s">
        <v>52</v>
      </c>
      <c r="P349" s="88"/>
      <c r="Q349" s="88"/>
      <c r="R349" s="90" t="s">
        <v>866</v>
      </c>
      <c r="S349" s="86" t="s">
        <v>20</v>
      </c>
      <c r="T349" s="88"/>
    </row>
    <row r="350" spans="2:20" ht="12.75" customHeight="1" x14ac:dyDescent="0.35">
      <c r="B350" s="86" t="s">
        <v>373</v>
      </c>
      <c r="E350" s="86" t="s">
        <v>177</v>
      </c>
      <c r="F350" s="86" t="s">
        <v>58</v>
      </c>
      <c r="G350" s="87">
        <v>-6.2773690000000002</v>
      </c>
      <c r="H350" s="87">
        <v>106.991</v>
      </c>
      <c r="I350" s="88" t="s">
        <v>177</v>
      </c>
      <c r="J350" s="88" t="s">
        <v>887</v>
      </c>
      <c r="K350" s="88" t="s">
        <v>19</v>
      </c>
      <c r="L350" s="88"/>
      <c r="M350" s="88"/>
      <c r="N350" s="88" t="s">
        <v>869</v>
      </c>
      <c r="O350" s="88" t="s">
        <v>887</v>
      </c>
      <c r="P350" s="88"/>
      <c r="Q350" s="88"/>
      <c r="R350" s="90" t="s">
        <v>866</v>
      </c>
      <c r="S350" s="86" t="s">
        <v>20</v>
      </c>
      <c r="T350" s="88"/>
    </row>
    <row r="351" spans="2:20" ht="12.75" customHeight="1" x14ac:dyDescent="0.35">
      <c r="B351" s="86" t="s">
        <v>934</v>
      </c>
      <c r="E351" s="86" t="s">
        <v>177</v>
      </c>
      <c r="F351" s="86" t="s">
        <v>58</v>
      </c>
      <c r="G351" s="87">
        <v>-6.2498139999999998</v>
      </c>
      <c r="H351" s="87">
        <v>106.999928</v>
      </c>
      <c r="I351" s="88" t="s">
        <v>177</v>
      </c>
      <c r="J351" s="88" t="s">
        <v>887</v>
      </c>
      <c r="K351" s="88" t="s">
        <v>19</v>
      </c>
      <c r="L351" s="88"/>
      <c r="M351" s="88"/>
      <c r="N351" s="88" t="s">
        <v>869</v>
      </c>
      <c r="O351" s="88" t="s">
        <v>887</v>
      </c>
      <c r="P351" s="88"/>
      <c r="Q351" s="88"/>
      <c r="R351" s="90" t="s">
        <v>866</v>
      </c>
      <c r="S351" s="86" t="s">
        <v>20</v>
      </c>
      <c r="T351" s="88"/>
    </row>
    <row r="352" spans="2:20" ht="12.75" customHeight="1" x14ac:dyDescent="0.35">
      <c r="B352" s="86" t="s">
        <v>374</v>
      </c>
      <c r="E352" s="86" t="s">
        <v>177</v>
      </c>
      <c r="F352" s="86" t="s">
        <v>58</v>
      </c>
      <c r="G352" s="87">
        <v>-6.2695639999999999</v>
      </c>
      <c r="H352" s="87">
        <v>106.99891700000001</v>
      </c>
      <c r="I352" s="88" t="s">
        <v>177</v>
      </c>
      <c r="J352" s="88" t="s">
        <v>887</v>
      </c>
      <c r="K352" s="88" t="s">
        <v>19</v>
      </c>
      <c r="L352" s="88"/>
      <c r="M352" s="88"/>
      <c r="N352" s="88" t="s">
        <v>869</v>
      </c>
      <c r="O352" s="88" t="s">
        <v>887</v>
      </c>
      <c r="P352" s="88"/>
      <c r="Q352" s="88"/>
      <c r="R352" s="90" t="s">
        <v>866</v>
      </c>
      <c r="S352" s="86" t="s">
        <v>20</v>
      </c>
      <c r="T352" s="88"/>
    </row>
    <row r="353" spans="2:20" ht="12.75" customHeight="1" x14ac:dyDescent="0.35">
      <c r="B353" s="86" t="s">
        <v>375</v>
      </c>
      <c r="E353" s="86" t="s">
        <v>177</v>
      </c>
      <c r="F353" s="86" t="s">
        <v>58</v>
      </c>
      <c r="G353" s="87">
        <v>-6.2760389999999999</v>
      </c>
      <c r="H353" s="87">
        <v>107.043792</v>
      </c>
      <c r="I353" s="88" t="s">
        <v>177</v>
      </c>
      <c r="J353" s="88" t="s">
        <v>887</v>
      </c>
      <c r="K353" s="88" t="s">
        <v>19</v>
      </c>
      <c r="L353" s="88"/>
      <c r="M353" s="88"/>
      <c r="N353" s="88" t="s">
        <v>869</v>
      </c>
      <c r="O353" s="88" t="s">
        <v>887</v>
      </c>
      <c r="P353" s="88"/>
      <c r="Q353" s="88"/>
      <c r="R353" s="90" t="s">
        <v>866</v>
      </c>
      <c r="S353" s="86" t="s">
        <v>20</v>
      </c>
      <c r="T353" s="88"/>
    </row>
    <row r="354" spans="2:20" ht="12.75" customHeight="1" x14ac:dyDescent="0.35">
      <c r="B354" s="86" t="s">
        <v>376</v>
      </c>
      <c r="E354" s="86" t="s">
        <v>177</v>
      </c>
      <c r="F354" s="86" t="s">
        <v>58</v>
      </c>
      <c r="G354" s="87">
        <v>-6.5873280000000003</v>
      </c>
      <c r="H354" s="87">
        <v>106.79691099999999</v>
      </c>
      <c r="I354" s="88" t="s">
        <v>177</v>
      </c>
      <c r="J354" s="88" t="s">
        <v>887</v>
      </c>
      <c r="K354" s="88" t="s">
        <v>19</v>
      </c>
      <c r="L354" s="88"/>
      <c r="M354" s="88"/>
      <c r="N354" s="88" t="s">
        <v>869</v>
      </c>
      <c r="O354" s="88" t="s">
        <v>887</v>
      </c>
      <c r="P354" s="88"/>
      <c r="Q354" s="88"/>
      <c r="R354" s="90" t="s">
        <v>866</v>
      </c>
      <c r="S354" s="86" t="s">
        <v>20</v>
      </c>
      <c r="T354" s="88"/>
    </row>
    <row r="355" spans="2:20" ht="12.75" customHeight="1" x14ac:dyDescent="0.35">
      <c r="B355" s="86" t="s">
        <v>377</v>
      </c>
      <c r="E355" s="86" t="s">
        <v>177</v>
      </c>
      <c r="F355" s="86" t="s">
        <v>58</v>
      </c>
      <c r="G355" s="87">
        <v>-6.544467</v>
      </c>
      <c r="H355" s="87">
        <v>106.762339</v>
      </c>
      <c r="I355" s="88" t="s">
        <v>177</v>
      </c>
      <c r="J355" s="88" t="s">
        <v>887</v>
      </c>
      <c r="K355" s="88" t="s">
        <v>19</v>
      </c>
      <c r="L355" s="88"/>
      <c r="M355" s="88"/>
      <c r="N355" s="88" t="s">
        <v>869</v>
      </c>
      <c r="O355" s="88" t="s">
        <v>887</v>
      </c>
      <c r="P355" s="88"/>
      <c r="Q355" s="88"/>
      <c r="R355" s="90" t="s">
        <v>866</v>
      </c>
      <c r="S355" s="86" t="s">
        <v>20</v>
      </c>
      <c r="T355" s="88"/>
    </row>
    <row r="356" spans="2:20" ht="12.75" customHeight="1" x14ac:dyDescent="0.35">
      <c r="B356" s="86" t="s">
        <v>935</v>
      </c>
      <c r="E356" s="86" t="s">
        <v>177</v>
      </c>
      <c r="F356" s="86" t="s">
        <v>58</v>
      </c>
      <c r="G356" s="87">
        <v>-6.5894219999999999</v>
      </c>
      <c r="H356" s="87">
        <v>106.79307799999999</v>
      </c>
      <c r="I356" s="88" t="s">
        <v>177</v>
      </c>
      <c r="J356" s="88" t="s">
        <v>53</v>
      </c>
      <c r="K356" s="88" t="s">
        <v>19</v>
      </c>
      <c r="L356" s="88"/>
      <c r="M356" s="88"/>
      <c r="N356" s="88" t="s">
        <v>870</v>
      </c>
      <c r="O356" s="88" t="s">
        <v>53</v>
      </c>
      <c r="P356" s="88"/>
      <c r="Q356" s="88"/>
      <c r="R356" s="90" t="s">
        <v>866</v>
      </c>
      <c r="S356" s="86" t="s">
        <v>20</v>
      </c>
      <c r="T356" s="88"/>
    </row>
    <row r="357" spans="2:20" ht="12.75" customHeight="1" x14ac:dyDescent="0.35">
      <c r="B357" s="86" t="s">
        <v>378</v>
      </c>
      <c r="E357" s="86" t="s">
        <v>177</v>
      </c>
      <c r="F357" s="86" t="s">
        <v>58</v>
      </c>
      <c r="G357" s="87">
        <v>-6.5803419999999999</v>
      </c>
      <c r="H357" s="87">
        <v>106.777958</v>
      </c>
      <c r="I357" s="88" t="s">
        <v>177</v>
      </c>
      <c r="J357" s="88" t="s">
        <v>887</v>
      </c>
      <c r="K357" s="88" t="s">
        <v>19</v>
      </c>
      <c r="L357" s="88"/>
      <c r="M357" s="88"/>
      <c r="N357" s="88" t="s">
        <v>869</v>
      </c>
      <c r="O357" s="88" t="s">
        <v>887</v>
      </c>
      <c r="P357" s="88"/>
      <c r="Q357" s="88"/>
      <c r="R357" s="90" t="s">
        <v>866</v>
      </c>
      <c r="S357" s="86" t="s">
        <v>20</v>
      </c>
      <c r="T357" s="88"/>
    </row>
    <row r="358" spans="2:20" ht="12.75" customHeight="1" x14ac:dyDescent="0.35">
      <c r="B358" s="86" t="s">
        <v>379</v>
      </c>
      <c r="E358" s="86" t="s">
        <v>177</v>
      </c>
      <c r="F358" s="86" t="s">
        <v>58</v>
      </c>
      <c r="G358" s="87">
        <v>-6.5561420000000004</v>
      </c>
      <c r="H358" s="87">
        <v>106.777494</v>
      </c>
      <c r="I358" s="88" t="s">
        <v>177</v>
      </c>
      <c r="J358" s="88" t="s">
        <v>52</v>
      </c>
      <c r="K358" s="88" t="s">
        <v>19</v>
      </c>
      <c r="L358" s="88"/>
      <c r="M358" s="88"/>
      <c r="N358" s="88" t="s">
        <v>871</v>
      </c>
      <c r="O358" s="88" t="s">
        <v>52</v>
      </c>
      <c r="P358" s="88"/>
      <c r="Q358" s="88"/>
      <c r="R358" s="90" t="s">
        <v>866</v>
      </c>
      <c r="S358" s="86" t="s">
        <v>20</v>
      </c>
      <c r="T358" s="88"/>
    </row>
    <row r="359" spans="2:20" ht="12.75" customHeight="1" x14ac:dyDescent="0.35">
      <c r="B359" s="86" t="s">
        <v>380</v>
      </c>
      <c r="E359" s="86" t="s">
        <v>177</v>
      </c>
      <c r="F359" s="86" t="s">
        <v>58</v>
      </c>
      <c r="G359" s="87">
        <v>-6.6076969999999999</v>
      </c>
      <c r="H359" s="87">
        <v>106.8108</v>
      </c>
      <c r="I359" s="88" t="s">
        <v>177</v>
      </c>
      <c r="J359" s="88" t="s">
        <v>887</v>
      </c>
      <c r="K359" s="88" t="s">
        <v>19</v>
      </c>
      <c r="L359" s="88"/>
      <c r="M359" s="88"/>
      <c r="N359" s="88" t="s">
        <v>869</v>
      </c>
      <c r="O359" s="88" t="s">
        <v>887</v>
      </c>
      <c r="P359" s="88"/>
      <c r="Q359" s="88"/>
      <c r="R359" s="90" t="s">
        <v>866</v>
      </c>
      <c r="S359" s="86" t="s">
        <v>20</v>
      </c>
      <c r="T359" s="88"/>
    </row>
    <row r="360" spans="2:20" ht="12.75" customHeight="1" x14ac:dyDescent="0.35">
      <c r="B360" s="86" t="s">
        <v>381</v>
      </c>
      <c r="E360" s="86" t="s">
        <v>177</v>
      </c>
      <c r="F360" s="86" t="s">
        <v>58</v>
      </c>
      <c r="G360" s="87">
        <v>-6.4743830000000004</v>
      </c>
      <c r="H360" s="87">
        <v>106.847319</v>
      </c>
      <c r="I360" s="88" t="s">
        <v>177</v>
      </c>
      <c r="J360" s="88" t="s">
        <v>52</v>
      </c>
      <c r="K360" s="88" t="s">
        <v>19</v>
      </c>
      <c r="L360" s="88"/>
      <c r="M360" s="88"/>
      <c r="N360" s="88" t="s">
        <v>871</v>
      </c>
      <c r="O360" s="88" t="s">
        <v>52</v>
      </c>
      <c r="P360" s="88"/>
      <c r="Q360" s="88"/>
      <c r="R360" s="90" t="s">
        <v>866</v>
      </c>
      <c r="S360" s="86" t="s">
        <v>20</v>
      </c>
      <c r="T360" s="88"/>
    </row>
    <row r="361" spans="2:20" ht="12.75" customHeight="1" x14ac:dyDescent="0.35">
      <c r="B361" s="86" t="s">
        <v>382</v>
      </c>
      <c r="E361" s="86" t="s">
        <v>177</v>
      </c>
      <c r="F361" s="86" t="s">
        <v>58</v>
      </c>
      <c r="G361" s="87">
        <v>-6.9149669999999999</v>
      </c>
      <c r="H361" s="87">
        <v>106.93454699999999</v>
      </c>
      <c r="I361" s="88" t="s">
        <v>177</v>
      </c>
      <c r="J361" s="88" t="s">
        <v>887</v>
      </c>
      <c r="K361" s="88" t="s">
        <v>19</v>
      </c>
      <c r="L361" s="88"/>
      <c r="M361" s="88"/>
      <c r="N361" s="88" t="s">
        <v>869</v>
      </c>
      <c r="O361" s="88" t="s">
        <v>887</v>
      </c>
      <c r="P361" s="88"/>
      <c r="Q361" s="88"/>
      <c r="R361" s="90" t="s">
        <v>866</v>
      </c>
      <c r="S361" s="86" t="s">
        <v>20</v>
      </c>
      <c r="T361" s="88"/>
    </row>
    <row r="362" spans="2:20" ht="12.75" customHeight="1" x14ac:dyDescent="0.35">
      <c r="B362" s="86" t="s">
        <v>383</v>
      </c>
      <c r="E362" s="86" t="s">
        <v>177</v>
      </c>
      <c r="F362" s="86" t="s">
        <v>58</v>
      </c>
      <c r="G362" s="87">
        <v>-6.9111419999999999</v>
      </c>
      <c r="H362" s="87">
        <v>106.924819</v>
      </c>
      <c r="I362" s="88" t="s">
        <v>177</v>
      </c>
      <c r="J362" s="88" t="s">
        <v>887</v>
      </c>
      <c r="K362" s="88" t="s">
        <v>19</v>
      </c>
      <c r="L362" s="88"/>
      <c r="M362" s="88"/>
      <c r="N362" s="88" t="s">
        <v>869</v>
      </c>
      <c r="O362" s="88" t="s">
        <v>887</v>
      </c>
      <c r="P362" s="88"/>
      <c r="Q362" s="88"/>
      <c r="R362" s="90" t="s">
        <v>866</v>
      </c>
      <c r="S362" s="86" t="s">
        <v>20</v>
      </c>
      <c r="T362" s="88"/>
    </row>
    <row r="363" spans="2:20" ht="12.75" customHeight="1" x14ac:dyDescent="0.35">
      <c r="B363" s="86" t="s">
        <v>384</v>
      </c>
      <c r="E363" s="86" t="s">
        <v>177</v>
      </c>
      <c r="F363" s="86" t="s">
        <v>58</v>
      </c>
      <c r="G363" s="87">
        <v>-6.9218780000000004</v>
      </c>
      <c r="H363" s="87">
        <v>106.934264</v>
      </c>
      <c r="I363" s="88" t="s">
        <v>177</v>
      </c>
      <c r="J363" s="88" t="s">
        <v>52</v>
      </c>
      <c r="K363" s="88" t="s">
        <v>19</v>
      </c>
      <c r="L363" s="88"/>
      <c r="M363" s="88"/>
      <c r="N363" s="88" t="s">
        <v>871</v>
      </c>
      <c r="O363" s="88" t="s">
        <v>52</v>
      </c>
      <c r="P363" s="88"/>
      <c r="Q363" s="88"/>
      <c r="R363" s="90" t="s">
        <v>866</v>
      </c>
      <c r="S363" s="86" t="s">
        <v>20</v>
      </c>
      <c r="T363" s="88"/>
    </row>
    <row r="364" spans="2:20" ht="12.75" customHeight="1" x14ac:dyDescent="0.35">
      <c r="B364" s="86" t="s">
        <v>385</v>
      </c>
      <c r="E364" s="86" t="s">
        <v>177</v>
      </c>
      <c r="F364" s="86" t="s">
        <v>58</v>
      </c>
      <c r="G364" s="87">
        <v>-6.9189939999999996</v>
      </c>
      <c r="H364" s="87">
        <v>106.916961</v>
      </c>
      <c r="I364" s="88" t="s">
        <v>177</v>
      </c>
      <c r="J364" s="88" t="s">
        <v>887</v>
      </c>
      <c r="K364" s="88" t="s">
        <v>19</v>
      </c>
      <c r="L364" s="88"/>
      <c r="M364" s="88"/>
      <c r="N364" s="88" t="s">
        <v>869</v>
      </c>
      <c r="O364" s="88" t="s">
        <v>887</v>
      </c>
      <c r="P364" s="88"/>
      <c r="Q364" s="88"/>
      <c r="R364" s="90" t="s">
        <v>866</v>
      </c>
      <c r="S364" s="86" t="s">
        <v>20</v>
      </c>
      <c r="T364" s="88"/>
    </row>
    <row r="365" spans="2:20" ht="12.75" customHeight="1" x14ac:dyDescent="0.35">
      <c r="B365" s="86" t="s">
        <v>386</v>
      </c>
      <c r="E365" s="86" t="s">
        <v>177</v>
      </c>
      <c r="F365" s="86" t="s">
        <v>58</v>
      </c>
      <c r="G365" s="87">
        <v>-6.8991860000000003</v>
      </c>
      <c r="H365" s="87">
        <v>107.598269</v>
      </c>
      <c r="I365" s="88" t="s">
        <v>177</v>
      </c>
      <c r="J365" s="88" t="s">
        <v>887</v>
      </c>
      <c r="K365" s="88" t="s">
        <v>19</v>
      </c>
      <c r="L365" s="88"/>
      <c r="M365" s="88"/>
      <c r="N365" s="88" t="s">
        <v>869</v>
      </c>
      <c r="O365" s="88" t="s">
        <v>887</v>
      </c>
      <c r="P365" s="88"/>
      <c r="Q365" s="88"/>
      <c r="R365" s="90" t="s">
        <v>866</v>
      </c>
      <c r="S365" s="86" t="s">
        <v>20</v>
      </c>
      <c r="T365" s="88"/>
    </row>
    <row r="366" spans="2:20" ht="12.75" customHeight="1" x14ac:dyDescent="0.35">
      <c r="B366" s="86" t="s">
        <v>387</v>
      </c>
      <c r="E366" s="86" t="s">
        <v>177</v>
      </c>
      <c r="F366" s="86" t="s">
        <v>58</v>
      </c>
      <c r="G366" s="87">
        <v>-6.9563439999999996</v>
      </c>
      <c r="H366" s="87">
        <v>107.61211400000001</v>
      </c>
      <c r="I366" s="88" t="s">
        <v>177</v>
      </c>
      <c r="J366" s="88" t="s">
        <v>887</v>
      </c>
      <c r="K366" s="88" t="s">
        <v>19</v>
      </c>
      <c r="L366" s="88"/>
      <c r="M366" s="88"/>
      <c r="N366" s="88" t="s">
        <v>869</v>
      </c>
      <c r="O366" s="88" t="s">
        <v>887</v>
      </c>
      <c r="P366" s="88"/>
      <c r="Q366" s="88"/>
      <c r="R366" s="90" t="s">
        <v>866</v>
      </c>
      <c r="S366" s="86" t="s">
        <v>20</v>
      </c>
      <c r="T366" s="88"/>
    </row>
    <row r="367" spans="2:20" ht="12.75" customHeight="1" x14ac:dyDescent="0.35">
      <c r="B367" s="86" t="s">
        <v>388</v>
      </c>
      <c r="E367" s="86" t="s">
        <v>177</v>
      </c>
      <c r="F367" s="86" t="s">
        <v>58</v>
      </c>
      <c r="G367" s="87">
        <v>-6.8648889999999998</v>
      </c>
      <c r="H367" s="87">
        <v>107.605</v>
      </c>
      <c r="I367" s="88" t="s">
        <v>177</v>
      </c>
      <c r="J367" s="88" t="s">
        <v>887</v>
      </c>
      <c r="K367" s="88" t="s">
        <v>19</v>
      </c>
      <c r="L367" s="88"/>
      <c r="M367" s="88"/>
      <c r="N367" s="88" t="s">
        <v>869</v>
      </c>
      <c r="O367" s="88" t="s">
        <v>887</v>
      </c>
      <c r="P367" s="88"/>
      <c r="Q367" s="88"/>
      <c r="R367" s="90" t="s">
        <v>866</v>
      </c>
      <c r="S367" s="86" t="s">
        <v>20</v>
      </c>
      <c r="T367" s="88"/>
    </row>
    <row r="368" spans="2:20" ht="12.75" customHeight="1" x14ac:dyDescent="0.35">
      <c r="B368" s="86" t="s">
        <v>389</v>
      </c>
      <c r="E368" s="86" t="s">
        <v>177</v>
      </c>
      <c r="F368" s="86" t="s">
        <v>58</v>
      </c>
      <c r="G368" s="87">
        <v>-6.9354500000000003</v>
      </c>
      <c r="H368" s="87">
        <v>107.596</v>
      </c>
      <c r="I368" s="88" t="s">
        <v>177</v>
      </c>
      <c r="J368" s="88" t="s">
        <v>887</v>
      </c>
      <c r="K368" s="88" t="s">
        <v>19</v>
      </c>
      <c r="L368" s="88"/>
      <c r="M368" s="88"/>
      <c r="N368" s="88" t="s">
        <v>869</v>
      </c>
      <c r="O368" s="88" t="s">
        <v>887</v>
      </c>
      <c r="P368" s="88"/>
      <c r="Q368" s="88"/>
      <c r="R368" s="90" t="s">
        <v>866</v>
      </c>
      <c r="S368" s="86" t="s">
        <v>20</v>
      </c>
      <c r="T368" s="88"/>
    </row>
    <row r="369" spans="2:20" ht="12.75" customHeight="1" x14ac:dyDescent="0.35">
      <c r="B369" s="86" t="s">
        <v>390</v>
      </c>
      <c r="E369" s="86" t="s">
        <v>177</v>
      </c>
      <c r="F369" s="86" t="s">
        <v>58</v>
      </c>
      <c r="G369" s="87">
        <v>-6.9069500000000001</v>
      </c>
      <c r="H369" s="87">
        <v>107.64382500000001</v>
      </c>
      <c r="I369" s="88" t="s">
        <v>177</v>
      </c>
      <c r="J369" s="88" t="s">
        <v>887</v>
      </c>
      <c r="K369" s="88" t="s">
        <v>19</v>
      </c>
      <c r="L369" s="88"/>
      <c r="M369" s="88"/>
      <c r="N369" s="88" t="s">
        <v>869</v>
      </c>
      <c r="O369" s="88" t="s">
        <v>887</v>
      </c>
      <c r="P369" s="88"/>
      <c r="Q369" s="88"/>
      <c r="R369" s="90" t="s">
        <v>866</v>
      </c>
      <c r="S369" s="86" t="s">
        <v>20</v>
      </c>
      <c r="T369" s="88"/>
    </row>
    <row r="370" spans="2:20" ht="12.75" customHeight="1" x14ac:dyDescent="0.35">
      <c r="B370" s="86" t="s">
        <v>391</v>
      </c>
      <c r="E370" s="86" t="s">
        <v>177</v>
      </c>
      <c r="F370" s="86" t="s">
        <v>58</v>
      </c>
      <c r="G370" s="87">
        <v>-6.9335500000000003</v>
      </c>
      <c r="H370" s="87">
        <v>107.623</v>
      </c>
      <c r="I370" s="88" t="s">
        <v>177</v>
      </c>
      <c r="J370" s="88" t="s">
        <v>887</v>
      </c>
      <c r="K370" s="88" t="s">
        <v>19</v>
      </c>
      <c r="L370" s="88"/>
      <c r="M370" s="88"/>
      <c r="N370" s="88" t="s">
        <v>869</v>
      </c>
      <c r="O370" s="88" t="s">
        <v>887</v>
      </c>
      <c r="P370" s="88"/>
      <c r="Q370" s="88"/>
      <c r="R370" s="90" t="s">
        <v>866</v>
      </c>
      <c r="S370" s="86" t="s">
        <v>20</v>
      </c>
      <c r="T370" s="88"/>
    </row>
    <row r="371" spans="2:20" ht="12.75" customHeight="1" x14ac:dyDescent="0.35">
      <c r="B371" s="86" t="s">
        <v>392</v>
      </c>
      <c r="E371" s="86" t="s">
        <v>177</v>
      </c>
      <c r="F371" s="86" t="s">
        <v>58</v>
      </c>
      <c r="G371" s="87">
        <v>-6.9125500000000004</v>
      </c>
      <c r="H371" s="87">
        <v>107.57299999999999</v>
      </c>
      <c r="I371" s="88" t="s">
        <v>177</v>
      </c>
      <c r="J371" s="88" t="s">
        <v>887</v>
      </c>
      <c r="K371" s="88" t="s">
        <v>19</v>
      </c>
      <c r="L371" s="88"/>
      <c r="M371" s="88"/>
      <c r="N371" s="88" t="s">
        <v>869</v>
      </c>
      <c r="O371" s="88" t="s">
        <v>887</v>
      </c>
      <c r="P371" s="88"/>
      <c r="Q371" s="88"/>
      <c r="R371" s="90" t="s">
        <v>866</v>
      </c>
      <c r="S371" s="86" t="s">
        <v>20</v>
      </c>
      <c r="T371" s="88"/>
    </row>
    <row r="372" spans="2:20" ht="12.75" customHeight="1" x14ac:dyDescent="0.35">
      <c r="B372" s="86" t="s">
        <v>393</v>
      </c>
      <c r="E372" s="86" t="s">
        <v>177</v>
      </c>
      <c r="F372" s="86" t="s">
        <v>58</v>
      </c>
      <c r="G372" s="87">
        <v>-6.8870560000000003</v>
      </c>
      <c r="H372" s="87">
        <v>107.615717</v>
      </c>
      <c r="I372" s="88" t="s">
        <v>177</v>
      </c>
      <c r="J372" s="88" t="s">
        <v>887</v>
      </c>
      <c r="K372" s="88" t="s">
        <v>19</v>
      </c>
      <c r="L372" s="88"/>
      <c r="M372" s="88"/>
      <c r="N372" s="88" t="s">
        <v>869</v>
      </c>
      <c r="O372" s="88" t="s">
        <v>887</v>
      </c>
      <c r="P372" s="88"/>
      <c r="Q372" s="88"/>
      <c r="R372" s="90" t="s">
        <v>866</v>
      </c>
      <c r="S372" s="86" t="s">
        <v>20</v>
      </c>
      <c r="T372" s="88"/>
    </row>
    <row r="373" spans="2:20" ht="12.75" customHeight="1" x14ac:dyDescent="0.35">
      <c r="B373" s="86" t="s">
        <v>394</v>
      </c>
      <c r="E373" s="86" t="s">
        <v>177</v>
      </c>
      <c r="F373" s="86" t="s">
        <v>58</v>
      </c>
      <c r="G373" s="87">
        <v>-6.9449329999999998</v>
      </c>
      <c r="H373" s="87">
        <v>107.660489</v>
      </c>
      <c r="I373" s="88" t="s">
        <v>177</v>
      </c>
      <c r="J373" s="88" t="s">
        <v>887</v>
      </c>
      <c r="K373" s="88" t="s">
        <v>19</v>
      </c>
      <c r="L373" s="88"/>
      <c r="M373" s="88"/>
      <c r="N373" s="88" t="s">
        <v>869</v>
      </c>
      <c r="O373" s="88" t="s">
        <v>887</v>
      </c>
      <c r="P373" s="88"/>
      <c r="Q373" s="88"/>
      <c r="R373" s="90" t="s">
        <v>866</v>
      </c>
      <c r="S373" s="86" t="s">
        <v>20</v>
      </c>
      <c r="T373" s="88"/>
    </row>
    <row r="374" spans="2:20" ht="12.75" customHeight="1" x14ac:dyDescent="0.35">
      <c r="B374" s="86" t="s">
        <v>395</v>
      </c>
      <c r="E374" s="86" t="s">
        <v>177</v>
      </c>
      <c r="F374" s="86" t="s">
        <v>58</v>
      </c>
      <c r="G374" s="87">
        <v>-6.9065440000000002</v>
      </c>
      <c r="H374" s="87">
        <v>107.613814</v>
      </c>
      <c r="I374" s="88" t="s">
        <v>177</v>
      </c>
      <c r="J374" s="88" t="s">
        <v>52</v>
      </c>
      <c r="K374" s="88" t="s">
        <v>19</v>
      </c>
      <c r="L374" s="88"/>
      <c r="M374" s="88"/>
      <c r="N374" s="88" t="s">
        <v>874</v>
      </c>
      <c r="O374" s="88" t="s">
        <v>52</v>
      </c>
      <c r="P374" s="88"/>
      <c r="Q374" s="88"/>
      <c r="R374" s="90" t="s">
        <v>866</v>
      </c>
      <c r="S374" s="86" t="s">
        <v>20</v>
      </c>
      <c r="T374" s="88"/>
    </row>
    <row r="375" spans="2:20" ht="12.75" customHeight="1" x14ac:dyDescent="0.35">
      <c r="B375" s="86" t="s">
        <v>396</v>
      </c>
      <c r="E375" s="86" t="s">
        <v>177</v>
      </c>
      <c r="F375" s="86" t="s">
        <v>58</v>
      </c>
      <c r="G375" s="87">
        <v>-6.9072310000000003</v>
      </c>
      <c r="H375" s="87">
        <v>107.613867</v>
      </c>
      <c r="I375" s="88" t="s">
        <v>177</v>
      </c>
      <c r="J375" s="88" t="s">
        <v>887</v>
      </c>
      <c r="K375" s="88" t="s">
        <v>19</v>
      </c>
      <c r="L375" s="88"/>
      <c r="M375" s="88"/>
      <c r="N375" s="88" t="s">
        <v>869</v>
      </c>
      <c r="O375" s="88" t="s">
        <v>887</v>
      </c>
      <c r="P375" s="88"/>
      <c r="Q375" s="88"/>
      <c r="R375" s="90" t="s">
        <v>866</v>
      </c>
      <c r="S375" s="86" t="s">
        <v>20</v>
      </c>
      <c r="T375" s="88"/>
    </row>
    <row r="376" spans="2:20" ht="12.75" customHeight="1" x14ac:dyDescent="0.35">
      <c r="B376" s="86" t="s">
        <v>397</v>
      </c>
      <c r="E376" s="86" t="s">
        <v>177</v>
      </c>
      <c r="F376" s="86" t="s">
        <v>58</v>
      </c>
      <c r="G376" s="87">
        <v>-6.8839439999999996</v>
      </c>
      <c r="H376" s="87">
        <v>107.594247</v>
      </c>
      <c r="I376" s="88" t="s">
        <v>177</v>
      </c>
      <c r="J376" s="88" t="s">
        <v>53</v>
      </c>
      <c r="K376" s="88" t="s">
        <v>19</v>
      </c>
      <c r="L376" s="88"/>
      <c r="M376" s="88"/>
      <c r="N376" s="88" t="s">
        <v>870</v>
      </c>
      <c r="O376" s="88" t="s">
        <v>53</v>
      </c>
      <c r="P376" s="88"/>
      <c r="Q376" s="88"/>
      <c r="R376" s="90" t="s">
        <v>866</v>
      </c>
      <c r="S376" s="86" t="s">
        <v>20</v>
      </c>
      <c r="T376" s="88"/>
    </row>
    <row r="377" spans="2:20" ht="12.75" customHeight="1" x14ac:dyDescent="0.35">
      <c r="B377" s="86" t="s">
        <v>398</v>
      </c>
      <c r="E377" s="86" t="s">
        <v>177</v>
      </c>
      <c r="F377" s="86" t="s">
        <v>58</v>
      </c>
      <c r="G377" s="87">
        <v>-6.885364</v>
      </c>
      <c r="H377" s="87">
        <v>107.61962800000001</v>
      </c>
      <c r="I377" s="88" t="s">
        <v>177</v>
      </c>
      <c r="J377" s="88" t="s">
        <v>52</v>
      </c>
      <c r="K377" s="88" t="s">
        <v>19</v>
      </c>
      <c r="L377" s="88"/>
      <c r="M377" s="88"/>
      <c r="N377" s="88" t="s">
        <v>884</v>
      </c>
      <c r="O377" s="88" t="s">
        <v>52</v>
      </c>
      <c r="P377" s="88"/>
      <c r="Q377" s="88"/>
      <c r="R377" s="90" t="s">
        <v>866</v>
      </c>
      <c r="S377" s="86" t="s">
        <v>20</v>
      </c>
      <c r="T377" s="88"/>
    </row>
    <row r="378" spans="2:20" ht="12.75" customHeight="1" x14ac:dyDescent="0.35">
      <c r="B378" s="86" t="s">
        <v>936</v>
      </c>
      <c r="E378" s="86" t="s">
        <v>177</v>
      </c>
      <c r="F378" s="86" t="s">
        <v>58</v>
      </c>
      <c r="G378" s="87">
        <v>-6.8888109999999996</v>
      </c>
      <c r="H378" s="87">
        <v>107.61858100000001</v>
      </c>
      <c r="I378" s="88" t="s">
        <v>177</v>
      </c>
      <c r="J378" s="88" t="s">
        <v>52</v>
      </c>
      <c r="K378" s="88" t="s">
        <v>19</v>
      </c>
      <c r="L378" s="88"/>
      <c r="M378" s="88"/>
      <c r="N378" s="88" t="s">
        <v>876</v>
      </c>
      <c r="O378" s="88" t="s">
        <v>52</v>
      </c>
      <c r="P378" s="88"/>
      <c r="Q378" s="88"/>
      <c r="R378" s="90" t="s">
        <v>866</v>
      </c>
      <c r="S378" s="86" t="s">
        <v>20</v>
      </c>
      <c r="T378" s="88"/>
    </row>
    <row r="379" spans="2:20" ht="12.75" customHeight="1" x14ac:dyDescent="0.35">
      <c r="B379" s="86" t="s">
        <v>399</v>
      </c>
      <c r="E379" s="86" t="s">
        <v>177</v>
      </c>
      <c r="F379" s="86" t="s">
        <v>58</v>
      </c>
      <c r="G379" s="87">
        <v>-6.9129860000000001</v>
      </c>
      <c r="H379" s="87">
        <v>107.61387499999999</v>
      </c>
      <c r="I379" s="88" t="s">
        <v>177</v>
      </c>
      <c r="J379" s="88" t="s">
        <v>52</v>
      </c>
      <c r="K379" s="88" t="s">
        <v>19</v>
      </c>
      <c r="L379" s="88"/>
      <c r="M379" s="88"/>
      <c r="N379" s="88" t="s">
        <v>874</v>
      </c>
      <c r="O379" s="88" t="s">
        <v>52</v>
      </c>
      <c r="P379" s="88"/>
      <c r="Q379" s="88"/>
      <c r="R379" s="90" t="s">
        <v>866</v>
      </c>
      <c r="S379" s="86" t="s">
        <v>20</v>
      </c>
      <c r="T379" s="88"/>
    </row>
    <row r="380" spans="2:20" ht="12.75" customHeight="1" x14ac:dyDescent="0.35">
      <c r="B380" s="86" t="s">
        <v>400</v>
      </c>
      <c r="E380" s="86" t="s">
        <v>177</v>
      </c>
      <c r="F380" s="86" t="s">
        <v>58</v>
      </c>
      <c r="G380" s="87">
        <v>-6.9533579999999997</v>
      </c>
      <c r="H380" s="87">
        <v>107.766783</v>
      </c>
      <c r="I380" s="88" t="s">
        <v>177</v>
      </c>
      <c r="J380" s="88" t="s">
        <v>887</v>
      </c>
      <c r="K380" s="88" t="s">
        <v>19</v>
      </c>
      <c r="L380" s="88"/>
      <c r="M380" s="88"/>
      <c r="N380" s="88" t="s">
        <v>869</v>
      </c>
      <c r="O380" s="88" t="s">
        <v>887</v>
      </c>
      <c r="P380" s="88"/>
      <c r="Q380" s="88"/>
      <c r="R380" s="90" t="s">
        <v>866</v>
      </c>
      <c r="S380" s="86" t="s">
        <v>20</v>
      </c>
      <c r="T380" s="88"/>
    </row>
    <row r="381" spans="2:20" ht="12.75" customHeight="1" x14ac:dyDescent="0.35">
      <c r="B381" s="86" t="s">
        <v>401</v>
      </c>
      <c r="E381" s="86" t="s">
        <v>177</v>
      </c>
      <c r="F381" s="86" t="s">
        <v>58</v>
      </c>
      <c r="G381" s="87">
        <v>-6.8956140000000001</v>
      </c>
      <c r="H381" s="87">
        <v>107.588508</v>
      </c>
      <c r="I381" s="88" t="s">
        <v>177</v>
      </c>
      <c r="J381" s="88" t="s">
        <v>52</v>
      </c>
      <c r="K381" s="88" t="s">
        <v>19</v>
      </c>
      <c r="L381" s="88"/>
      <c r="M381" s="88"/>
      <c r="N381" s="88" t="s">
        <v>871</v>
      </c>
      <c r="O381" s="88" t="s">
        <v>52</v>
      </c>
      <c r="P381" s="88"/>
      <c r="Q381" s="88"/>
      <c r="R381" s="90" t="s">
        <v>866</v>
      </c>
      <c r="S381" s="86" t="s">
        <v>20</v>
      </c>
      <c r="T381" s="88"/>
    </row>
    <row r="382" spans="2:20" ht="12.75" customHeight="1" x14ac:dyDescent="0.35">
      <c r="B382" s="86" t="s">
        <v>402</v>
      </c>
      <c r="E382" s="86" t="s">
        <v>177</v>
      </c>
      <c r="F382" s="86" t="s">
        <v>58</v>
      </c>
      <c r="G382" s="87">
        <v>-6.7238110000000004</v>
      </c>
      <c r="H382" s="87">
        <v>108.566881</v>
      </c>
      <c r="I382" s="88" t="s">
        <v>177</v>
      </c>
      <c r="J382" s="88" t="s">
        <v>52</v>
      </c>
      <c r="K382" s="88" t="s">
        <v>19</v>
      </c>
      <c r="L382" s="88"/>
      <c r="M382" s="88"/>
      <c r="N382" s="88" t="s">
        <v>874</v>
      </c>
      <c r="O382" s="88" t="s">
        <v>52</v>
      </c>
      <c r="P382" s="88"/>
      <c r="Q382" s="88"/>
      <c r="R382" s="90" t="s">
        <v>866</v>
      </c>
      <c r="S382" s="86" t="s">
        <v>20</v>
      </c>
      <c r="T382" s="88"/>
    </row>
    <row r="383" spans="2:20" ht="12.75" customHeight="1" x14ac:dyDescent="0.35">
      <c r="B383" s="86" t="s">
        <v>403</v>
      </c>
      <c r="E383" s="86" t="s">
        <v>177</v>
      </c>
      <c r="F383" s="86" t="s">
        <v>58</v>
      </c>
      <c r="G383" s="87">
        <v>-6.7161670000000004</v>
      </c>
      <c r="H383" s="87">
        <v>108.56814199999999</v>
      </c>
      <c r="I383" s="88" t="s">
        <v>177</v>
      </c>
      <c r="J383" s="88" t="s">
        <v>887</v>
      </c>
      <c r="K383" s="88" t="s">
        <v>19</v>
      </c>
      <c r="L383" s="88"/>
      <c r="M383" s="88"/>
      <c r="N383" s="88" t="s">
        <v>869</v>
      </c>
      <c r="O383" s="88" t="s">
        <v>887</v>
      </c>
      <c r="P383" s="88"/>
      <c r="Q383" s="88"/>
      <c r="R383" s="90" t="s">
        <v>866</v>
      </c>
      <c r="S383" s="86" t="s">
        <v>20</v>
      </c>
      <c r="T383" s="88"/>
    </row>
    <row r="384" spans="2:20" ht="12.75" customHeight="1" x14ac:dyDescent="0.35">
      <c r="B384" s="86" t="s">
        <v>404</v>
      </c>
      <c r="E384" s="86" t="s">
        <v>177</v>
      </c>
      <c r="F384" s="86" t="s">
        <v>58</v>
      </c>
      <c r="G384" s="87">
        <v>-6.7090389999999998</v>
      </c>
      <c r="H384" s="87">
        <v>108.55959199999999</v>
      </c>
      <c r="I384" s="88" t="s">
        <v>177</v>
      </c>
      <c r="J384" s="88" t="s">
        <v>52</v>
      </c>
      <c r="K384" s="88" t="s">
        <v>19</v>
      </c>
      <c r="L384" s="88"/>
      <c r="M384" s="88"/>
      <c r="N384" s="88" t="s">
        <v>871</v>
      </c>
      <c r="O384" s="88" t="s">
        <v>52</v>
      </c>
      <c r="P384" s="88"/>
      <c r="Q384" s="88"/>
      <c r="R384" s="90" t="s">
        <v>866</v>
      </c>
      <c r="S384" s="86" t="s">
        <v>20</v>
      </c>
      <c r="T384" s="88"/>
    </row>
    <row r="385" spans="2:20" ht="12.75" customHeight="1" x14ac:dyDescent="0.35">
      <c r="B385" s="86" t="s">
        <v>405</v>
      </c>
      <c r="E385" s="86" t="s">
        <v>177</v>
      </c>
      <c r="F385" s="86" t="s">
        <v>58</v>
      </c>
      <c r="G385" s="87">
        <v>-6.6916330000000004</v>
      </c>
      <c r="H385" s="87">
        <v>108.550686</v>
      </c>
      <c r="I385" s="88" t="s">
        <v>177</v>
      </c>
      <c r="J385" s="88" t="s">
        <v>887</v>
      </c>
      <c r="K385" s="88" t="s">
        <v>19</v>
      </c>
      <c r="L385" s="88"/>
      <c r="M385" s="88"/>
      <c r="N385" s="88" t="s">
        <v>869</v>
      </c>
      <c r="O385" s="88" t="s">
        <v>887</v>
      </c>
      <c r="P385" s="88"/>
      <c r="Q385" s="88"/>
      <c r="R385" s="90" t="s">
        <v>866</v>
      </c>
      <c r="S385" s="86" t="s">
        <v>20</v>
      </c>
      <c r="T385" s="88"/>
    </row>
    <row r="386" spans="2:20" ht="12.75" customHeight="1" x14ac:dyDescent="0.35">
      <c r="B386" s="86" t="s">
        <v>406</v>
      </c>
      <c r="E386" s="86" t="s">
        <v>177</v>
      </c>
      <c r="F386" s="86" t="s">
        <v>58</v>
      </c>
      <c r="G386" s="87">
        <v>-6.1778690000000003</v>
      </c>
      <c r="H386" s="87">
        <v>106.796756</v>
      </c>
      <c r="I386" s="88" t="s">
        <v>177</v>
      </c>
      <c r="J386" s="88" t="s">
        <v>887</v>
      </c>
      <c r="K386" s="88" t="s">
        <v>19</v>
      </c>
      <c r="L386" s="88"/>
      <c r="M386" s="88"/>
      <c r="N386" s="88" t="s">
        <v>869</v>
      </c>
      <c r="O386" s="88" t="s">
        <v>887</v>
      </c>
      <c r="P386" s="88"/>
      <c r="Q386" s="88"/>
      <c r="R386" s="90" t="s">
        <v>866</v>
      </c>
      <c r="S386" s="86" t="s">
        <v>20</v>
      </c>
      <c r="T386" s="88"/>
    </row>
    <row r="387" spans="2:20" ht="12.75" customHeight="1" x14ac:dyDescent="0.35">
      <c r="B387" s="86" t="s">
        <v>407</v>
      </c>
      <c r="E387" s="86" t="s">
        <v>177</v>
      </c>
      <c r="F387" s="86" t="s">
        <v>58</v>
      </c>
      <c r="G387" s="87">
        <v>-6.4085890000000001</v>
      </c>
      <c r="H387" s="87">
        <v>106.861</v>
      </c>
      <c r="I387" s="88" t="s">
        <v>177</v>
      </c>
      <c r="J387" s="88" t="s">
        <v>887</v>
      </c>
      <c r="K387" s="88" t="s">
        <v>19</v>
      </c>
      <c r="L387" s="88"/>
      <c r="M387" s="88"/>
      <c r="N387" s="88" t="s">
        <v>869</v>
      </c>
      <c r="O387" s="88" t="s">
        <v>887</v>
      </c>
      <c r="P387" s="88"/>
      <c r="Q387" s="88"/>
      <c r="R387" s="90" t="s">
        <v>866</v>
      </c>
      <c r="S387" s="86" t="s">
        <v>20</v>
      </c>
      <c r="T387" s="88"/>
    </row>
    <row r="388" spans="2:20" ht="12.75" customHeight="1" x14ac:dyDescent="0.35">
      <c r="B388" s="86" t="s">
        <v>408</v>
      </c>
      <c r="E388" s="86" t="s">
        <v>177</v>
      </c>
      <c r="F388" s="86" t="s">
        <v>58</v>
      </c>
      <c r="G388" s="87">
        <v>-6.4023529999999997</v>
      </c>
      <c r="H388" s="87">
        <v>106.838161</v>
      </c>
      <c r="I388" s="88" t="s">
        <v>177</v>
      </c>
      <c r="J388" s="88" t="s">
        <v>887</v>
      </c>
      <c r="K388" s="88" t="s">
        <v>19</v>
      </c>
      <c r="L388" s="88"/>
      <c r="M388" s="88"/>
      <c r="N388" s="88" t="s">
        <v>869</v>
      </c>
      <c r="O388" s="88" t="s">
        <v>887</v>
      </c>
      <c r="P388" s="88"/>
      <c r="Q388" s="88"/>
      <c r="R388" s="90" t="s">
        <v>866</v>
      </c>
      <c r="S388" s="86" t="s">
        <v>20</v>
      </c>
      <c r="T388" s="88"/>
    </row>
    <row r="389" spans="2:20" ht="12.75" customHeight="1" x14ac:dyDescent="0.35">
      <c r="B389" s="86" t="s">
        <v>409</v>
      </c>
      <c r="E389" s="86" t="s">
        <v>177</v>
      </c>
      <c r="F389" s="86" t="s">
        <v>58</v>
      </c>
      <c r="G389" s="87">
        <v>-6.5705749999999998</v>
      </c>
      <c r="H389" s="87">
        <v>106.62517800000001</v>
      </c>
      <c r="I389" s="88" t="s">
        <v>177</v>
      </c>
      <c r="J389" s="88" t="s">
        <v>887</v>
      </c>
      <c r="K389" s="88" t="s">
        <v>19</v>
      </c>
      <c r="L389" s="88"/>
      <c r="M389" s="88"/>
      <c r="N389" s="88" t="s">
        <v>869</v>
      </c>
      <c r="O389" s="88" t="s">
        <v>887</v>
      </c>
      <c r="P389" s="88"/>
      <c r="Q389" s="88"/>
      <c r="R389" s="90" t="s">
        <v>866</v>
      </c>
      <c r="S389" s="86" t="s">
        <v>20</v>
      </c>
      <c r="T389" s="88"/>
    </row>
    <row r="390" spans="2:20" ht="12.75" customHeight="1" x14ac:dyDescent="0.35">
      <c r="B390" s="86" t="s">
        <v>937</v>
      </c>
      <c r="E390" s="86" t="s">
        <v>222</v>
      </c>
      <c r="F390" s="86" t="s">
        <v>58</v>
      </c>
      <c r="G390" s="87">
        <v>-7.1485390000000004</v>
      </c>
      <c r="H390" s="87">
        <v>111.594775</v>
      </c>
      <c r="I390" s="88" t="s">
        <v>222</v>
      </c>
      <c r="J390" s="88" t="s">
        <v>887</v>
      </c>
      <c r="K390" s="88" t="s">
        <v>19</v>
      </c>
      <c r="L390" s="88"/>
      <c r="M390" s="88"/>
      <c r="N390" s="88" t="s">
        <v>869</v>
      </c>
      <c r="O390" s="88" t="s">
        <v>887</v>
      </c>
      <c r="P390" s="88"/>
      <c r="Q390" s="88"/>
      <c r="R390" s="90" t="s">
        <v>866</v>
      </c>
      <c r="S390" s="86" t="s">
        <v>20</v>
      </c>
      <c r="T390" s="88"/>
    </row>
    <row r="391" spans="2:20" ht="12.75" customHeight="1" x14ac:dyDescent="0.35">
      <c r="B391" s="86" t="s">
        <v>410</v>
      </c>
      <c r="E391" s="86" t="s">
        <v>222</v>
      </c>
      <c r="F391" s="86" t="s">
        <v>58</v>
      </c>
      <c r="G391" s="87">
        <v>-7.4185439999999998</v>
      </c>
      <c r="H391" s="87">
        <v>111.03918899999999</v>
      </c>
      <c r="I391" s="88" t="s">
        <v>222</v>
      </c>
      <c r="J391" s="88" t="s">
        <v>887</v>
      </c>
      <c r="K391" s="88" t="s">
        <v>19</v>
      </c>
      <c r="L391" s="88"/>
      <c r="M391" s="88"/>
      <c r="N391" s="88" t="s">
        <v>869</v>
      </c>
      <c r="O391" s="88" t="s">
        <v>887</v>
      </c>
      <c r="P391" s="88"/>
      <c r="Q391" s="88"/>
      <c r="R391" s="90" t="s">
        <v>866</v>
      </c>
      <c r="S391" s="86" t="s">
        <v>20</v>
      </c>
      <c r="T391" s="88"/>
    </row>
    <row r="392" spans="2:20" ht="12.75" customHeight="1" x14ac:dyDescent="0.35">
      <c r="B392" s="86" t="s">
        <v>938</v>
      </c>
      <c r="E392" s="86" t="s">
        <v>222</v>
      </c>
      <c r="F392" s="86" t="s">
        <v>58</v>
      </c>
      <c r="G392" s="87">
        <v>-6.971139</v>
      </c>
      <c r="H392" s="87">
        <v>111.421167</v>
      </c>
      <c r="I392" s="88" t="s">
        <v>222</v>
      </c>
      <c r="J392" s="88" t="s">
        <v>887</v>
      </c>
      <c r="K392" s="88" t="s">
        <v>19</v>
      </c>
      <c r="L392" s="88"/>
      <c r="M392" s="88"/>
      <c r="N392" s="88" t="s">
        <v>869</v>
      </c>
      <c r="O392" s="88" t="s">
        <v>887</v>
      </c>
      <c r="P392" s="88"/>
      <c r="Q392" s="88"/>
      <c r="R392" s="90" t="s">
        <v>866</v>
      </c>
      <c r="S392" s="86" t="s">
        <v>20</v>
      </c>
      <c r="T392" s="88"/>
    </row>
    <row r="393" spans="2:20" ht="12.75" customHeight="1" x14ac:dyDescent="0.35">
      <c r="B393" s="86" t="s">
        <v>411</v>
      </c>
      <c r="E393" s="86" t="s">
        <v>222</v>
      </c>
      <c r="F393" s="86" t="s">
        <v>58</v>
      </c>
      <c r="G393" s="87">
        <v>-7.5739609999999997</v>
      </c>
      <c r="H393" s="87">
        <v>110.916539</v>
      </c>
      <c r="I393" s="88" t="s">
        <v>222</v>
      </c>
      <c r="J393" s="88" t="s">
        <v>887</v>
      </c>
      <c r="K393" s="88" t="s">
        <v>19</v>
      </c>
      <c r="L393" s="88"/>
      <c r="M393" s="88"/>
      <c r="N393" s="88" t="s">
        <v>869</v>
      </c>
      <c r="O393" s="88" t="s">
        <v>887</v>
      </c>
      <c r="P393" s="88"/>
      <c r="Q393" s="88"/>
      <c r="R393" s="90" t="s">
        <v>866</v>
      </c>
      <c r="S393" s="86" t="s">
        <v>20</v>
      </c>
      <c r="T393" s="88"/>
    </row>
    <row r="394" spans="2:20" ht="12.75" customHeight="1" x14ac:dyDescent="0.35">
      <c r="B394" s="86" t="s">
        <v>412</v>
      </c>
      <c r="E394" s="86" t="s">
        <v>222</v>
      </c>
      <c r="F394" s="86" t="s">
        <v>58</v>
      </c>
      <c r="G394" s="87">
        <v>-7.7293419999999999</v>
      </c>
      <c r="H394" s="87">
        <v>109.021356</v>
      </c>
      <c r="I394" s="88" t="s">
        <v>222</v>
      </c>
      <c r="J394" s="88" t="s">
        <v>887</v>
      </c>
      <c r="K394" s="88" t="s">
        <v>19</v>
      </c>
      <c r="L394" s="88"/>
      <c r="M394" s="88"/>
      <c r="N394" s="88" t="s">
        <v>869</v>
      </c>
      <c r="O394" s="88" t="s">
        <v>887</v>
      </c>
      <c r="P394" s="88"/>
      <c r="Q394" s="88"/>
      <c r="R394" s="90" t="s">
        <v>866</v>
      </c>
      <c r="S394" s="86" t="s">
        <v>20</v>
      </c>
      <c r="T394" s="88"/>
    </row>
    <row r="395" spans="2:20" ht="12.75" customHeight="1" x14ac:dyDescent="0.35">
      <c r="B395" s="86" t="s">
        <v>413</v>
      </c>
      <c r="E395" s="86" t="s">
        <v>222</v>
      </c>
      <c r="F395" s="86" t="s">
        <v>58</v>
      </c>
      <c r="G395" s="87">
        <v>-7.3686780000000001</v>
      </c>
      <c r="H395" s="87">
        <v>109.927419</v>
      </c>
      <c r="I395" s="88" t="s">
        <v>222</v>
      </c>
      <c r="J395" s="88" t="s">
        <v>887</v>
      </c>
      <c r="K395" s="88" t="s">
        <v>19</v>
      </c>
      <c r="L395" s="88"/>
      <c r="M395" s="88"/>
      <c r="N395" s="88" t="s">
        <v>869</v>
      </c>
      <c r="O395" s="88" t="s">
        <v>887</v>
      </c>
      <c r="P395" s="88"/>
      <c r="Q395" s="88"/>
      <c r="R395" s="90" t="s">
        <v>866</v>
      </c>
      <c r="S395" s="86" t="s">
        <v>20</v>
      </c>
      <c r="T395" s="88"/>
    </row>
    <row r="396" spans="2:20" ht="12.75" customHeight="1" x14ac:dyDescent="0.35">
      <c r="B396" s="86" t="s">
        <v>939</v>
      </c>
      <c r="E396" s="86" t="s">
        <v>222</v>
      </c>
      <c r="F396" s="86" t="s">
        <v>58</v>
      </c>
      <c r="G396" s="87">
        <v>-7.6483499999999998</v>
      </c>
      <c r="H396" s="87">
        <v>110.85529200000001</v>
      </c>
      <c r="I396" s="88" t="s">
        <v>222</v>
      </c>
      <c r="J396" s="88" t="s">
        <v>887</v>
      </c>
      <c r="K396" s="88" t="s">
        <v>19</v>
      </c>
      <c r="L396" s="88"/>
      <c r="M396" s="88"/>
      <c r="N396" s="88" t="s">
        <v>869</v>
      </c>
      <c r="O396" s="88" t="s">
        <v>887</v>
      </c>
      <c r="P396" s="88"/>
      <c r="Q396" s="88"/>
      <c r="R396" s="90" t="s">
        <v>866</v>
      </c>
      <c r="S396" s="86" t="s">
        <v>20</v>
      </c>
      <c r="T396" s="88"/>
    </row>
    <row r="397" spans="2:20" ht="12.75" customHeight="1" x14ac:dyDescent="0.35">
      <c r="B397" s="86" t="s">
        <v>414</v>
      </c>
      <c r="E397" s="86" t="s">
        <v>222</v>
      </c>
      <c r="F397" s="86" t="s">
        <v>58</v>
      </c>
      <c r="G397" s="87">
        <v>-7.4280889999999999</v>
      </c>
      <c r="H397" s="87">
        <v>111.017633</v>
      </c>
      <c r="I397" s="88" t="s">
        <v>222</v>
      </c>
      <c r="J397" s="88" t="s">
        <v>887</v>
      </c>
      <c r="K397" s="88" t="s">
        <v>19</v>
      </c>
      <c r="L397" s="88"/>
      <c r="M397" s="88"/>
      <c r="N397" s="88" t="s">
        <v>869</v>
      </c>
      <c r="O397" s="88" t="s">
        <v>887</v>
      </c>
      <c r="P397" s="88"/>
      <c r="Q397" s="88"/>
      <c r="R397" s="90" t="s">
        <v>866</v>
      </c>
      <c r="S397" s="86" t="s">
        <v>20</v>
      </c>
      <c r="T397" s="88"/>
    </row>
    <row r="398" spans="2:20" ht="12.75" customHeight="1" x14ac:dyDescent="0.35">
      <c r="B398" s="86" t="s">
        <v>415</v>
      </c>
      <c r="E398" s="86" t="s">
        <v>222</v>
      </c>
      <c r="F398" s="86" t="s">
        <v>58</v>
      </c>
      <c r="G398" s="87">
        <v>-6.7384360000000001</v>
      </c>
      <c r="H398" s="87">
        <v>111.043364</v>
      </c>
      <c r="I398" s="88" t="s">
        <v>222</v>
      </c>
      <c r="J398" s="88" t="s">
        <v>887</v>
      </c>
      <c r="K398" s="88" t="s">
        <v>19</v>
      </c>
      <c r="L398" s="88"/>
      <c r="M398" s="88"/>
      <c r="N398" s="88" t="s">
        <v>869</v>
      </c>
      <c r="O398" s="88" t="s">
        <v>887</v>
      </c>
      <c r="P398" s="88"/>
      <c r="Q398" s="88"/>
      <c r="R398" s="90" t="s">
        <v>866</v>
      </c>
      <c r="S398" s="86" t="s">
        <v>20</v>
      </c>
      <c r="T398" s="88"/>
    </row>
    <row r="399" spans="2:20" ht="12.75" customHeight="1" x14ac:dyDescent="0.35">
      <c r="B399" s="86" t="s">
        <v>416</v>
      </c>
      <c r="E399" s="86" t="s">
        <v>222</v>
      </c>
      <c r="F399" s="86" t="s">
        <v>58</v>
      </c>
      <c r="G399" s="87">
        <v>-7.0424670000000003</v>
      </c>
      <c r="H399" s="87">
        <v>109.624228</v>
      </c>
      <c r="I399" s="88" t="s">
        <v>222</v>
      </c>
      <c r="J399" s="88" t="s">
        <v>887</v>
      </c>
      <c r="K399" s="88" t="s">
        <v>19</v>
      </c>
      <c r="L399" s="88"/>
      <c r="M399" s="88"/>
      <c r="N399" s="88" t="s">
        <v>869</v>
      </c>
      <c r="O399" s="88" t="s">
        <v>887</v>
      </c>
      <c r="P399" s="88"/>
      <c r="Q399" s="88"/>
      <c r="R399" s="90" t="s">
        <v>866</v>
      </c>
      <c r="S399" s="86" t="s">
        <v>20</v>
      </c>
      <c r="T399" s="88"/>
    </row>
    <row r="400" spans="2:20" ht="12.75" customHeight="1" x14ac:dyDescent="0.35">
      <c r="B400" s="86" t="s">
        <v>940</v>
      </c>
      <c r="E400" s="86" t="s">
        <v>222</v>
      </c>
      <c r="F400" s="86" t="s">
        <v>58</v>
      </c>
      <c r="G400" s="87">
        <v>-6.9109639999999999</v>
      </c>
      <c r="H400" s="87">
        <v>109.382814</v>
      </c>
      <c r="I400" s="88" t="s">
        <v>222</v>
      </c>
      <c r="J400" s="88" t="s">
        <v>887</v>
      </c>
      <c r="K400" s="88" t="s">
        <v>19</v>
      </c>
      <c r="L400" s="88"/>
      <c r="M400" s="88"/>
      <c r="N400" s="88" t="s">
        <v>869</v>
      </c>
      <c r="O400" s="88" t="s">
        <v>887</v>
      </c>
      <c r="P400" s="88"/>
      <c r="Q400" s="88"/>
      <c r="R400" s="90" t="s">
        <v>866</v>
      </c>
      <c r="S400" s="86" t="s">
        <v>20</v>
      </c>
      <c r="T400" s="88"/>
    </row>
    <row r="401" spans="2:20" ht="12.75" customHeight="1" x14ac:dyDescent="0.35">
      <c r="B401" s="86" t="s">
        <v>417</v>
      </c>
      <c r="E401" s="86" t="s">
        <v>222</v>
      </c>
      <c r="F401" s="86" t="s">
        <v>58</v>
      </c>
      <c r="G401" s="87">
        <v>-6.8666669999999996</v>
      </c>
      <c r="H401" s="87">
        <v>109.13333299999999</v>
      </c>
      <c r="I401" s="88" t="s">
        <v>222</v>
      </c>
      <c r="J401" s="88" t="s">
        <v>887</v>
      </c>
      <c r="K401" s="88" t="s">
        <v>19</v>
      </c>
      <c r="L401" s="88"/>
      <c r="M401" s="88"/>
      <c r="N401" s="88" t="s">
        <v>869</v>
      </c>
      <c r="O401" s="88" t="s">
        <v>887</v>
      </c>
      <c r="P401" s="88"/>
      <c r="Q401" s="88"/>
      <c r="R401" s="90" t="s">
        <v>866</v>
      </c>
      <c r="S401" s="86" t="s">
        <v>20</v>
      </c>
      <c r="T401" s="88"/>
    </row>
    <row r="402" spans="2:20" ht="12.75" customHeight="1" x14ac:dyDescent="0.35">
      <c r="B402" s="86" t="s">
        <v>418</v>
      </c>
      <c r="E402" s="86" t="s">
        <v>222</v>
      </c>
      <c r="F402" s="86" t="s">
        <v>58</v>
      </c>
      <c r="G402" s="87">
        <v>-7.5527110000000004</v>
      </c>
      <c r="H402" s="87">
        <v>110.81399999999999</v>
      </c>
      <c r="I402" s="88" t="s">
        <v>222</v>
      </c>
      <c r="J402" s="88" t="s">
        <v>887</v>
      </c>
      <c r="K402" s="88" t="s">
        <v>19</v>
      </c>
      <c r="L402" s="88"/>
      <c r="M402" s="88"/>
      <c r="N402" s="88" t="s">
        <v>869</v>
      </c>
      <c r="O402" s="88" t="s">
        <v>887</v>
      </c>
      <c r="P402" s="88"/>
      <c r="Q402" s="88"/>
      <c r="R402" s="90" t="s">
        <v>866</v>
      </c>
      <c r="S402" s="86" t="s">
        <v>20</v>
      </c>
      <c r="T402" s="88"/>
    </row>
    <row r="403" spans="2:20" ht="12.75" customHeight="1" x14ac:dyDescent="0.35">
      <c r="B403" s="86" t="s">
        <v>941</v>
      </c>
      <c r="E403" s="86" t="s">
        <v>222</v>
      </c>
      <c r="F403" s="86" t="s">
        <v>58</v>
      </c>
      <c r="G403" s="87">
        <v>-6.9946109999999999</v>
      </c>
      <c r="H403" s="87">
        <v>110.407</v>
      </c>
      <c r="I403" s="88" t="s">
        <v>222</v>
      </c>
      <c r="J403" s="88" t="s">
        <v>887</v>
      </c>
      <c r="K403" s="88" t="s">
        <v>19</v>
      </c>
      <c r="L403" s="88"/>
      <c r="M403" s="88"/>
      <c r="N403" s="88" t="s">
        <v>869</v>
      </c>
      <c r="O403" s="88" t="s">
        <v>887</v>
      </c>
      <c r="P403" s="88"/>
      <c r="Q403" s="88"/>
      <c r="R403" s="90" t="s">
        <v>866</v>
      </c>
      <c r="S403" s="86" t="s">
        <v>20</v>
      </c>
      <c r="T403" s="88"/>
    </row>
    <row r="404" spans="2:20" ht="12.75" customHeight="1" x14ac:dyDescent="0.35">
      <c r="B404" s="86" t="s">
        <v>942</v>
      </c>
      <c r="E404" s="86" t="s">
        <v>222</v>
      </c>
      <c r="F404" s="86" t="s">
        <v>58</v>
      </c>
      <c r="G404" s="87">
        <v>-7.0832030000000001</v>
      </c>
      <c r="H404" s="87">
        <v>110.91479699999999</v>
      </c>
      <c r="I404" s="88" t="s">
        <v>222</v>
      </c>
      <c r="J404" s="88" t="s">
        <v>887</v>
      </c>
      <c r="K404" s="88" t="s">
        <v>19</v>
      </c>
      <c r="L404" s="88"/>
      <c r="M404" s="88"/>
      <c r="N404" s="88" t="s">
        <v>869</v>
      </c>
      <c r="O404" s="88" t="s">
        <v>887</v>
      </c>
      <c r="P404" s="88"/>
      <c r="Q404" s="88"/>
      <c r="R404" s="90" t="s">
        <v>866</v>
      </c>
      <c r="S404" s="86" t="s">
        <v>20</v>
      </c>
      <c r="T404" s="88"/>
    </row>
    <row r="405" spans="2:20" ht="12.75" customHeight="1" x14ac:dyDescent="0.35">
      <c r="B405" s="86" t="s">
        <v>943</v>
      </c>
      <c r="E405" s="86" t="s">
        <v>222</v>
      </c>
      <c r="F405" s="86" t="s">
        <v>58</v>
      </c>
      <c r="G405" s="87">
        <v>-7.7129139999999996</v>
      </c>
      <c r="H405" s="87">
        <v>110.016597</v>
      </c>
      <c r="I405" s="88" t="s">
        <v>222</v>
      </c>
      <c r="J405" s="88" t="s">
        <v>52</v>
      </c>
      <c r="K405" s="88" t="s">
        <v>19</v>
      </c>
      <c r="L405" s="88"/>
      <c r="M405" s="88"/>
      <c r="N405" s="88" t="s">
        <v>871</v>
      </c>
      <c r="O405" s="88" t="s">
        <v>52</v>
      </c>
      <c r="P405" s="88"/>
      <c r="Q405" s="88"/>
      <c r="R405" s="90" t="s">
        <v>866</v>
      </c>
      <c r="S405" s="86" t="s">
        <v>20</v>
      </c>
      <c r="T405" s="88"/>
    </row>
    <row r="406" spans="2:20" ht="12.75" customHeight="1" x14ac:dyDescent="0.35">
      <c r="B406" s="86" t="s">
        <v>419</v>
      </c>
      <c r="E406" s="86" t="s">
        <v>222</v>
      </c>
      <c r="F406" s="86" t="s">
        <v>58</v>
      </c>
      <c r="G406" s="87">
        <v>-7.3970330000000004</v>
      </c>
      <c r="H406" s="87">
        <v>110.82665299999999</v>
      </c>
      <c r="I406" s="88" t="s">
        <v>222</v>
      </c>
      <c r="J406" s="88" t="s">
        <v>887</v>
      </c>
      <c r="K406" s="88" t="s">
        <v>19</v>
      </c>
      <c r="L406" s="88"/>
      <c r="M406" s="88"/>
      <c r="N406" s="88" t="s">
        <v>869</v>
      </c>
      <c r="O406" s="88" t="s">
        <v>887</v>
      </c>
      <c r="P406" s="88"/>
      <c r="Q406" s="88"/>
      <c r="R406" s="90" t="s">
        <v>866</v>
      </c>
      <c r="S406" s="86" t="s">
        <v>20</v>
      </c>
      <c r="T406" s="88"/>
    </row>
    <row r="407" spans="2:20" ht="12.75" customHeight="1" x14ac:dyDescent="0.35">
      <c r="B407" s="86" t="s">
        <v>420</v>
      </c>
      <c r="E407" s="86" t="s">
        <v>222</v>
      </c>
      <c r="F407" s="86" t="s">
        <v>58</v>
      </c>
      <c r="G407" s="87">
        <v>-7.7172580000000002</v>
      </c>
      <c r="H407" s="87">
        <v>109.01514400000001</v>
      </c>
      <c r="I407" s="88" t="s">
        <v>222</v>
      </c>
      <c r="J407" s="88" t="s">
        <v>887</v>
      </c>
      <c r="K407" s="88" t="s">
        <v>19</v>
      </c>
      <c r="L407" s="88"/>
      <c r="M407" s="88"/>
      <c r="N407" s="88" t="s">
        <v>869</v>
      </c>
      <c r="O407" s="88" t="s">
        <v>887</v>
      </c>
      <c r="P407" s="88"/>
      <c r="Q407" s="88"/>
      <c r="R407" s="90" t="s">
        <v>866</v>
      </c>
      <c r="S407" s="86" t="s">
        <v>20</v>
      </c>
      <c r="T407" s="88"/>
    </row>
    <row r="408" spans="2:20" ht="12.75" customHeight="1" x14ac:dyDescent="0.35">
      <c r="B408" s="86" t="s">
        <v>421</v>
      </c>
      <c r="E408" s="86" t="s">
        <v>222</v>
      </c>
      <c r="F408" s="86" t="s">
        <v>58</v>
      </c>
      <c r="G408" s="87">
        <v>-7.5329969999999999</v>
      </c>
      <c r="H408" s="87">
        <v>110.590514</v>
      </c>
      <c r="I408" s="88" t="s">
        <v>222</v>
      </c>
      <c r="J408" s="88" t="s">
        <v>887</v>
      </c>
      <c r="K408" s="88" t="s">
        <v>19</v>
      </c>
      <c r="L408" s="88"/>
      <c r="M408" s="88"/>
      <c r="N408" s="88" t="s">
        <v>869</v>
      </c>
      <c r="O408" s="88" t="s">
        <v>887</v>
      </c>
      <c r="P408" s="88"/>
      <c r="Q408" s="88"/>
      <c r="R408" s="90" t="s">
        <v>866</v>
      </c>
      <c r="S408" s="86" t="s">
        <v>20</v>
      </c>
      <c r="T408" s="88"/>
    </row>
    <row r="409" spans="2:20" ht="12.75" customHeight="1" x14ac:dyDescent="0.35">
      <c r="B409" s="86" t="s">
        <v>944</v>
      </c>
      <c r="E409" s="86" t="s">
        <v>222</v>
      </c>
      <c r="F409" s="86" t="s">
        <v>58</v>
      </c>
      <c r="G409" s="87">
        <v>-7.7151779999999999</v>
      </c>
      <c r="H409" s="87">
        <v>110.58814700000001</v>
      </c>
      <c r="I409" s="88" t="s">
        <v>222</v>
      </c>
      <c r="J409" s="88" t="s">
        <v>887</v>
      </c>
      <c r="K409" s="88" t="s">
        <v>19</v>
      </c>
      <c r="L409" s="88"/>
      <c r="M409" s="88"/>
      <c r="N409" s="88" t="s">
        <v>869</v>
      </c>
      <c r="O409" s="88" t="s">
        <v>887</v>
      </c>
      <c r="P409" s="88"/>
      <c r="Q409" s="88"/>
      <c r="R409" s="90" t="s">
        <v>866</v>
      </c>
      <c r="S409" s="86" t="s">
        <v>20</v>
      </c>
      <c r="T409" s="88"/>
    </row>
    <row r="410" spans="2:20" ht="12.75" customHeight="1" x14ac:dyDescent="0.35">
      <c r="B410" s="86" t="s">
        <v>945</v>
      </c>
      <c r="E410" s="86" t="s">
        <v>222</v>
      </c>
      <c r="F410" s="86" t="s">
        <v>58</v>
      </c>
      <c r="G410" s="87">
        <v>-7.8137439999999998</v>
      </c>
      <c r="H410" s="87">
        <v>110.923897</v>
      </c>
      <c r="I410" s="88" t="s">
        <v>222</v>
      </c>
      <c r="J410" s="88" t="s">
        <v>887</v>
      </c>
      <c r="K410" s="88" t="s">
        <v>19</v>
      </c>
      <c r="L410" s="88"/>
      <c r="M410" s="88"/>
      <c r="N410" s="88" t="s">
        <v>869</v>
      </c>
      <c r="O410" s="88" t="s">
        <v>887</v>
      </c>
      <c r="P410" s="88"/>
      <c r="Q410" s="88"/>
      <c r="R410" s="90" t="s">
        <v>866</v>
      </c>
      <c r="S410" s="86" t="s">
        <v>20</v>
      </c>
      <c r="T410" s="88"/>
    </row>
    <row r="411" spans="2:20" ht="12.75" customHeight="1" x14ac:dyDescent="0.35">
      <c r="B411" s="86" t="s">
        <v>422</v>
      </c>
      <c r="E411" s="86" t="s">
        <v>222</v>
      </c>
      <c r="F411" s="86" t="s">
        <v>58</v>
      </c>
      <c r="G411" s="87">
        <v>-6.8828860000000001</v>
      </c>
      <c r="H411" s="87">
        <v>109.669997</v>
      </c>
      <c r="I411" s="88" t="s">
        <v>222</v>
      </c>
      <c r="J411" s="88" t="s">
        <v>887</v>
      </c>
      <c r="K411" s="88" t="s">
        <v>19</v>
      </c>
      <c r="L411" s="88"/>
      <c r="M411" s="88"/>
      <c r="N411" s="88" t="s">
        <v>869</v>
      </c>
      <c r="O411" s="88" t="s">
        <v>887</v>
      </c>
      <c r="P411" s="88"/>
      <c r="Q411" s="88"/>
      <c r="R411" s="90" t="s">
        <v>866</v>
      </c>
      <c r="S411" s="86" t="s">
        <v>20</v>
      </c>
      <c r="T411" s="88"/>
    </row>
    <row r="412" spans="2:20" ht="12.75" customHeight="1" x14ac:dyDescent="0.35">
      <c r="B412" s="86" t="s">
        <v>423</v>
      </c>
      <c r="E412" s="86" t="s">
        <v>222</v>
      </c>
      <c r="F412" s="86" t="s">
        <v>58</v>
      </c>
      <c r="G412" s="87">
        <v>-6.8723419999999997</v>
      </c>
      <c r="H412" s="87">
        <v>109.36021100000001</v>
      </c>
      <c r="I412" s="88" t="s">
        <v>222</v>
      </c>
      <c r="J412" s="88" t="s">
        <v>887</v>
      </c>
      <c r="K412" s="88" t="s">
        <v>19</v>
      </c>
      <c r="L412" s="88"/>
      <c r="M412" s="88"/>
      <c r="N412" s="88" t="s">
        <v>869</v>
      </c>
      <c r="O412" s="88" t="s">
        <v>887</v>
      </c>
      <c r="P412" s="88"/>
      <c r="Q412" s="88"/>
      <c r="R412" s="90" t="s">
        <v>866</v>
      </c>
      <c r="S412" s="86" t="s">
        <v>20</v>
      </c>
      <c r="T412" s="88"/>
    </row>
    <row r="413" spans="2:20" ht="12.75" customHeight="1" x14ac:dyDescent="0.35">
      <c r="B413" s="86" t="s">
        <v>424</v>
      </c>
      <c r="E413" s="86" t="s">
        <v>222</v>
      </c>
      <c r="F413" s="86" t="s">
        <v>58</v>
      </c>
      <c r="G413" s="87">
        <v>-6.9978720000000001</v>
      </c>
      <c r="H413" s="87">
        <v>110.379783</v>
      </c>
      <c r="I413" s="88" t="s">
        <v>222</v>
      </c>
      <c r="J413" s="88" t="s">
        <v>52</v>
      </c>
      <c r="K413" s="88" t="s">
        <v>19</v>
      </c>
      <c r="L413" s="88"/>
      <c r="M413" s="88"/>
      <c r="N413" s="88" t="s">
        <v>871</v>
      </c>
      <c r="O413" s="88" t="s">
        <v>52</v>
      </c>
      <c r="P413" s="88"/>
      <c r="Q413" s="88"/>
      <c r="R413" s="90" t="s">
        <v>866</v>
      </c>
      <c r="S413" s="86" t="s">
        <v>20</v>
      </c>
      <c r="T413" s="88"/>
    </row>
    <row r="414" spans="2:20" ht="12.75" customHeight="1" x14ac:dyDescent="0.35">
      <c r="B414" s="86" t="s">
        <v>425</v>
      </c>
      <c r="E414" s="86" t="s">
        <v>222</v>
      </c>
      <c r="F414" s="86" t="s">
        <v>58</v>
      </c>
      <c r="G414" s="87">
        <v>-7.6921499999999998</v>
      </c>
      <c r="H414" s="87">
        <v>109.024</v>
      </c>
      <c r="I414" s="88" t="s">
        <v>222</v>
      </c>
      <c r="J414" s="88" t="s">
        <v>887</v>
      </c>
      <c r="K414" s="88" t="s">
        <v>19</v>
      </c>
      <c r="L414" s="88"/>
      <c r="M414" s="88"/>
      <c r="N414" s="88" t="s">
        <v>869</v>
      </c>
      <c r="O414" s="88" t="s">
        <v>887</v>
      </c>
      <c r="P414" s="88"/>
      <c r="Q414" s="88"/>
      <c r="R414" s="90" t="s">
        <v>866</v>
      </c>
      <c r="S414" s="86" t="s">
        <v>20</v>
      </c>
      <c r="T414" s="88"/>
    </row>
    <row r="415" spans="2:20" ht="12.75" customHeight="1" x14ac:dyDescent="0.35">
      <c r="B415" s="86" t="s">
        <v>426</v>
      </c>
      <c r="E415" s="86" t="s">
        <v>222</v>
      </c>
      <c r="F415" s="86" t="s">
        <v>58</v>
      </c>
      <c r="G415" s="87">
        <v>-7.3150139999999997</v>
      </c>
      <c r="H415" s="87">
        <v>110.178617</v>
      </c>
      <c r="I415" s="88" t="s">
        <v>222</v>
      </c>
      <c r="J415" s="88" t="s">
        <v>887</v>
      </c>
      <c r="K415" s="88" t="s">
        <v>19</v>
      </c>
      <c r="L415" s="88"/>
      <c r="M415" s="88"/>
      <c r="N415" s="88" t="s">
        <v>869</v>
      </c>
      <c r="O415" s="88" t="s">
        <v>887</v>
      </c>
      <c r="P415" s="88"/>
      <c r="Q415" s="88"/>
      <c r="R415" s="90" t="s">
        <v>866</v>
      </c>
      <c r="S415" s="86" t="s">
        <v>20</v>
      </c>
      <c r="T415" s="88"/>
    </row>
    <row r="416" spans="2:20" ht="12.75" customHeight="1" x14ac:dyDescent="0.35">
      <c r="B416" s="86" t="s">
        <v>427</v>
      </c>
      <c r="E416" s="86" t="s">
        <v>222</v>
      </c>
      <c r="F416" s="86" t="s">
        <v>58</v>
      </c>
      <c r="G416" s="87">
        <v>-6.9556190000000004</v>
      </c>
      <c r="H416" s="87">
        <v>110.461</v>
      </c>
      <c r="I416" s="88" t="s">
        <v>222</v>
      </c>
      <c r="J416" s="88" t="s">
        <v>887</v>
      </c>
      <c r="K416" s="88" t="s">
        <v>19</v>
      </c>
      <c r="L416" s="88"/>
      <c r="M416" s="88"/>
      <c r="N416" s="88" t="s">
        <v>869</v>
      </c>
      <c r="O416" s="88" t="s">
        <v>887</v>
      </c>
      <c r="P416" s="88"/>
      <c r="Q416" s="88"/>
      <c r="R416" s="90" t="s">
        <v>866</v>
      </c>
      <c r="S416" s="86" t="s">
        <v>20</v>
      </c>
      <c r="T416" s="88"/>
    </row>
    <row r="417" spans="2:20" ht="12.75" customHeight="1" x14ac:dyDescent="0.35">
      <c r="B417" s="86" t="s">
        <v>428</v>
      </c>
      <c r="E417" s="86" t="s">
        <v>222</v>
      </c>
      <c r="F417" s="86" t="s">
        <v>58</v>
      </c>
      <c r="G417" s="87">
        <v>-6.7514609999999999</v>
      </c>
      <c r="H417" s="87">
        <v>111.032922</v>
      </c>
      <c r="I417" s="88" t="s">
        <v>222</v>
      </c>
      <c r="J417" s="88" t="s">
        <v>887</v>
      </c>
      <c r="K417" s="88" t="s">
        <v>19</v>
      </c>
      <c r="L417" s="88"/>
      <c r="M417" s="88"/>
      <c r="N417" s="88" t="s">
        <v>869</v>
      </c>
      <c r="O417" s="88" t="s">
        <v>887</v>
      </c>
      <c r="P417" s="88"/>
      <c r="Q417" s="88"/>
      <c r="R417" s="90" t="s">
        <v>866</v>
      </c>
      <c r="S417" s="86" t="s">
        <v>20</v>
      </c>
      <c r="T417" s="88"/>
    </row>
    <row r="418" spans="2:20" ht="12.75" customHeight="1" x14ac:dyDescent="0.35">
      <c r="B418" s="86" t="s">
        <v>946</v>
      </c>
      <c r="E418" s="86" t="s">
        <v>222</v>
      </c>
      <c r="F418" s="86" t="s">
        <v>58</v>
      </c>
      <c r="G418" s="87">
        <v>-6.983511</v>
      </c>
      <c r="H418" s="87">
        <v>109.140497</v>
      </c>
      <c r="I418" s="88" t="s">
        <v>222</v>
      </c>
      <c r="J418" s="88" t="s">
        <v>887</v>
      </c>
      <c r="K418" s="88" t="s">
        <v>19</v>
      </c>
      <c r="L418" s="88"/>
      <c r="M418" s="88"/>
      <c r="N418" s="88" t="s">
        <v>869</v>
      </c>
      <c r="O418" s="88" t="s">
        <v>887</v>
      </c>
      <c r="P418" s="88"/>
      <c r="Q418" s="88"/>
      <c r="R418" s="90" t="s">
        <v>866</v>
      </c>
      <c r="S418" s="86" t="s">
        <v>20</v>
      </c>
      <c r="T418" s="88"/>
    </row>
    <row r="419" spans="2:20" ht="12.75" customHeight="1" x14ac:dyDescent="0.35">
      <c r="B419" s="86" t="s">
        <v>429</v>
      </c>
      <c r="E419" s="86" t="s">
        <v>222</v>
      </c>
      <c r="F419" s="86" t="s">
        <v>58</v>
      </c>
      <c r="G419" s="87">
        <v>-6.9666670000000002</v>
      </c>
      <c r="H419" s="87">
        <v>110.416667</v>
      </c>
      <c r="I419" s="88" t="s">
        <v>222</v>
      </c>
      <c r="J419" s="88" t="s">
        <v>887</v>
      </c>
      <c r="K419" s="88" t="s">
        <v>19</v>
      </c>
      <c r="L419" s="88"/>
      <c r="M419" s="88"/>
      <c r="N419" s="88" t="s">
        <v>869</v>
      </c>
      <c r="O419" s="88" t="s">
        <v>887</v>
      </c>
      <c r="P419" s="88"/>
      <c r="Q419" s="88"/>
      <c r="R419" s="90" t="s">
        <v>866</v>
      </c>
      <c r="S419" s="86" t="s">
        <v>20</v>
      </c>
      <c r="T419" s="88"/>
    </row>
    <row r="420" spans="2:20" ht="12.75" customHeight="1" x14ac:dyDescent="0.35">
      <c r="B420" s="86" t="s">
        <v>430</v>
      </c>
      <c r="E420" s="86" t="s">
        <v>222</v>
      </c>
      <c r="F420" s="86" t="s">
        <v>58</v>
      </c>
      <c r="G420" s="87">
        <v>-7.7024780000000002</v>
      </c>
      <c r="H420" s="87">
        <v>109.04151899999999</v>
      </c>
      <c r="I420" s="88" t="s">
        <v>222</v>
      </c>
      <c r="J420" s="88" t="s">
        <v>887</v>
      </c>
      <c r="K420" s="88" t="s">
        <v>19</v>
      </c>
      <c r="L420" s="88"/>
      <c r="M420" s="88"/>
      <c r="N420" s="88" t="s">
        <v>869</v>
      </c>
      <c r="O420" s="88" t="s">
        <v>887</v>
      </c>
      <c r="P420" s="88"/>
      <c r="Q420" s="88"/>
      <c r="R420" s="90" t="s">
        <v>866</v>
      </c>
      <c r="S420" s="86" t="s">
        <v>20</v>
      </c>
      <c r="T420" s="88"/>
    </row>
    <row r="421" spans="2:20" ht="12.75" customHeight="1" x14ac:dyDescent="0.35">
      <c r="B421" s="86" t="s">
        <v>431</v>
      </c>
      <c r="E421" s="86" t="s">
        <v>222</v>
      </c>
      <c r="F421" s="86" t="s">
        <v>58</v>
      </c>
      <c r="G421" s="87">
        <v>-7.3794360000000001</v>
      </c>
      <c r="H421" s="87">
        <v>109.616317</v>
      </c>
      <c r="I421" s="88" t="s">
        <v>222</v>
      </c>
      <c r="J421" s="88" t="s">
        <v>887</v>
      </c>
      <c r="K421" s="88" t="s">
        <v>19</v>
      </c>
      <c r="L421" s="88"/>
      <c r="M421" s="88"/>
      <c r="N421" s="88" t="s">
        <v>869</v>
      </c>
      <c r="O421" s="88" t="s">
        <v>887</v>
      </c>
      <c r="P421" s="88"/>
      <c r="Q421" s="88"/>
      <c r="R421" s="90" t="s">
        <v>866</v>
      </c>
      <c r="S421" s="86" t="s">
        <v>20</v>
      </c>
      <c r="T421" s="88"/>
    </row>
    <row r="422" spans="2:20" ht="12.75" customHeight="1" x14ac:dyDescent="0.35">
      <c r="B422" s="86" t="s">
        <v>432</v>
      </c>
      <c r="E422" s="86" t="s">
        <v>222</v>
      </c>
      <c r="F422" s="86" t="s">
        <v>58</v>
      </c>
      <c r="G422" s="87">
        <v>-7.6630060000000002</v>
      </c>
      <c r="H422" s="87">
        <v>109.609369</v>
      </c>
      <c r="I422" s="88" t="s">
        <v>222</v>
      </c>
      <c r="J422" s="88" t="s">
        <v>887</v>
      </c>
      <c r="K422" s="88" t="s">
        <v>19</v>
      </c>
      <c r="L422" s="88"/>
      <c r="M422" s="88"/>
      <c r="N422" s="88" t="s">
        <v>869</v>
      </c>
      <c r="O422" s="88" t="s">
        <v>887</v>
      </c>
      <c r="P422" s="88"/>
      <c r="Q422" s="88"/>
      <c r="R422" s="90" t="s">
        <v>866</v>
      </c>
      <c r="S422" s="86" t="s">
        <v>20</v>
      </c>
      <c r="T422" s="88"/>
    </row>
    <row r="423" spans="2:20" ht="12.75" customHeight="1" x14ac:dyDescent="0.35">
      <c r="B423" s="86" t="s">
        <v>433</v>
      </c>
      <c r="E423" s="86" t="s">
        <v>222</v>
      </c>
      <c r="F423" s="86" t="s">
        <v>58</v>
      </c>
      <c r="G423" s="87">
        <v>-7.3513999999999999</v>
      </c>
      <c r="H423" s="87">
        <v>109.905483</v>
      </c>
      <c r="I423" s="88" t="s">
        <v>222</v>
      </c>
      <c r="J423" s="88" t="s">
        <v>887</v>
      </c>
      <c r="K423" s="88" t="s">
        <v>19</v>
      </c>
      <c r="L423" s="88"/>
      <c r="M423" s="88"/>
      <c r="N423" s="88" t="s">
        <v>869</v>
      </c>
      <c r="O423" s="88" t="s">
        <v>887</v>
      </c>
      <c r="P423" s="88"/>
      <c r="Q423" s="88"/>
      <c r="R423" s="90" t="s">
        <v>866</v>
      </c>
      <c r="S423" s="86" t="s">
        <v>20</v>
      </c>
      <c r="T423" s="88"/>
    </row>
    <row r="424" spans="2:20" ht="12.75" customHeight="1" x14ac:dyDescent="0.35">
      <c r="B424" s="86" t="s">
        <v>434</v>
      </c>
      <c r="E424" s="86" t="s">
        <v>222</v>
      </c>
      <c r="F424" s="86" t="s">
        <v>58</v>
      </c>
      <c r="G424" s="87">
        <v>-7.7895890000000003</v>
      </c>
      <c r="H424" s="87">
        <v>110.897683</v>
      </c>
      <c r="I424" s="88" t="s">
        <v>222</v>
      </c>
      <c r="J424" s="88" t="s">
        <v>887</v>
      </c>
      <c r="K424" s="88" t="s">
        <v>19</v>
      </c>
      <c r="L424" s="88"/>
      <c r="M424" s="88"/>
      <c r="N424" s="88" t="s">
        <v>869</v>
      </c>
      <c r="O424" s="88" t="s">
        <v>887</v>
      </c>
      <c r="P424" s="88"/>
      <c r="Q424" s="88"/>
      <c r="R424" s="90" t="s">
        <v>866</v>
      </c>
      <c r="S424" s="86" t="s">
        <v>20</v>
      </c>
      <c r="T424" s="88"/>
    </row>
    <row r="425" spans="2:20" ht="12.75" customHeight="1" x14ac:dyDescent="0.35">
      <c r="B425" s="86" t="s">
        <v>947</v>
      </c>
      <c r="E425" s="86" t="s">
        <v>222</v>
      </c>
      <c r="F425" s="86" t="s">
        <v>58</v>
      </c>
      <c r="G425" s="87">
        <v>-7.55755</v>
      </c>
      <c r="H425" s="87">
        <v>110.774</v>
      </c>
      <c r="I425" s="88" t="s">
        <v>222</v>
      </c>
      <c r="J425" s="88" t="s">
        <v>52</v>
      </c>
      <c r="K425" s="88" t="s">
        <v>19</v>
      </c>
      <c r="L425" s="88"/>
      <c r="M425" s="88"/>
      <c r="N425" s="88" t="s">
        <v>885</v>
      </c>
      <c r="O425" s="88" t="s">
        <v>52</v>
      </c>
      <c r="P425" s="88"/>
      <c r="Q425" s="88"/>
      <c r="R425" s="90" t="s">
        <v>866</v>
      </c>
      <c r="S425" s="86" t="s">
        <v>20</v>
      </c>
      <c r="T425" s="88"/>
    </row>
    <row r="426" spans="2:20" ht="12.75" customHeight="1" x14ac:dyDescent="0.35">
      <c r="B426" s="86" t="s">
        <v>435</v>
      </c>
      <c r="E426" s="86" t="s">
        <v>222</v>
      </c>
      <c r="F426" s="86" t="s">
        <v>58</v>
      </c>
      <c r="G426" s="87">
        <v>-7.5574110000000001</v>
      </c>
      <c r="H426" s="87">
        <v>110.82599999999999</v>
      </c>
      <c r="I426" s="88" t="s">
        <v>222</v>
      </c>
      <c r="J426" s="88" t="s">
        <v>887</v>
      </c>
      <c r="K426" s="88" t="s">
        <v>19</v>
      </c>
      <c r="L426" s="88"/>
      <c r="M426" s="88"/>
      <c r="N426" s="88" t="s">
        <v>869</v>
      </c>
      <c r="O426" s="88" t="s">
        <v>887</v>
      </c>
      <c r="P426" s="88"/>
      <c r="Q426" s="88"/>
      <c r="R426" s="90" t="s">
        <v>866</v>
      </c>
      <c r="S426" s="86" t="s">
        <v>20</v>
      </c>
      <c r="T426" s="88"/>
    </row>
    <row r="427" spans="2:20" ht="12.75" customHeight="1" x14ac:dyDescent="0.35">
      <c r="B427" s="86" t="s">
        <v>436</v>
      </c>
      <c r="E427" s="86" t="s">
        <v>222</v>
      </c>
      <c r="F427" s="86" t="s">
        <v>58</v>
      </c>
      <c r="G427" s="87">
        <v>-7.3385420000000003</v>
      </c>
      <c r="H427" s="87">
        <v>110.507858</v>
      </c>
      <c r="I427" s="88" t="s">
        <v>222</v>
      </c>
      <c r="J427" s="88" t="s">
        <v>887</v>
      </c>
      <c r="K427" s="88" t="s">
        <v>19</v>
      </c>
      <c r="L427" s="88"/>
      <c r="M427" s="88"/>
      <c r="N427" s="88" t="s">
        <v>869</v>
      </c>
      <c r="O427" s="88" t="s">
        <v>887</v>
      </c>
      <c r="P427" s="88"/>
      <c r="Q427" s="88"/>
      <c r="R427" s="90" t="s">
        <v>866</v>
      </c>
      <c r="S427" s="86" t="s">
        <v>20</v>
      </c>
      <c r="T427" s="88"/>
    </row>
    <row r="428" spans="2:20" ht="12.75" customHeight="1" x14ac:dyDescent="0.35">
      <c r="B428" s="86" t="s">
        <v>437</v>
      </c>
      <c r="E428" s="86" t="s">
        <v>222</v>
      </c>
      <c r="F428" s="86" t="s">
        <v>58</v>
      </c>
      <c r="G428" s="87">
        <v>-7.0096109999999996</v>
      </c>
      <c r="H428" s="87">
        <v>110.467603</v>
      </c>
      <c r="I428" s="88" t="s">
        <v>222</v>
      </c>
      <c r="J428" s="88" t="s">
        <v>887</v>
      </c>
      <c r="K428" s="88" t="s">
        <v>19</v>
      </c>
      <c r="L428" s="88"/>
      <c r="M428" s="88"/>
      <c r="N428" s="88" t="s">
        <v>869</v>
      </c>
      <c r="O428" s="88" t="s">
        <v>887</v>
      </c>
      <c r="P428" s="88"/>
      <c r="Q428" s="88"/>
      <c r="R428" s="90" t="s">
        <v>866</v>
      </c>
      <c r="S428" s="86" t="s">
        <v>20</v>
      </c>
      <c r="T428" s="88"/>
    </row>
    <row r="429" spans="2:20" ht="12.75" customHeight="1" x14ac:dyDescent="0.35">
      <c r="B429" s="86" t="s">
        <v>438</v>
      </c>
      <c r="E429" s="86" t="s">
        <v>222</v>
      </c>
      <c r="F429" s="86" t="s">
        <v>58</v>
      </c>
      <c r="G429" s="87">
        <v>-6.9950169999999998</v>
      </c>
      <c r="H429" s="87">
        <v>110.433419</v>
      </c>
      <c r="I429" s="88" t="s">
        <v>222</v>
      </c>
      <c r="J429" s="88" t="s">
        <v>52</v>
      </c>
      <c r="K429" s="88" t="s">
        <v>19</v>
      </c>
      <c r="L429" s="88"/>
      <c r="M429" s="88"/>
      <c r="N429" s="88" t="s">
        <v>874</v>
      </c>
      <c r="O429" s="88" t="s">
        <v>52</v>
      </c>
      <c r="P429" s="88"/>
      <c r="Q429" s="88"/>
      <c r="R429" s="90" t="s">
        <v>866</v>
      </c>
      <c r="S429" s="86" t="s">
        <v>20</v>
      </c>
      <c r="T429" s="88"/>
    </row>
    <row r="430" spans="2:20" ht="12.75" customHeight="1" x14ac:dyDescent="0.35">
      <c r="B430" s="86" t="s">
        <v>439</v>
      </c>
      <c r="E430" s="86" t="s">
        <v>222</v>
      </c>
      <c r="F430" s="86" t="s">
        <v>58</v>
      </c>
      <c r="G430" s="87">
        <v>-6.8771810000000002</v>
      </c>
      <c r="H430" s="87">
        <v>109.131</v>
      </c>
      <c r="I430" s="88" t="s">
        <v>222</v>
      </c>
      <c r="J430" s="88" t="s">
        <v>887</v>
      </c>
      <c r="K430" s="88" t="s">
        <v>19</v>
      </c>
      <c r="L430" s="88"/>
      <c r="M430" s="88"/>
      <c r="N430" s="88" t="s">
        <v>869</v>
      </c>
      <c r="O430" s="88" t="s">
        <v>887</v>
      </c>
      <c r="P430" s="88"/>
      <c r="Q430" s="88"/>
      <c r="R430" s="90" t="s">
        <v>866</v>
      </c>
      <c r="S430" s="86" t="s">
        <v>20</v>
      </c>
      <c r="T430" s="88"/>
    </row>
    <row r="431" spans="2:20" ht="12.75" customHeight="1" x14ac:dyDescent="0.35">
      <c r="B431" s="86" t="s">
        <v>440</v>
      </c>
      <c r="E431" s="86" t="s">
        <v>222</v>
      </c>
      <c r="F431" s="86" t="s">
        <v>58</v>
      </c>
      <c r="G431" s="87">
        <v>-7.4544110000000003</v>
      </c>
      <c r="H431" s="87">
        <v>109.284058</v>
      </c>
      <c r="I431" s="88" t="s">
        <v>222</v>
      </c>
      <c r="J431" s="88" t="s">
        <v>52</v>
      </c>
      <c r="K431" s="88" t="s">
        <v>19</v>
      </c>
      <c r="L431" s="88"/>
      <c r="M431" s="88"/>
      <c r="N431" s="88" t="s">
        <v>885</v>
      </c>
      <c r="O431" s="88" t="s">
        <v>52</v>
      </c>
      <c r="P431" s="88"/>
      <c r="Q431" s="88"/>
      <c r="R431" s="90" t="s">
        <v>866</v>
      </c>
      <c r="S431" s="86" t="s">
        <v>20</v>
      </c>
      <c r="T431" s="88"/>
    </row>
    <row r="432" spans="2:20" ht="12.75" customHeight="1" x14ac:dyDescent="0.35">
      <c r="B432" s="86" t="s">
        <v>441</v>
      </c>
      <c r="E432" s="86" t="s">
        <v>222</v>
      </c>
      <c r="F432" s="86" t="s">
        <v>58</v>
      </c>
      <c r="G432" s="87">
        <v>-7.6132780000000002</v>
      </c>
      <c r="H432" s="87">
        <v>109.359686</v>
      </c>
      <c r="I432" s="88" t="s">
        <v>222</v>
      </c>
      <c r="J432" s="88" t="s">
        <v>52</v>
      </c>
      <c r="K432" s="88" t="s">
        <v>19</v>
      </c>
      <c r="L432" s="88"/>
      <c r="M432" s="88"/>
      <c r="N432" s="88" t="s">
        <v>871</v>
      </c>
      <c r="O432" s="88" t="s">
        <v>52</v>
      </c>
      <c r="P432" s="88"/>
      <c r="Q432" s="88"/>
      <c r="R432" s="90" t="s">
        <v>866</v>
      </c>
      <c r="S432" s="86" t="s">
        <v>20</v>
      </c>
      <c r="T432" s="88"/>
    </row>
    <row r="433" spans="2:20" ht="12.75" customHeight="1" x14ac:dyDescent="0.35">
      <c r="B433" s="86" t="s">
        <v>442</v>
      </c>
      <c r="E433" s="86" t="s">
        <v>222</v>
      </c>
      <c r="F433" s="86" t="s">
        <v>58</v>
      </c>
      <c r="G433" s="87">
        <v>-7.5283939999999996</v>
      </c>
      <c r="H433" s="87">
        <v>109.294533</v>
      </c>
      <c r="I433" s="88" t="s">
        <v>222</v>
      </c>
      <c r="J433" s="88" t="s">
        <v>52</v>
      </c>
      <c r="K433" s="88" t="s">
        <v>19</v>
      </c>
      <c r="L433" s="88"/>
      <c r="M433" s="88"/>
      <c r="N433" s="88" t="s">
        <v>871</v>
      </c>
      <c r="O433" s="88" t="s">
        <v>52</v>
      </c>
      <c r="P433" s="88"/>
      <c r="Q433" s="88"/>
      <c r="R433" s="90" t="s">
        <v>866</v>
      </c>
      <c r="S433" s="86" t="s">
        <v>20</v>
      </c>
      <c r="T433" s="88"/>
    </row>
    <row r="434" spans="2:20" ht="12.75" customHeight="1" x14ac:dyDescent="0.35">
      <c r="B434" s="86" t="s">
        <v>443</v>
      </c>
      <c r="E434" s="86" t="s">
        <v>222</v>
      </c>
      <c r="F434" s="86" t="s">
        <v>58</v>
      </c>
      <c r="G434" s="87">
        <v>-7.4169780000000003</v>
      </c>
      <c r="H434" s="87">
        <v>109.244569</v>
      </c>
      <c r="I434" s="88" t="s">
        <v>222</v>
      </c>
      <c r="J434" s="88" t="s">
        <v>52</v>
      </c>
      <c r="K434" s="88" t="s">
        <v>19</v>
      </c>
      <c r="L434" s="88"/>
      <c r="M434" s="88"/>
      <c r="N434" s="88" t="s">
        <v>885</v>
      </c>
      <c r="O434" s="88" t="s">
        <v>52</v>
      </c>
      <c r="P434" s="88"/>
      <c r="Q434" s="88"/>
      <c r="R434" s="90" t="s">
        <v>866</v>
      </c>
      <c r="S434" s="86" t="s">
        <v>20</v>
      </c>
      <c r="T434" s="88"/>
    </row>
    <row r="435" spans="2:20" ht="12.75" customHeight="1" x14ac:dyDescent="0.35">
      <c r="B435" s="86" t="s">
        <v>948</v>
      </c>
      <c r="E435" s="86" t="s">
        <v>222</v>
      </c>
      <c r="F435" s="86" t="s">
        <v>58</v>
      </c>
      <c r="G435" s="87">
        <v>-7.3080220000000002</v>
      </c>
      <c r="H435" s="87">
        <v>109.422997</v>
      </c>
      <c r="I435" s="88" t="s">
        <v>222</v>
      </c>
      <c r="J435" s="88" t="s">
        <v>53</v>
      </c>
      <c r="K435" s="88" t="s">
        <v>19</v>
      </c>
      <c r="L435" s="88"/>
      <c r="M435" s="88"/>
      <c r="N435" s="88" t="s">
        <v>870</v>
      </c>
      <c r="O435" s="88" t="s">
        <v>53</v>
      </c>
      <c r="P435" s="88"/>
      <c r="Q435" s="88"/>
      <c r="R435" s="90" t="s">
        <v>866</v>
      </c>
      <c r="S435" s="86" t="s">
        <v>20</v>
      </c>
      <c r="T435" s="88"/>
    </row>
    <row r="436" spans="2:20" ht="12.75" customHeight="1" x14ac:dyDescent="0.35">
      <c r="B436" s="86" t="s">
        <v>444</v>
      </c>
      <c r="E436" s="86" t="s">
        <v>222</v>
      </c>
      <c r="F436" s="86" t="s">
        <v>58</v>
      </c>
      <c r="G436" s="87">
        <v>-7.4014170000000004</v>
      </c>
      <c r="H436" s="87">
        <v>109.616108</v>
      </c>
      <c r="I436" s="88" t="s">
        <v>222</v>
      </c>
      <c r="J436" s="88" t="s">
        <v>887</v>
      </c>
      <c r="K436" s="88" t="s">
        <v>19</v>
      </c>
      <c r="L436" s="88"/>
      <c r="M436" s="88"/>
      <c r="N436" s="88" t="s">
        <v>869</v>
      </c>
      <c r="O436" s="88" t="s">
        <v>887</v>
      </c>
      <c r="P436" s="88"/>
      <c r="Q436" s="88"/>
      <c r="R436" s="90" t="s">
        <v>866</v>
      </c>
      <c r="S436" s="86" t="s">
        <v>20</v>
      </c>
      <c r="T436" s="88"/>
    </row>
    <row r="437" spans="2:20" ht="12.75" customHeight="1" x14ac:dyDescent="0.35">
      <c r="B437" s="86" t="s">
        <v>1023</v>
      </c>
      <c r="E437" s="86" t="s">
        <v>222</v>
      </c>
      <c r="F437" s="86" t="s">
        <v>58</v>
      </c>
      <c r="G437" s="87">
        <v>-7.7168469999999996</v>
      </c>
      <c r="H437" s="87">
        <v>109.014717</v>
      </c>
      <c r="I437" s="88" t="s">
        <v>222</v>
      </c>
      <c r="J437" s="88" t="s">
        <v>52</v>
      </c>
      <c r="K437" s="88" t="s">
        <v>19</v>
      </c>
      <c r="L437" s="88"/>
      <c r="M437" s="88"/>
      <c r="N437" s="88" t="s">
        <v>874</v>
      </c>
      <c r="O437" s="88" t="s">
        <v>52</v>
      </c>
      <c r="P437" s="88"/>
      <c r="Q437" s="88"/>
      <c r="R437" s="90" t="s">
        <v>866</v>
      </c>
      <c r="S437" s="86" t="s">
        <v>20</v>
      </c>
      <c r="T437" s="88"/>
    </row>
    <row r="438" spans="2:20" ht="12.75" customHeight="1" x14ac:dyDescent="0.35">
      <c r="B438" s="86" t="s">
        <v>446</v>
      </c>
      <c r="E438" s="86" t="s">
        <v>222</v>
      </c>
      <c r="F438" s="86" t="s">
        <v>58</v>
      </c>
      <c r="G438" s="87">
        <v>-7.7083969999999997</v>
      </c>
      <c r="H438" s="87">
        <v>109.019283</v>
      </c>
      <c r="I438" s="88" t="s">
        <v>222</v>
      </c>
      <c r="J438" s="88" t="s">
        <v>52</v>
      </c>
      <c r="K438" s="88" t="s">
        <v>19</v>
      </c>
      <c r="L438" s="88"/>
      <c r="M438" s="88"/>
      <c r="N438" s="88" t="s">
        <v>871</v>
      </c>
      <c r="O438" s="88" t="s">
        <v>52</v>
      </c>
      <c r="P438" s="88"/>
      <c r="Q438" s="88"/>
      <c r="R438" s="90" t="s">
        <v>866</v>
      </c>
      <c r="S438" s="86" t="s">
        <v>20</v>
      </c>
      <c r="T438" s="88"/>
    </row>
    <row r="439" spans="2:20" ht="12.75" customHeight="1" x14ac:dyDescent="0.35">
      <c r="B439" s="86" t="s">
        <v>447</v>
      </c>
      <c r="E439" s="86" t="s">
        <v>222</v>
      </c>
      <c r="F439" s="86" t="s">
        <v>58</v>
      </c>
      <c r="G439" s="87">
        <v>-7.5302389999999999</v>
      </c>
      <c r="H439" s="87">
        <v>109.292</v>
      </c>
      <c r="I439" s="88" t="s">
        <v>222</v>
      </c>
      <c r="J439" s="88" t="s">
        <v>887</v>
      </c>
      <c r="K439" s="88" t="s">
        <v>19</v>
      </c>
      <c r="L439" s="88"/>
      <c r="M439" s="88"/>
      <c r="N439" s="88" t="s">
        <v>869</v>
      </c>
      <c r="O439" s="88" t="s">
        <v>887</v>
      </c>
      <c r="P439" s="88"/>
      <c r="Q439" s="88"/>
      <c r="R439" s="90" t="s">
        <v>866</v>
      </c>
      <c r="S439" s="86" t="s">
        <v>20</v>
      </c>
      <c r="T439" s="88"/>
    </row>
    <row r="440" spans="2:20" ht="12.75" customHeight="1" x14ac:dyDescent="0.35">
      <c r="B440" s="86" t="s">
        <v>949</v>
      </c>
      <c r="E440" s="86" t="s">
        <v>222</v>
      </c>
      <c r="F440" s="86" t="s">
        <v>58</v>
      </c>
      <c r="G440" s="87">
        <v>-7.4316529999999998</v>
      </c>
      <c r="H440" s="87">
        <v>109.247444</v>
      </c>
      <c r="I440" s="88" t="s">
        <v>222</v>
      </c>
      <c r="J440" s="88" t="s">
        <v>887</v>
      </c>
      <c r="K440" s="88" t="s">
        <v>19</v>
      </c>
      <c r="L440" s="88"/>
      <c r="M440" s="88"/>
      <c r="N440" s="88" t="s">
        <v>869</v>
      </c>
      <c r="O440" s="88" t="s">
        <v>887</v>
      </c>
      <c r="P440" s="88"/>
      <c r="Q440" s="88"/>
      <c r="R440" s="90" t="s">
        <v>866</v>
      </c>
      <c r="S440" s="86" t="s">
        <v>20</v>
      </c>
      <c r="T440" s="88"/>
    </row>
    <row r="441" spans="2:20" ht="12.75" customHeight="1" x14ac:dyDescent="0.35">
      <c r="B441" s="86" t="s">
        <v>448</v>
      </c>
      <c r="E441" s="86" t="s">
        <v>222</v>
      </c>
      <c r="F441" s="86" t="s">
        <v>58</v>
      </c>
      <c r="G441" s="87">
        <v>-6.8771610000000001</v>
      </c>
      <c r="H441" s="87">
        <v>109.131</v>
      </c>
      <c r="I441" s="88" t="s">
        <v>222</v>
      </c>
      <c r="J441" s="88" t="s">
        <v>887</v>
      </c>
      <c r="K441" s="88" t="s">
        <v>19</v>
      </c>
      <c r="L441" s="88"/>
      <c r="M441" s="88"/>
      <c r="N441" s="88" t="s">
        <v>869</v>
      </c>
      <c r="O441" s="88" t="s">
        <v>887</v>
      </c>
      <c r="P441" s="88"/>
      <c r="Q441" s="88"/>
      <c r="R441" s="90" t="s">
        <v>866</v>
      </c>
      <c r="S441" s="86" t="s">
        <v>20</v>
      </c>
      <c r="T441" s="88"/>
    </row>
    <row r="442" spans="2:20" ht="12.75" customHeight="1" x14ac:dyDescent="0.35">
      <c r="B442" s="86" t="s">
        <v>449</v>
      </c>
      <c r="E442" s="86" t="s">
        <v>222</v>
      </c>
      <c r="F442" s="86" t="s">
        <v>58</v>
      </c>
      <c r="G442" s="87">
        <v>-7.4266670000000001</v>
      </c>
      <c r="H442" s="87">
        <v>109.258056</v>
      </c>
      <c r="I442" s="88" t="s">
        <v>222</v>
      </c>
      <c r="J442" s="88" t="s">
        <v>52</v>
      </c>
      <c r="K442" s="88" t="s">
        <v>19</v>
      </c>
      <c r="L442" s="88"/>
      <c r="M442" s="88"/>
      <c r="N442" s="88" t="s">
        <v>871</v>
      </c>
      <c r="O442" s="88" t="s">
        <v>52</v>
      </c>
      <c r="P442" s="88"/>
      <c r="Q442" s="88"/>
      <c r="R442" s="90" t="s">
        <v>866</v>
      </c>
      <c r="S442" s="86" t="s">
        <v>20</v>
      </c>
      <c r="T442" s="88"/>
    </row>
    <row r="443" spans="2:20" ht="12.75" customHeight="1" x14ac:dyDescent="0.35">
      <c r="B443" s="86" t="s">
        <v>450</v>
      </c>
      <c r="E443" s="86" t="s">
        <v>222</v>
      </c>
      <c r="F443" s="86" t="s">
        <v>58</v>
      </c>
      <c r="G443" s="87">
        <v>-7.5285719999999996</v>
      </c>
      <c r="H443" s="87">
        <v>109.294922</v>
      </c>
      <c r="I443" s="88" t="s">
        <v>222</v>
      </c>
      <c r="J443" s="88" t="s">
        <v>887</v>
      </c>
      <c r="K443" s="88" t="s">
        <v>19</v>
      </c>
      <c r="L443" s="88"/>
      <c r="M443" s="88"/>
      <c r="N443" s="88" t="s">
        <v>869</v>
      </c>
      <c r="O443" s="88" t="s">
        <v>887</v>
      </c>
      <c r="P443" s="88"/>
      <c r="Q443" s="88"/>
      <c r="R443" s="90" t="s">
        <v>866</v>
      </c>
      <c r="S443" s="86" t="s">
        <v>20</v>
      </c>
      <c r="T443" s="88"/>
    </row>
    <row r="444" spans="2:20" ht="12.75" customHeight="1" x14ac:dyDescent="0.35">
      <c r="B444" s="86" t="s">
        <v>451</v>
      </c>
      <c r="E444" s="86" t="s">
        <v>222</v>
      </c>
      <c r="F444" s="86" t="s">
        <v>58</v>
      </c>
      <c r="G444" s="87">
        <v>-7.4171610000000001</v>
      </c>
      <c r="H444" s="87">
        <v>109.22112799999999</v>
      </c>
      <c r="I444" s="88" t="s">
        <v>222</v>
      </c>
      <c r="J444" s="88" t="s">
        <v>52</v>
      </c>
      <c r="K444" s="88" t="s">
        <v>19</v>
      </c>
      <c r="L444" s="88"/>
      <c r="M444" s="88"/>
      <c r="N444" s="88" t="s">
        <v>871</v>
      </c>
      <c r="O444" s="88" t="s">
        <v>52</v>
      </c>
      <c r="P444" s="88"/>
      <c r="Q444" s="88"/>
      <c r="R444" s="90" t="s">
        <v>866</v>
      </c>
      <c r="S444" s="86" t="s">
        <v>20</v>
      </c>
      <c r="T444" s="88"/>
    </row>
    <row r="445" spans="2:20" ht="12.75" customHeight="1" x14ac:dyDescent="0.35">
      <c r="B445" s="86" t="s">
        <v>452</v>
      </c>
      <c r="E445" s="86" t="s">
        <v>222</v>
      </c>
      <c r="F445" s="86" t="s">
        <v>58</v>
      </c>
      <c r="G445" s="87">
        <v>-7.5367420000000003</v>
      </c>
      <c r="H445" s="87">
        <v>109.29408100000001</v>
      </c>
      <c r="I445" s="88" t="s">
        <v>222</v>
      </c>
      <c r="J445" s="88" t="s">
        <v>52</v>
      </c>
      <c r="K445" s="88" t="s">
        <v>19</v>
      </c>
      <c r="L445" s="88"/>
      <c r="M445" s="88"/>
      <c r="N445" s="88" t="s">
        <v>871</v>
      </c>
      <c r="O445" s="88" t="s">
        <v>52</v>
      </c>
      <c r="P445" s="88"/>
      <c r="Q445" s="88"/>
      <c r="R445" s="90" t="s">
        <v>866</v>
      </c>
      <c r="S445" s="86" t="s">
        <v>20</v>
      </c>
      <c r="T445" s="88"/>
    </row>
    <row r="446" spans="2:20" ht="12.75" customHeight="1" x14ac:dyDescent="0.35">
      <c r="B446" s="86" t="s">
        <v>453</v>
      </c>
      <c r="E446" s="86" t="s">
        <v>222</v>
      </c>
      <c r="F446" s="86" t="s">
        <v>58</v>
      </c>
      <c r="G446" s="87">
        <v>-7.4285189999999997</v>
      </c>
      <c r="H446" s="87">
        <v>109.25516399999999</v>
      </c>
      <c r="I446" s="88" t="s">
        <v>222</v>
      </c>
      <c r="J446" s="88" t="s">
        <v>887</v>
      </c>
      <c r="K446" s="88" t="s">
        <v>19</v>
      </c>
      <c r="L446" s="88"/>
      <c r="M446" s="88"/>
      <c r="N446" s="88" t="s">
        <v>869</v>
      </c>
      <c r="O446" s="88" t="s">
        <v>887</v>
      </c>
      <c r="P446" s="88"/>
      <c r="Q446" s="88"/>
      <c r="R446" s="90" t="s">
        <v>866</v>
      </c>
      <c r="S446" s="86" t="s">
        <v>20</v>
      </c>
      <c r="T446" s="88"/>
    </row>
    <row r="447" spans="2:20" ht="12.75" customHeight="1" x14ac:dyDescent="0.35">
      <c r="B447" s="86" t="s">
        <v>454</v>
      </c>
      <c r="E447" s="86" t="s">
        <v>222</v>
      </c>
      <c r="F447" s="86" t="s">
        <v>58</v>
      </c>
      <c r="G447" s="87">
        <v>-7.4033389999999999</v>
      </c>
      <c r="H447" s="87">
        <v>109.095569</v>
      </c>
      <c r="I447" s="88" t="s">
        <v>222</v>
      </c>
      <c r="J447" s="88" t="s">
        <v>887</v>
      </c>
      <c r="K447" s="88" t="s">
        <v>19</v>
      </c>
      <c r="L447" s="88"/>
      <c r="M447" s="88"/>
      <c r="N447" s="88" t="s">
        <v>869</v>
      </c>
      <c r="O447" s="88" t="s">
        <v>887</v>
      </c>
      <c r="P447" s="88"/>
      <c r="Q447" s="88"/>
      <c r="R447" s="90" t="s">
        <v>866</v>
      </c>
      <c r="S447" s="86" t="s">
        <v>20</v>
      </c>
      <c r="T447" s="88"/>
    </row>
    <row r="448" spans="2:20" ht="12.75" customHeight="1" x14ac:dyDescent="0.35">
      <c r="B448" s="86" t="s">
        <v>455</v>
      </c>
      <c r="E448" s="86" t="s">
        <v>222</v>
      </c>
      <c r="F448" s="86" t="s">
        <v>58</v>
      </c>
      <c r="G448" s="87">
        <v>-7.4934190000000003</v>
      </c>
      <c r="H448" s="87">
        <v>109.216183</v>
      </c>
      <c r="I448" s="88" t="s">
        <v>222</v>
      </c>
      <c r="J448" s="88" t="s">
        <v>887</v>
      </c>
      <c r="K448" s="88" t="s">
        <v>19</v>
      </c>
      <c r="L448" s="88"/>
      <c r="M448" s="88"/>
      <c r="N448" s="88" t="s">
        <v>869</v>
      </c>
      <c r="O448" s="88" t="s">
        <v>887</v>
      </c>
      <c r="P448" s="88"/>
      <c r="Q448" s="88"/>
      <c r="R448" s="90" t="s">
        <v>866</v>
      </c>
      <c r="S448" s="86" t="s">
        <v>20</v>
      </c>
      <c r="T448" s="88"/>
    </row>
    <row r="449" spans="2:20" ht="12.75" customHeight="1" x14ac:dyDescent="0.35">
      <c r="B449" s="86" t="s">
        <v>456</v>
      </c>
      <c r="E449" s="86" t="s">
        <v>222</v>
      </c>
      <c r="F449" s="86" t="s">
        <v>58</v>
      </c>
      <c r="G449" s="87">
        <v>-7.4156250000000004</v>
      </c>
      <c r="H449" s="87">
        <v>109.245586</v>
      </c>
      <c r="I449" s="88" t="s">
        <v>222</v>
      </c>
      <c r="J449" s="88" t="s">
        <v>887</v>
      </c>
      <c r="K449" s="88" t="s">
        <v>19</v>
      </c>
      <c r="L449" s="88"/>
      <c r="M449" s="88"/>
      <c r="N449" s="88" t="s">
        <v>869</v>
      </c>
      <c r="O449" s="88" t="s">
        <v>887</v>
      </c>
      <c r="P449" s="88"/>
      <c r="Q449" s="88"/>
      <c r="R449" s="90" t="s">
        <v>866</v>
      </c>
      <c r="S449" s="86" t="s">
        <v>20</v>
      </c>
      <c r="T449" s="88"/>
    </row>
    <row r="450" spans="2:20" ht="12.75" customHeight="1" x14ac:dyDescent="0.35">
      <c r="B450" s="86" t="s">
        <v>457</v>
      </c>
      <c r="E450" s="86" t="s">
        <v>222</v>
      </c>
      <c r="F450" s="86" t="s">
        <v>58</v>
      </c>
      <c r="G450" s="87">
        <v>-7.5245889999999997</v>
      </c>
      <c r="H450" s="87">
        <v>109.29319700000001</v>
      </c>
      <c r="I450" s="88" t="s">
        <v>222</v>
      </c>
      <c r="J450" s="88" t="s">
        <v>52</v>
      </c>
      <c r="K450" s="88" t="s">
        <v>19</v>
      </c>
      <c r="L450" s="88"/>
      <c r="M450" s="88"/>
      <c r="N450" s="88" t="s">
        <v>873</v>
      </c>
      <c r="O450" s="88" t="s">
        <v>52</v>
      </c>
      <c r="P450" s="88"/>
      <c r="Q450" s="88"/>
      <c r="R450" s="90" t="s">
        <v>866</v>
      </c>
      <c r="S450" s="86" t="s">
        <v>20</v>
      </c>
      <c r="T450" s="88"/>
    </row>
    <row r="451" spans="2:20" ht="12.75" customHeight="1" x14ac:dyDescent="0.35">
      <c r="B451" s="86" t="s">
        <v>458</v>
      </c>
      <c r="E451" s="86" t="s">
        <v>222</v>
      </c>
      <c r="F451" s="86" t="s">
        <v>58</v>
      </c>
      <c r="G451" s="87">
        <v>-7.3846309999999997</v>
      </c>
      <c r="H451" s="87">
        <v>109.36199999999999</v>
      </c>
      <c r="I451" s="88" t="s">
        <v>222</v>
      </c>
      <c r="J451" s="88" t="s">
        <v>887</v>
      </c>
      <c r="K451" s="88" t="s">
        <v>19</v>
      </c>
      <c r="L451" s="88"/>
      <c r="M451" s="88"/>
      <c r="N451" s="88" t="s">
        <v>869</v>
      </c>
      <c r="O451" s="88" t="s">
        <v>887</v>
      </c>
      <c r="P451" s="88"/>
      <c r="Q451" s="88"/>
      <c r="R451" s="90" t="s">
        <v>866</v>
      </c>
      <c r="S451" s="86" t="s">
        <v>20</v>
      </c>
      <c r="T451" s="88"/>
    </row>
    <row r="452" spans="2:20" ht="12.75" customHeight="1" x14ac:dyDescent="0.35">
      <c r="B452" s="86" t="s">
        <v>459</v>
      </c>
      <c r="E452" s="86" t="s">
        <v>222</v>
      </c>
      <c r="F452" s="86" t="s">
        <v>58</v>
      </c>
      <c r="G452" s="87">
        <v>-7.3903559999999997</v>
      </c>
      <c r="H452" s="87">
        <v>109.361328</v>
      </c>
      <c r="I452" s="88" t="s">
        <v>222</v>
      </c>
      <c r="J452" s="88" t="s">
        <v>887</v>
      </c>
      <c r="K452" s="88" t="s">
        <v>19</v>
      </c>
      <c r="L452" s="88"/>
      <c r="M452" s="88"/>
      <c r="N452" s="88" t="s">
        <v>869</v>
      </c>
      <c r="O452" s="88" t="s">
        <v>887</v>
      </c>
      <c r="P452" s="88"/>
      <c r="Q452" s="88"/>
      <c r="R452" s="90" t="s">
        <v>866</v>
      </c>
      <c r="S452" s="86" t="s">
        <v>20</v>
      </c>
      <c r="T452" s="88"/>
    </row>
    <row r="453" spans="2:20" ht="12.75" customHeight="1" x14ac:dyDescent="0.35">
      <c r="B453" s="86" t="s">
        <v>460</v>
      </c>
      <c r="E453" s="86" t="s">
        <v>222</v>
      </c>
      <c r="F453" s="86" t="s">
        <v>58</v>
      </c>
      <c r="G453" s="87">
        <v>-7.6952559999999997</v>
      </c>
      <c r="H453" s="87">
        <v>109.662672</v>
      </c>
      <c r="I453" s="88" t="s">
        <v>222</v>
      </c>
      <c r="J453" s="88" t="s">
        <v>887</v>
      </c>
      <c r="K453" s="88" t="s">
        <v>19</v>
      </c>
      <c r="L453" s="88"/>
      <c r="M453" s="88"/>
      <c r="N453" s="88" t="s">
        <v>869</v>
      </c>
      <c r="O453" s="88" t="s">
        <v>887</v>
      </c>
      <c r="P453" s="88"/>
      <c r="Q453" s="88"/>
      <c r="R453" s="90" t="s">
        <v>866</v>
      </c>
      <c r="S453" s="86" t="s">
        <v>20</v>
      </c>
      <c r="T453" s="88"/>
    </row>
    <row r="454" spans="2:20" ht="12.75" customHeight="1" x14ac:dyDescent="0.35">
      <c r="B454" s="86" t="s">
        <v>461</v>
      </c>
      <c r="E454" s="86" t="s">
        <v>222</v>
      </c>
      <c r="F454" s="86" t="s">
        <v>58</v>
      </c>
      <c r="G454" s="87">
        <v>-7.6063140000000002</v>
      </c>
      <c r="H454" s="87">
        <v>109.516075</v>
      </c>
      <c r="I454" s="88" t="s">
        <v>222</v>
      </c>
      <c r="J454" s="88" t="s">
        <v>887</v>
      </c>
      <c r="K454" s="88" t="s">
        <v>19</v>
      </c>
      <c r="L454" s="88"/>
      <c r="M454" s="88"/>
      <c r="N454" s="88" t="s">
        <v>869</v>
      </c>
      <c r="O454" s="88" t="s">
        <v>887</v>
      </c>
      <c r="P454" s="88"/>
      <c r="Q454" s="88"/>
      <c r="R454" s="90" t="s">
        <v>866</v>
      </c>
      <c r="S454" s="86" t="s">
        <v>20</v>
      </c>
      <c r="T454" s="88"/>
    </row>
    <row r="455" spans="2:20" ht="12.75" customHeight="1" x14ac:dyDescent="0.35">
      <c r="B455" s="86" t="s">
        <v>462</v>
      </c>
      <c r="E455" s="86" t="s">
        <v>222</v>
      </c>
      <c r="F455" s="86" t="s">
        <v>58</v>
      </c>
      <c r="G455" s="87">
        <v>-7.6088469999999999</v>
      </c>
      <c r="H455" s="87">
        <v>109.502256</v>
      </c>
      <c r="I455" s="88" t="s">
        <v>222</v>
      </c>
      <c r="J455" s="88" t="s">
        <v>887</v>
      </c>
      <c r="K455" s="88" t="s">
        <v>19</v>
      </c>
      <c r="L455" s="88"/>
      <c r="M455" s="88"/>
      <c r="N455" s="88" t="s">
        <v>869</v>
      </c>
      <c r="O455" s="88" t="s">
        <v>887</v>
      </c>
      <c r="P455" s="88"/>
      <c r="Q455" s="88"/>
      <c r="R455" s="90" t="s">
        <v>866</v>
      </c>
      <c r="S455" s="86" t="s">
        <v>20</v>
      </c>
      <c r="T455" s="88"/>
    </row>
    <row r="456" spans="2:20" ht="12.75" customHeight="1" x14ac:dyDescent="0.35">
      <c r="B456" s="86" t="s">
        <v>463</v>
      </c>
      <c r="E456" s="86" t="s">
        <v>222</v>
      </c>
      <c r="F456" s="86" t="s">
        <v>58</v>
      </c>
      <c r="G456" s="87">
        <v>-7.6883920000000003</v>
      </c>
      <c r="H456" s="87">
        <v>109.676025</v>
      </c>
      <c r="I456" s="88" t="s">
        <v>222</v>
      </c>
      <c r="J456" s="88" t="s">
        <v>52</v>
      </c>
      <c r="K456" s="88" t="s">
        <v>19</v>
      </c>
      <c r="L456" s="88"/>
      <c r="M456" s="88"/>
      <c r="N456" s="88" t="s">
        <v>871</v>
      </c>
      <c r="O456" s="88" t="s">
        <v>52</v>
      </c>
      <c r="P456" s="88"/>
      <c r="Q456" s="88"/>
      <c r="R456" s="90" t="s">
        <v>866</v>
      </c>
      <c r="S456" s="86" t="s">
        <v>20</v>
      </c>
      <c r="T456" s="88"/>
    </row>
    <row r="457" spans="2:20" ht="12.75" customHeight="1" x14ac:dyDescent="0.35">
      <c r="B457" s="86" t="s">
        <v>464</v>
      </c>
      <c r="E457" s="86" t="s">
        <v>222</v>
      </c>
      <c r="F457" s="86" t="s">
        <v>58</v>
      </c>
      <c r="G457" s="87">
        <v>-7.671208</v>
      </c>
      <c r="H457" s="87">
        <v>109.660708</v>
      </c>
      <c r="I457" s="88" t="s">
        <v>222</v>
      </c>
      <c r="J457" s="88" t="s">
        <v>52</v>
      </c>
      <c r="K457" s="88" t="s">
        <v>19</v>
      </c>
      <c r="L457" s="88"/>
      <c r="M457" s="88"/>
      <c r="N457" s="88" t="s">
        <v>883</v>
      </c>
      <c r="O457" s="88" t="s">
        <v>52</v>
      </c>
      <c r="P457" s="88"/>
      <c r="Q457" s="88"/>
      <c r="R457" s="90" t="s">
        <v>866</v>
      </c>
      <c r="S457" s="86" t="s">
        <v>20</v>
      </c>
      <c r="T457" s="88"/>
    </row>
    <row r="458" spans="2:20" ht="12.75" customHeight="1" x14ac:dyDescent="0.35">
      <c r="B458" s="86" t="s">
        <v>465</v>
      </c>
      <c r="E458" s="86" t="s">
        <v>222</v>
      </c>
      <c r="F458" s="86" t="s">
        <v>58</v>
      </c>
      <c r="G458" s="87">
        <v>-7.6099889999999997</v>
      </c>
      <c r="H458" s="87">
        <v>109.486</v>
      </c>
      <c r="I458" s="88" t="s">
        <v>222</v>
      </c>
      <c r="J458" s="88" t="s">
        <v>887</v>
      </c>
      <c r="K458" s="88" t="s">
        <v>19</v>
      </c>
      <c r="L458" s="88"/>
      <c r="M458" s="88"/>
      <c r="N458" s="88" t="s">
        <v>869</v>
      </c>
      <c r="O458" s="88" t="s">
        <v>887</v>
      </c>
      <c r="P458" s="88"/>
      <c r="Q458" s="88"/>
      <c r="R458" s="90" t="s">
        <v>866</v>
      </c>
      <c r="S458" s="86" t="s">
        <v>20</v>
      </c>
      <c r="T458" s="88"/>
    </row>
    <row r="459" spans="2:20" ht="12.75" customHeight="1" x14ac:dyDescent="0.35">
      <c r="B459" s="86" t="s">
        <v>466</v>
      </c>
      <c r="E459" s="86" t="s">
        <v>222</v>
      </c>
      <c r="F459" s="86" t="s">
        <v>58</v>
      </c>
      <c r="G459" s="87">
        <v>-7.7196170000000004</v>
      </c>
      <c r="H459" s="87">
        <v>109.996475</v>
      </c>
      <c r="I459" s="88" t="s">
        <v>222</v>
      </c>
      <c r="J459" s="88" t="s">
        <v>887</v>
      </c>
      <c r="K459" s="88" t="s">
        <v>19</v>
      </c>
      <c r="L459" s="88"/>
      <c r="M459" s="88"/>
      <c r="N459" s="88" t="s">
        <v>869</v>
      </c>
      <c r="O459" s="88" t="s">
        <v>887</v>
      </c>
      <c r="P459" s="88"/>
      <c r="Q459" s="88"/>
      <c r="R459" s="90" t="s">
        <v>866</v>
      </c>
      <c r="S459" s="86" t="s">
        <v>20</v>
      </c>
      <c r="T459" s="88"/>
    </row>
    <row r="460" spans="2:20" ht="12.75" customHeight="1" x14ac:dyDescent="0.35">
      <c r="B460" s="86" t="s">
        <v>467</v>
      </c>
      <c r="E460" s="86" t="s">
        <v>222</v>
      </c>
      <c r="F460" s="86" t="s">
        <v>58</v>
      </c>
      <c r="G460" s="87">
        <v>-7.7127749999999997</v>
      </c>
      <c r="H460" s="87">
        <v>110.016747</v>
      </c>
      <c r="I460" s="88" t="s">
        <v>222</v>
      </c>
      <c r="J460" s="88" t="s">
        <v>887</v>
      </c>
      <c r="K460" s="88" t="s">
        <v>19</v>
      </c>
      <c r="L460" s="88"/>
      <c r="M460" s="88"/>
      <c r="N460" s="88" t="s">
        <v>869</v>
      </c>
      <c r="O460" s="88" t="s">
        <v>887</v>
      </c>
      <c r="P460" s="88"/>
      <c r="Q460" s="88"/>
      <c r="R460" s="90" t="s">
        <v>866</v>
      </c>
      <c r="S460" s="86" t="s">
        <v>20</v>
      </c>
      <c r="T460" s="88"/>
    </row>
    <row r="461" spans="2:20" ht="12.75" customHeight="1" x14ac:dyDescent="0.35">
      <c r="B461" s="86" t="s">
        <v>468</v>
      </c>
      <c r="E461" s="86" t="s">
        <v>222</v>
      </c>
      <c r="F461" s="86" t="s">
        <v>58</v>
      </c>
      <c r="G461" s="87">
        <v>-7.731522</v>
      </c>
      <c r="H461" s="87">
        <v>110.00249700000001</v>
      </c>
      <c r="I461" s="88" t="s">
        <v>222</v>
      </c>
      <c r="J461" s="88" t="s">
        <v>887</v>
      </c>
      <c r="K461" s="88" t="s">
        <v>19</v>
      </c>
      <c r="L461" s="88"/>
      <c r="M461" s="88"/>
      <c r="N461" s="88" t="s">
        <v>869</v>
      </c>
      <c r="O461" s="88" t="s">
        <v>887</v>
      </c>
      <c r="P461" s="88"/>
      <c r="Q461" s="88"/>
      <c r="R461" s="90" t="s">
        <v>866</v>
      </c>
      <c r="S461" s="86" t="s">
        <v>20</v>
      </c>
      <c r="T461" s="88"/>
    </row>
    <row r="462" spans="2:20" ht="12.75" customHeight="1" x14ac:dyDescent="0.35">
      <c r="B462" s="86" t="s">
        <v>469</v>
      </c>
      <c r="E462" s="86" t="s">
        <v>222</v>
      </c>
      <c r="F462" s="86" t="s">
        <v>58</v>
      </c>
      <c r="G462" s="87">
        <v>-7.7223689999999996</v>
      </c>
      <c r="H462" s="87">
        <v>109.908928</v>
      </c>
      <c r="I462" s="88" t="s">
        <v>222</v>
      </c>
      <c r="J462" s="88" t="s">
        <v>887</v>
      </c>
      <c r="K462" s="88" t="s">
        <v>19</v>
      </c>
      <c r="L462" s="88"/>
      <c r="M462" s="88"/>
      <c r="N462" s="88" t="s">
        <v>869</v>
      </c>
      <c r="O462" s="88" t="s">
        <v>887</v>
      </c>
      <c r="P462" s="88"/>
      <c r="Q462" s="88"/>
      <c r="R462" s="90" t="s">
        <v>866</v>
      </c>
      <c r="S462" s="86" t="s">
        <v>20</v>
      </c>
      <c r="T462" s="88"/>
    </row>
    <row r="463" spans="2:20" ht="12.75" customHeight="1" x14ac:dyDescent="0.35">
      <c r="B463" s="86" t="s">
        <v>470</v>
      </c>
      <c r="E463" s="86" t="s">
        <v>222</v>
      </c>
      <c r="F463" s="86" t="s">
        <v>58</v>
      </c>
      <c r="G463" s="87">
        <v>-7.3513999999999999</v>
      </c>
      <c r="H463" s="87">
        <v>109.905483</v>
      </c>
      <c r="I463" s="88" t="s">
        <v>222</v>
      </c>
      <c r="J463" s="88" t="s">
        <v>52</v>
      </c>
      <c r="K463" s="88" t="s">
        <v>19</v>
      </c>
      <c r="L463" s="88"/>
      <c r="M463" s="88"/>
      <c r="N463" s="88" t="s">
        <v>871</v>
      </c>
      <c r="O463" s="88" t="s">
        <v>52</v>
      </c>
      <c r="P463" s="88"/>
      <c r="Q463" s="88"/>
      <c r="R463" s="90" t="s">
        <v>866</v>
      </c>
      <c r="S463" s="86" t="s">
        <v>20</v>
      </c>
      <c r="T463" s="88"/>
    </row>
    <row r="464" spans="2:20" ht="12.75" customHeight="1" x14ac:dyDescent="0.35">
      <c r="B464" s="86" t="s">
        <v>950</v>
      </c>
      <c r="E464" s="86" t="s">
        <v>222</v>
      </c>
      <c r="F464" s="86" t="s">
        <v>58</v>
      </c>
      <c r="G464" s="87">
        <v>-7.584111</v>
      </c>
      <c r="H464" s="87">
        <v>110.290814</v>
      </c>
      <c r="I464" s="88" t="s">
        <v>222</v>
      </c>
      <c r="J464" s="88" t="s">
        <v>887</v>
      </c>
      <c r="K464" s="88" t="s">
        <v>19</v>
      </c>
      <c r="L464" s="88"/>
      <c r="M464" s="88"/>
      <c r="N464" s="88" t="s">
        <v>869</v>
      </c>
      <c r="O464" s="88" t="s">
        <v>887</v>
      </c>
      <c r="P464" s="88"/>
      <c r="Q464" s="88"/>
      <c r="R464" s="90" t="s">
        <v>866</v>
      </c>
      <c r="S464" s="86" t="s">
        <v>20</v>
      </c>
      <c r="T464" s="88"/>
    </row>
    <row r="465" spans="2:20" ht="12.75" customHeight="1" x14ac:dyDescent="0.35">
      <c r="B465" s="86" t="s">
        <v>951</v>
      </c>
      <c r="E465" s="86" t="s">
        <v>222</v>
      </c>
      <c r="F465" s="86" t="s">
        <v>58</v>
      </c>
      <c r="G465" s="87">
        <v>-7.5650969999999997</v>
      </c>
      <c r="H465" s="87">
        <v>110.62021900000001</v>
      </c>
      <c r="I465" s="88" t="s">
        <v>222</v>
      </c>
      <c r="J465" s="88" t="s">
        <v>887</v>
      </c>
      <c r="K465" s="88" t="s">
        <v>19</v>
      </c>
      <c r="L465" s="88"/>
      <c r="M465" s="88"/>
      <c r="N465" s="88" t="s">
        <v>869</v>
      </c>
      <c r="O465" s="88" t="s">
        <v>887</v>
      </c>
      <c r="P465" s="88"/>
      <c r="Q465" s="88"/>
      <c r="R465" s="90" t="s">
        <v>866</v>
      </c>
      <c r="S465" s="86" t="s">
        <v>20</v>
      </c>
      <c r="T465" s="88"/>
    </row>
    <row r="466" spans="2:20" ht="12.75" customHeight="1" x14ac:dyDescent="0.35">
      <c r="B466" s="86" t="s">
        <v>952</v>
      </c>
      <c r="E466" s="86" t="s">
        <v>222</v>
      </c>
      <c r="F466" s="86" t="s">
        <v>58</v>
      </c>
      <c r="G466" s="87">
        <v>-7.5902779999999996</v>
      </c>
      <c r="H466" s="87">
        <v>110.869722</v>
      </c>
      <c r="I466" s="88" t="s">
        <v>222</v>
      </c>
      <c r="J466" s="88" t="s">
        <v>887</v>
      </c>
      <c r="K466" s="88" t="s">
        <v>19</v>
      </c>
      <c r="L466" s="88"/>
      <c r="M466" s="88"/>
      <c r="N466" s="88" t="s">
        <v>869</v>
      </c>
      <c r="O466" s="88" t="s">
        <v>887</v>
      </c>
      <c r="P466" s="88"/>
      <c r="Q466" s="88"/>
      <c r="R466" s="90" t="s">
        <v>866</v>
      </c>
      <c r="S466" s="86" t="s">
        <v>20</v>
      </c>
      <c r="T466" s="88"/>
    </row>
    <row r="467" spans="2:20" ht="12.75" customHeight="1" x14ac:dyDescent="0.35">
      <c r="B467" s="86" t="s">
        <v>471</v>
      </c>
      <c r="E467" s="86" t="s">
        <v>222</v>
      </c>
      <c r="F467" s="86" t="s">
        <v>58</v>
      </c>
      <c r="G467" s="87">
        <v>-7.5182969999999996</v>
      </c>
      <c r="H467" s="87">
        <v>110.607722</v>
      </c>
      <c r="I467" s="88" t="s">
        <v>222</v>
      </c>
      <c r="J467" s="88" t="s">
        <v>887</v>
      </c>
      <c r="K467" s="88" t="s">
        <v>19</v>
      </c>
      <c r="L467" s="88"/>
      <c r="M467" s="88"/>
      <c r="N467" s="88" t="s">
        <v>869</v>
      </c>
      <c r="O467" s="88" t="s">
        <v>887</v>
      </c>
      <c r="P467" s="88"/>
      <c r="Q467" s="88"/>
      <c r="R467" s="90" t="s">
        <v>866</v>
      </c>
      <c r="S467" s="86" t="s">
        <v>20</v>
      </c>
      <c r="T467" s="88"/>
    </row>
    <row r="468" spans="2:20" ht="12.75" customHeight="1" x14ac:dyDescent="0.35">
      <c r="B468" s="86" t="s">
        <v>472</v>
      </c>
      <c r="E468" s="86" t="s">
        <v>222</v>
      </c>
      <c r="F468" s="86" t="s">
        <v>58</v>
      </c>
      <c r="G468" s="87">
        <v>-7.5155440000000002</v>
      </c>
      <c r="H468" s="87">
        <v>110.59521100000001</v>
      </c>
      <c r="I468" s="88" t="s">
        <v>222</v>
      </c>
      <c r="J468" s="88" t="s">
        <v>887</v>
      </c>
      <c r="K468" s="88" t="s">
        <v>19</v>
      </c>
      <c r="L468" s="88"/>
      <c r="M468" s="88"/>
      <c r="N468" s="88" t="s">
        <v>869</v>
      </c>
      <c r="O468" s="88" t="s">
        <v>887</v>
      </c>
      <c r="P468" s="88"/>
      <c r="Q468" s="88"/>
      <c r="R468" s="90" t="s">
        <v>866</v>
      </c>
      <c r="S468" s="86" t="s">
        <v>20</v>
      </c>
      <c r="T468" s="88"/>
    </row>
    <row r="469" spans="2:20" ht="12.75" customHeight="1" x14ac:dyDescent="0.35">
      <c r="B469" s="86" t="s">
        <v>473</v>
      </c>
      <c r="E469" s="86" t="s">
        <v>222</v>
      </c>
      <c r="F469" s="86" t="s">
        <v>58</v>
      </c>
      <c r="G469" s="87">
        <v>-7.5650969999999997</v>
      </c>
      <c r="H469" s="87">
        <v>110.62021900000001</v>
      </c>
      <c r="I469" s="88" t="s">
        <v>222</v>
      </c>
      <c r="J469" s="88" t="s">
        <v>887</v>
      </c>
      <c r="K469" s="88" t="s">
        <v>19</v>
      </c>
      <c r="L469" s="88"/>
      <c r="M469" s="88"/>
      <c r="N469" s="88" t="s">
        <v>869</v>
      </c>
      <c r="O469" s="88" t="s">
        <v>887</v>
      </c>
      <c r="P469" s="88"/>
      <c r="Q469" s="88"/>
      <c r="R469" s="90" t="s">
        <v>866</v>
      </c>
      <c r="S469" s="86" t="s">
        <v>20</v>
      </c>
      <c r="T469" s="88"/>
    </row>
    <row r="470" spans="2:20" ht="12.75" customHeight="1" x14ac:dyDescent="0.35">
      <c r="B470" s="86" t="s">
        <v>474</v>
      </c>
      <c r="E470" s="86" t="s">
        <v>222</v>
      </c>
      <c r="F470" s="86" t="s">
        <v>58</v>
      </c>
      <c r="G470" s="87">
        <v>-7.4371280000000004</v>
      </c>
      <c r="H470" s="87">
        <v>110.675594</v>
      </c>
      <c r="I470" s="88" t="s">
        <v>222</v>
      </c>
      <c r="J470" s="88" t="s">
        <v>887</v>
      </c>
      <c r="K470" s="88" t="s">
        <v>19</v>
      </c>
      <c r="L470" s="88"/>
      <c r="M470" s="88"/>
      <c r="N470" s="88" t="s">
        <v>869</v>
      </c>
      <c r="O470" s="88" t="s">
        <v>887</v>
      </c>
      <c r="P470" s="88"/>
      <c r="Q470" s="88"/>
      <c r="R470" s="90" t="s">
        <v>866</v>
      </c>
      <c r="S470" s="86" t="s">
        <v>20</v>
      </c>
      <c r="T470" s="88"/>
    </row>
    <row r="471" spans="2:20" ht="12.75" customHeight="1" x14ac:dyDescent="0.35">
      <c r="B471" s="86" t="s">
        <v>953</v>
      </c>
      <c r="E471" s="86" t="s">
        <v>222</v>
      </c>
      <c r="F471" s="86" t="s">
        <v>58</v>
      </c>
      <c r="G471" s="87">
        <v>-7.7369940000000001</v>
      </c>
      <c r="H471" s="87">
        <v>110.590647</v>
      </c>
      <c r="I471" s="88" t="s">
        <v>222</v>
      </c>
      <c r="J471" s="88" t="s">
        <v>53</v>
      </c>
      <c r="K471" s="88" t="s">
        <v>19</v>
      </c>
      <c r="L471" s="88"/>
      <c r="M471" s="88"/>
      <c r="N471" s="88" t="s">
        <v>870</v>
      </c>
      <c r="O471" s="88" t="s">
        <v>53</v>
      </c>
      <c r="P471" s="88"/>
      <c r="Q471" s="88"/>
      <c r="R471" s="90" t="s">
        <v>866</v>
      </c>
      <c r="S471" s="86" t="s">
        <v>20</v>
      </c>
      <c r="T471" s="88"/>
    </row>
    <row r="472" spans="2:20" ht="12.75" customHeight="1" x14ac:dyDescent="0.35">
      <c r="B472" s="86" t="s">
        <v>475</v>
      </c>
      <c r="E472" s="86" t="s">
        <v>222</v>
      </c>
      <c r="F472" s="86" t="s">
        <v>58</v>
      </c>
      <c r="G472" s="87">
        <v>-7.7109110000000003</v>
      </c>
      <c r="H472" s="87">
        <v>110.597731</v>
      </c>
      <c r="I472" s="88" t="s">
        <v>222</v>
      </c>
      <c r="J472" s="88" t="s">
        <v>52</v>
      </c>
      <c r="K472" s="88" t="s">
        <v>19</v>
      </c>
      <c r="L472" s="88"/>
      <c r="M472" s="88"/>
      <c r="N472" s="88" t="s">
        <v>871</v>
      </c>
      <c r="O472" s="88" t="s">
        <v>52</v>
      </c>
      <c r="P472" s="88"/>
      <c r="Q472" s="88"/>
      <c r="R472" s="90" t="s">
        <v>866</v>
      </c>
      <c r="S472" s="86" t="s">
        <v>20</v>
      </c>
      <c r="T472" s="88"/>
    </row>
    <row r="473" spans="2:20" ht="12.75" customHeight="1" x14ac:dyDescent="0.35">
      <c r="B473" s="86" t="s">
        <v>476</v>
      </c>
      <c r="E473" s="86" t="s">
        <v>222</v>
      </c>
      <c r="F473" s="86" t="s">
        <v>58</v>
      </c>
      <c r="G473" s="87">
        <v>-7.7091079999999996</v>
      </c>
      <c r="H473" s="87">
        <v>110.594656</v>
      </c>
      <c r="I473" s="88" t="s">
        <v>222</v>
      </c>
      <c r="J473" s="88" t="s">
        <v>887</v>
      </c>
      <c r="K473" s="88" t="s">
        <v>19</v>
      </c>
      <c r="L473" s="88"/>
      <c r="M473" s="88"/>
      <c r="N473" s="88" t="s">
        <v>869</v>
      </c>
      <c r="O473" s="88" t="s">
        <v>887</v>
      </c>
      <c r="P473" s="88"/>
      <c r="Q473" s="88"/>
      <c r="R473" s="90" t="s">
        <v>866</v>
      </c>
      <c r="S473" s="86" t="s">
        <v>20</v>
      </c>
      <c r="T473" s="88"/>
    </row>
    <row r="474" spans="2:20" ht="12.75" customHeight="1" x14ac:dyDescent="0.35">
      <c r="B474" s="86" t="s">
        <v>477</v>
      </c>
      <c r="E474" s="86" t="s">
        <v>222</v>
      </c>
      <c r="F474" s="86" t="s">
        <v>58</v>
      </c>
      <c r="G474" s="87">
        <v>-7.6807610000000004</v>
      </c>
      <c r="H474" s="87">
        <v>110.852244</v>
      </c>
      <c r="I474" s="88" t="s">
        <v>222</v>
      </c>
      <c r="J474" s="88" t="s">
        <v>887</v>
      </c>
      <c r="K474" s="88" t="s">
        <v>19</v>
      </c>
      <c r="L474" s="88"/>
      <c r="M474" s="88"/>
      <c r="N474" s="88" t="s">
        <v>869</v>
      </c>
      <c r="O474" s="88" t="s">
        <v>887</v>
      </c>
      <c r="P474" s="88"/>
      <c r="Q474" s="88"/>
      <c r="R474" s="90" t="s">
        <v>866</v>
      </c>
      <c r="S474" s="86" t="s">
        <v>20</v>
      </c>
      <c r="T474" s="88"/>
    </row>
    <row r="475" spans="2:20" ht="12.75" customHeight="1" x14ac:dyDescent="0.35">
      <c r="B475" s="86" t="s">
        <v>478</v>
      </c>
      <c r="E475" s="86" t="s">
        <v>222</v>
      </c>
      <c r="F475" s="86" t="s">
        <v>58</v>
      </c>
      <c r="G475" s="87">
        <v>-7.6533559999999996</v>
      </c>
      <c r="H475" s="87">
        <v>110.83520300000001</v>
      </c>
      <c r="I475" s="88" t="s">
        <v>222</v>
      </c>
      <c r="J475" s="88" t="s">
        <v>887</v>
      </c>
      <c r="K475" s="88" t="s">
        <v>19</v>
      </c>
      <c r="L475" s="88"/>
      <c r="M475" s="88"/>
      <c r="N475" s="88" t="s">
        <v>869</v>
      </c>
      <c r="O475" s="88" t="s">
        <v>887</v>
      </c>
      <c r="P475" s="88"/>
      <c r="Q475" s="88"/>
      <c r="R475" s="90" t="s">
        <v>866</v>
      </c>
      <c r="S475" s="86" t="s">
        <v>20</v>
      </c>
      <c r="T475" s="88"/>
    </row>
    <row r="476" spans="2:20" ht="12.75" customHeight="1" x14ac:dyDescent="0.35">
      <c r="B476" s="86" t="s">
        <v>479</v>
      </c>
      <c r="E476" s="86" t="s">
        <v>222</v>
      </c>
      <c r="F476" s="86" t="s">
        <v>58</v>
      </c>
      <c r="G476" s="87">
        <v>-7.7595419999999997</v>
      </c>
      <c r="H476" s="87">
        <v>110.883703</v>
      </c>
      <c r="I476" s="88" t="s">
        <v>222</v>
      </c>
      <c r="J476" s="88" t="s">
        <v>887</v>
      </c>
      <c r="K476" s="88" t="s">
        <v>19</v>
      </c>
      <c r="L476" s="88"/>
      <c r="M476" s="88"/>
      <c r="N476" s="88" t="s">
        <v>869</v>
      </c>
      <c r="O476" s="88" t="s">
        <v>887</v>
      </c>
      <c r="P476" s="88"/>
      <c r="Q476" s="88"/>
      <c r="R476" s="90" t="s">
        <v>866</v>
      </c>
      <c r="S476" s="86" t="s">
        <v>20</v>
      </c>
      <c r="T476" s="88"/>
    </row>
    <row r="477" spans="2:20" ht="12.75" customHeight="1" x14ac:dyDescent="0.35">
      <c r="B477" s="86" t="s">
        <v>480</v>
      </c>
      <c r="E477" s="86" t="s">
        <v>222</v>
      </c>
      <c r="F477" s="86" t="s">
        <v>58</v>
      </c>
      <c r="G477" s="87">
        <v>-7.7669499999999996</v>
      </c>
      <c r="H477" s="87">
        <v>110.994214</v>
      </c>
      <c r="I477" s="88" t="s">
        <v>222</v>
      </c>
      <c r="J477" s="88" t="s">
        <v>887</v>
      </c>
      <c r="K477" s="88" t="s">
        <v>19</v>
      </c>
      <c r="L477" s="88"/>
      <c r="M477" s="88"/>
      <c r="N477" s="88" t="s">
        <v>869</v>
      </c>
      <c r="O477" s="88" t="s">
        <v>887</v>
      </c>
      <c r="P477" s="88"/>
      <c r="Q477" s="88"/>
      <c r="R477" s="90" t="s">
        <v>866</v>
      </c>
      <c r="S477" s="86" t="s">
        <v>20</v>
      </c>
      <c r="T477" s="88"/>
    </row>
    <row r="478" spans="2:20" ht="12.75" customHeight="1" x14ac:dyDescent="0.35">
      <c r="B478" s="86" t="s">
        <v>481</v>
      </c>
      <c r="E478" s="86" t="s">
        <v>222</v>
      </c>
      <c r="F478" s="86" t="s">
        <v>58</v>
      </c>
      <c r="G478" s="87">
        <v>-7.8141470000000002</v>
      </c>
      <c r="H478" s="87">
        <v>110.92398300000001</v>
      </c>
      <c r="I478" s="88" t="s">
        <v>222</v>
      </c>
      <c r="J478" s="88" t="s">
        <v>887</v>
      </c>
      <c r="K478" s="88" t="s">
        <v>19</v>
      </c>
      <c r="L478" s="88"/>
      <c r="M478" s="88"/>
      <c r="N478" s="88" t="s">
        <v>869</v>
      </c>
      <c r="O478" s="88" t="s">
        <v>887</v>
      </c>
      <c r="P478" s="88"/>
      <c r="Q478" s="88"/>
      <c r="R478" s="90" t="s">
        <v>866</v>
      </c>
      <c r="S478" s="86" t="s">
        <v>20</v>
      </c>
      <c r="T478" s="88"/>
    </row>
    <row r="479" spans="2:20" ht="12.75" customHeight="1" x14ac:dyDescent="0.35">
      <c r="B479" s="86" t="s">
        <v>482</v>
      </c>
      <c r="E479" s="86" t="s">
        <v>222</v>
      </c>
      <c r="F479" s="86" t="s">
        <v>58</v>
      </c>
      <c r="G479" s="87">
        <v>-7.5965030000000002</v>
      </c>
      <c r="H479" s="87">
        <v>110.95095600000001</v>
      </c>
      <c r="I479" s="88" t="s">
        <v>222</v>
      </c>
      <c r="J479" s="88" t="s">
        <v>887</v>
      </c>
      <c r="K479" s="88" t="s">
        <v>19</v>
      </c>
      <c r="L479" s="88"/>
      <c r="M479" s="88"/>
      <c r="N479" s="88" t="s">
        <v>869</v>
      </c>
      <c r="O479" s="88" t="s">
        <v>887</v>
      </c>
      <c r="P479" s="88"/>
      <c r="Q479" s="88"/>
      <c r="R479" s="90" t="s">
        <v>866</v>
      </c>
      <c r="S479" s="86" t="s">
        <v>20</v>
      </c>
      <c r="T479" s="88"/>
    </row>
    <row r="480" spans="2:20" ht="12.75" customHeight="1" x14ac:dyDescent="0.35">
      <c r="B480" s="86" t="s">
        <v>483</v>
      </c>
      <c r="E480" s="86" t="s">
        <v>222</v>
      </c>
      <c r="F480" s="86" t="s">
        <v>58</v>
      </c>
      <c r="G480" s="87">
        <v>-7.5314079999999999</v>
      </c>
      <c r="H480" s="87">
        <v>110.738372</v>
      </c>
      <c r="I480" s="88" t="s">
        <v>222</v>
      </c>
      <c r="J480" s="88" t="s">
        <v>887</v>
      </c>
      <c r="K480" s="88" t="s">
        <v>19</v>
      </c>
      <c r="L480" s="88"/>
      <c r="M480" s="88"/>
      <c r="N480" s="88" t="s">
        <v>869</v>
      </c>
      <c r="O480" s="88" t="s">
        <v>887</v>
      </c>
      <c r="P480" s="88"/>
      <c r="Q480" s="88"/>
      <c r="R480" s="90" t="s">
        <v>866</v>
      </c>
      <c r="S480" s="86" t="s">
        <v>20</v>
      </c>
      <c r="T480" s="88"/>
    </row>
    <row r="481" spans="2:20" ht="12.75" customHeight="1" x14ac:dyDescent="0.35">
      <c r="B481" s="86" t="s">
        <v>954</v>
      </c>
      <c r="E481" s="86" t="s">
        <v>222</v>
      </c>
      <c r="F481" s="86" t="s">
        <v>58</v>
      </c>
      <c r="G481" s="87">
        <v>-7.6114170000000003</v>
      </c>
      <c r="H481" s="87">
        <v>110.939392</v>
      </c>
      <c r="I481" s="88" t="s">
        <v>222</v>
      </c>
      <c r="J481" s="88" t="s">
        <v>887</v>
      </c>
      <c r="K481" s="88" t="s">
        <v>19</v>
      </c>
      <c r="L481" s="88"/>
      <c r="M481" s="88"/>
      <c r="N481" s="88" t="s">
        <v>869</v>
      </c>
      <c r="O481" s="88" t="s">
        <v>887</v>
      </c>
      <c r="P481" s="88"/>
      <c r="Q481" s="88"/>
      <c r="R481" s="90" t="s">
        <v>866</v>
      </c>
      <c r="S481" s="86" t="s">
        <v>20</v>
      </c>
      <c r="T481" s="88"/>
    </row>
    <row r="482" spans="2:20" ht="12.75" customHeight="1" x14ac:dyDescent="0.35">
      <c r="B482" s="86" t="s">
        <v>484</v>
      </c>
      <c r="E482" s="86" t="s">
        <v>222</v>
      </c>
      <c r="F482" s="86" t="s">
        <v>58</v>
      </c>
      <c r="G482" s="87">
        <v>-7.4311780000000001</v>
      </c>
      <c r="H482" s="87">
        <v>111.024553</v>
      </c>
      <c r="I482" s="88" t="s">
        <v>222</v>
      </c>
      <c r="J482" s="88" t="s">
        <v>887</v>
      </c>
      <c r="K482" s="88" t="s">
        <v>19</v>
      </c>
      <c r="L482" s="88"/>
      <c r="M482" s="88"/>
      <c r="N482" s="88" t="s">
        <v>869</v>
      </c>
      <c r="O482" s="88" t="s">
        <v>887</v>
      </c>
      <c r="P482" s="88"/>
      <c r="Q482" s="88"/>
      <c r="R482" s="90" t="s">
        <v>866</v>
      </c>
      <c r="S482" s="86" t="s">
        <v>20</v>
      </c>
      <c r="T482" s="88"/>
    </row>
    <row r="483" spans="2:20" ht="12.75" customHeight="1" x14ac:dyDescent="0.35">
      <c r="B483" s="86" t="s">
        <v>485</v>
      </c>
      <c r="E483" s="86" t="s">
        <v>222</v>
      </c>
      <c r="F483" s="86" t="s">
        <v>58</v>
      </c>
      <c r="G483" s="87">
        <v>-7.3987220000000002</v>
      </c>
      <c r="H483" s="87">
        <v>110.828281</v>
      </c>
      <c r="I483" s="88" t="s">
        <v>222</v>
      </c>
      <c r="J483" s="88" t="s">
        <v>52</v>
      </c>
      <c r="K483" s="88" t="s">
        <v>19</v>
      </c>
      <c r="L483" s="88"/>
      <c r="M483" s="88"/>
      <c r="N483" s="88" t="s">
        <v>871</v>
      </c>
      <c r="O483" s="88" t="s">
        <v>52</v>
      </c>
      <c r="P483" s="88"/>
      <c r="Q483" s="88"/>
      <c r="R483" s="90" t="s">
        <v>866</v>
      </c>
      <c r="S483" s="86" t="s">
        <v>20</v>
      </c>
      <c r="T483" s="88"/>
    </row>
    <row r="484" spans="2:20" ht="12.75" customHeight="1" x14ac:dyDescent="0.35">
      <c r="B484" s="86" t="s">
        <v>486</v>
      </c>
      <c r="E484" s="86" t="s">
        <v>222</v>
      </c>
      <c r="F484" s="86" t="s">
        <v>58</v>
      </c>
      <c r="G484" s="87">
        <v>-7.0836139999999999</v>
      </c>
      <c r="H484" s="87">
        <v>110.914997</v>
      </c>
      <c r="I484" s="88" t="s">
        <v>222</v>
      </c>
      <c r="J484" s="88" t="s">
        <v>887</v>
      </c>
      <c r="K484" s="88" t="s">
        <v>19</v>
      </c>
      <c r="L484" s="88"/>
      <c r="M484" s="88"/>
      <c r="N484" s="88" t="s">
        <v>869</v>
      </c>
      <c r="O484" s="88" t="s">
        <v>887</v>
      </c>
      <c r="P484" s="88"/>
      <c r="Q484" s="88"/>
      <c r="R484" s="90" t="s">
        <v>866</v>
      </c>
      <c r="S484" s="86" t="s">
        <v>20</v>
      </c>
      <c r="T484" s="88"/>
    </row>
    <row r="485" spans="2:20" ht="12.75" customHeight="1" x14ac:dyDescent="0.35">
      <c r="B485" s="86" t="s">
        <v>487</v>
      </c>
      <c r="E485" s="86" t="s">
        <v>222</v>
      </c>
      <c r="F485" s="86" t="s">
        <v>58</v>
      </c>
      <c r="G485" s="87">
        <v>-7.0606689999999999</v>
      </c>
      <c r="H485" s="87">
        <v>110.667008</v>
      </c>
      <c r="I485" s="88" t="s">
        <v>222</v>
      </c>
      <c r="J485" s="88" t="s">
        <v>887</v>
      </c>
      <c r="K485" s="88" t="s">
        <v>19</v>
      </c>
      <c r="L485" s="88"/>
      <c r="M485" s="88"/>
      <c r="N485" s="88" t="s">
        <v>869</v>
      </c>
      <c r="O485" s="88" t="s">
        <v>887</v>
      </c>
      <c r="P485" s="88"/>
      <c r="Q485" s="88"/>
      <c r="R485" s="90" t="s">
        <v>866</v>
      </c>
      <c r="S485" s="86" t="s">
        <v>20</v>
      </c>
      <c r="T485" s="88"/>
    </row>
    <row r="486" spans="2:20" ht="12.75" customHeight="1" x14ac:dyDescent="0.35">
      <c r="B486" s="86" t="s">
        <v>488</v>
      </c>
      <c r="E486" s="86" t="s">
        <v>222</v>
      </c>
      <c r="F486" s="86" t="s">
        <v>58</v>
      </c>
      <c r="G486" s="87">
        <v>-7.1425640000000001</v>
      </c>
      <c r="H486" s="87">
        <v>111.593692</v>
      </c>
      <c r="I486" s="88" t="s">
        <v>222</v>
      </c>
      <c r="J486" s="88" t="s">
        <v>887</v>
      </c>
      <c r="K486" s="88" t="s">
        <v>19</v>
      </c>
      <c r="L486" s="88"/>
      <c r="M486" s="88"/>
      <c r="N486" s="88" t="s">
        <v>869</v>
      </c>
      <c r="O486" s="88" t="s">
        <v>887</v>
      </c>
      <c r="P486" s="88"/>
      <c r="Q486" s="88"/>
      <c r="R486" s="90" t="s">
        <v>866</v>
      </c>
      <c r="S486" s="86" t="s">
        <v>20</v>
      </c>
      <c r="T486" s="88"/>
    </row>
    <row r="487" spans="2:20" ht="12.75" customHeight="1" x14ac:dyDescent="0.35">
      <c r="B487" s="86" t="s">
        <v>489</v>
      </c>
      <c r="E487" s="86" t="s">
        <v>222</v>
      </c>
      <c r="F487" s="86" t="s">
        <v>58</v>
      </c>
      <c r="G487" s="87">
        <v>-6.9710190000000001</v>
      </c>
      <c r="H487" s="87">
        <v>111.42533299999999</v>
      </c>
      <c r="I487" s="88" t="s">
        <v>222</v>
      </c>
      <c r="J487" s="88" t="s">
        <v>52</v>
      </c>
      <c r="K487" s="88" t="s">
        <v>19</v>
      </c>
      <c r="L487" s="88"/>
      <c r="M487" s="88"/>
      <c r="N487" s="88" t="s">
        <v>874</v>
      </c>
      <c r="O487" s="88" t="s">
        <v>52</v>
      </c>
      <c r="P487" s="88"/>
      <c r="Q487" s="88"/>
      <c r="R487" s="90" t="s">
        <v>866</v>
      </c>
      <c r="S487" s="86" t="s">
        <v>20</v>
      </c>
      <c r="T487" s="88"/>
    </row>
    <row r="488" spans="2:20" ht="12.75" customHeight="1" x14ac:dyDescent="0.35">
      <c r="B488" s="86" t="s">
        <v>490</v>
      </c>
      <c r="E488" s="86" t="s">
        <v>222</v>
      </c>
      <c r="F488" s="86" t="s">
        <v>58</v>
      </c>
      <c r="G488" s="87">
        <v>-6.9719720000000001</v>
      </c>
      <c r="H488" s="87">
        <v>111.451256</v>
      </c>
      <c r="I488" s="88" t="s">
        <v>222</v>
      </c>
      <c r="J488" s="88" t="s">
        <v>887</v>
      </c>
      <c r="K488" s="88" t="s">
        <v>19</v>
      </c>
      <c r="L488" s="88"/>
      <c r="M488" s="88"/>
      <c r="N488" s="88" t="s">
        <v>869</v>
      </c>
      <c r="O488" s="88" t="s">
        <v>887</v>
      </c>
      <c r="P488" s="88"/>
      <c r="Q488" s="88"/>
      <c r="R488" s="90" t="s">
        <v>866</v>
      </c>
      <c r="S488" s="86" t="s">
        <v>20</v>
      </c>
      <c r="T488" s="88"/>
    </row>
    <row r="489" spans="2:20" ht="12.75" customHeight="1" x14ac:dyDescent="0.35">
      <c r="B489" s="86" t="s">
        <v>491</v>
      </c>
      <c r="E489" s="86" t="s">
        <v>222</v>
      </c>
      <c r="F489" s="86" t="s">
        <v>58</v>
      </c>
      <c r="G489" s="87">
        <v>-6.9666920000000001</v>
      </c>
      <c r="H489" s="87">
        <v>111.418683</v>
      </c>
      <c r="I489" s="88" t="s">
        <v>222</v>
      </c>
      <c r="J489" s="88" t="s">
        <v>887</v>
      </c>
      <c r="K489" s="88" t="s">
        <v>19</v>
      </c>
      <c r="L489" s="88"/>
      <c r="M489" s="88"/>
      <c r="N489" s="88" t="s">
        <v>869</v>
      </c>
      <c r="O489" s="88" t="s">
        <v>887</v>
      </c>
      <c r="P489" s="88"/>
      <c r="Q489" s="88"/>
      <c r="R489" s="90" t="s">
        <v>866</v>
      </c>
      <c r="S489" s="86" t="s">
        <v>20</v>
      </c>
      <c r="T489" s="88"/>
    </row>
    <row r="490" spans="2:20" ht="12.75" customHeight="1" x14ac:dyDescent="0.35">
      <c r="B490" s="86" t="s">
        <v>492</v>
      </c>
      <c r="E490" s="86" t="s">
        <v>222</v>
      </c>
      <c r="F490" s="86" t="s">
        <v>58</v>
      </c>
      <c r="G490" s="87">
        <v>-6.7485720000000002</v>
      </c>
      <c r="H490" s="87">
        <v>111.036742</v>
      </c>
      <c r="I490" s="88" t="s">
        <v>222</v>
      </c>
      <c r="J490" s="88" t="s">
        <v>887</v>
      </c>
      <c r="K490" s="88" t="s">
        <v>19</v>
      </c>
      <c r="L490" s="88"/>
      <c r="M490" s="88"/>
      <c r="N490" s="88" t="s">
        <v>869</v>
      </c>
      <c r="O490" s="88" t="s">
        <v>887</v>
      </c>
      <c r="P490" s="88"/>
      <c r="Q490" s="88"/>
      <c r="R490" s="90" t="s">
        <v>866</v>
      </c>
      <c r="S490" s="86" t="s">
        <v>20</v>
      </c>
      <c r="T490" s="88"/>
    </row>
    <row r="491" spans="2:20" ht="12.75" customHeight="1" x14ac:dyDescent="0.35">
      <c r="B491" s="86" t="s">
        <v>493</v>
      </c>
      <c r="E491" s="86" t="s">
        <v>222</v>
      </c>
      <c r="F491" s="86" t="s">
        <v>58</v>
      </c>
      <c r="G491" s="87">
        <v>-6.7547810000000004</v>
      </c>
      <c r="H491" s="87">
        <v>111.044842</v>
      </c>
      <c r="I491" s="88" t="s">
        <v>222</v>
      </c>
      <c r="J491" s="88" t="s">
        <v>52</v>
      </c>
      <c r="K491" s="88" t="s">
        <v>19</v>
      </c>
      <c r="L491" s="88"/>
      <c r="M491" s="88"/>
      <c r="N491" s="88" t="s">
        <v>877</v>
      </c>
      <c r="O491" s="88" t="s">
        <v>52</v>
      </c>
      <c r="P491" s="88"/>
      <c r="Q491" s="88"/>
      <c r="R491" s="90" t="s">
        <v>866</v>
      </c>
      <c r="S491" s="86" t="s">
        <v>20</v>
      </c>
      <c r="T491" s="88"/>
    </row>
    <row r="492" spans="2:20" ht="12.75" customHeight="1" x14ac:dyDescent="0.35">
      <c r="B492" s="86" t="s">
        <v>494</v>
      </c>
      <c r="E492" s="86" t="s">
        <v>222</v>
      </c>
      <c r="F492" s="86" t="s">
        <v>58</v>
      </c>
      <c r="G492" s="87">
        <v>-6.6044970000000003</v>
      </c>
      <c r="H492" s="87">
        <v>111.05310799999999</v>
      </c>
      <c r="I492" s="88" t="s">
        <v>222</v>
      </c>
      <c r="J492" s="88" t="s">
        <v>887</v>
      </c>
      <c r="K492" s="88" t="s">
        <v>19</v>
      </c>
      <c r="L492" s="88"/>
      <c r="M492" s="88"/>
      <c r="N492" s="88" t="s">
        <v>869</v>
      </c>
      <c r="O492" s="88" t="s">
        <v>887</v>
      </c>
      <c r="P492" s="88"/>
      <c r="Q492" s="88"/>
      <c r="R492" s="90" t="s">
        <v>866</v>
      </c>
      <c r="S492" s="86" t="s">
        <v>20</v>
      </c>
      <c r="T492" s="88"/>
    </row>
    <row r="493" spans="2:20" ht="12.75" customHeight="1" x14ac:dyDescent="0.35">
      <c r="B493" s="86" t="s">
        <v>495</v>
      </c>
      <c r="E493" s="86" t="s">
        <v>222</v>
      </c>
      <c r="F493" s="86" t="s">
        <v>58</v>
      </c>
      <c r="G493" s="87">
        <v>-6.745539</v>
      </c>
      <c r="H493" s="87">
        <v>111.03015600000001</v>
      </c>
      <c r="I493" s="88" t="s">
        <v>222</v>
      </c>
      <c r="J493" s="88" t="s">
        <v>887</v>
      </c>
      <c r="K493" s="88" t="s">
        <v>19</v>
      </c>
      <c r="L493" s="88"/>
      <c r="M493" s="88"/>
      <c r="N493" s="88" t="s">
        <v>869</v>
      </c>
      <c r="O493" s="88" t="s">
        <v>887</v>
      </c>
      <c r="P493" s="88"/>
      <c r="Q493" s="88"/>
      <c r="R493" s="90" t="s">
        <v>866</v>
      </c>
      <c r="S493" s="86" t="s">
        <v>20</v>
      </c>
      <c r="T493" s="88"/>
    </row>
    <row r="494" spans="2:20" ht="12.75" customHeight="1" x14ac:dyDescent="0.35">
      <c r="B494" s="86" t="s">
        <v>496</v>
      </c>
      <c r="E494" s="86" t="s">
        <v>222</v>
      </c>
      <c r="F494" s="86" t="s">
        <v>58</v>
      </c>
      <c r="G494" s="87">
        <v>-6.894711</v>
      </c>
      <c r="H494" s="87">
        <v>110.985861</v>
      </c>
      <c r="I494" s="88" t="s">
        <v>222</v>
      </c>
      <c r="J494" s="88" t="s">
        <v>887</v>
      </c>
      <c r="K494" s="88" t="s">
        <v>19</v>
      </c>
      <c r="L494" s="88"/>
      <c r="M494" s="88"/>
      <c r="N494" s="88" t="s">
        <v>869</v>
      </c>
      <c r="O494" s="88" t="s">
        <v>887</v>
      </c>
      <c r="P494" s="88"/>
      <c r="Q494" s="88"/>
      <c r="R494" s="90" t="s">
        <v>866</v>
      </c>
      <c r="S494" s="86" t="s">
        <v>20</v>
      </c>
      <c r="T494" s="88"/>
    </row>
    <row r="495" spans="2:20" ht="12.75" customHeight="1" x14ac:dyDescent="0.35">
      <c r="B495" s="86" t="s">
        <v>497</v>
      </c>
      <c r="E495" s="86" t="s">
        <v>222</v>
      </c>
      <c r="F495" s="86" t="s">
        <v>58</v>
      </c>
      <c r="G495" s="87">
        <v>-6.7514609999999999</v>
      </c>
      <c r="H495" s="87">
        <v>111.032922</v>
      </c>
      <c r="I495" s="88" t="s">
        <v>222</v>
      </c>
      <c r="J495" s="88" t="s">
        <v>887</v>
      </c>
      <c r="K495" s="88" t="s">
        <v>19</v>
      </c>
      <c r="L495" s="88"/>
      <c r="M495" s="88"/>
      <c r="N495" s="88" t="s">
        <v>869</v>
      </c>
      <c r="O495" s="88" t="s">
        <v>887</v>
      </c>
      <c r="P495" s="88"/>
      <c r="Q495" s="88"/>
      <c r="R495" s="90" t="s">
        <v>866</v>
      </c>
      <c r="S495" s="86" t="s">
        <v>20</v>
      </c>
      <c r="T495" s="88"/>
    </row>
    <row r="496" spans="2:20" ht="12.75" customHeight="1" x14ac:dyDescent="0.35">
      <c r="B496" s="86" t="s">
        <v>498</v>
      </c>
      <c r="E496" s="86" t="s">
        <v>222</v>
      </c>
      <c r="F496" s="86" t="s">
        <v>58</v>
      </c>
      <c r="G496" s="87">
        <v>-6.8197559999999999</v>
      </c>
      <c r="H496" s="87">
        <v>110.83595800000001</v>
      </c>
      <c r="I496" s="88" t="s">
        <v>222</v>
      </c>
      <c r="J496" s="88" t="s">
        <v>887</v>
      </c>
      <c r="K496" s="88" t="s">
        <v>19</v>
      </c>
      <c r="L496" s="88"/>
      <c r="M496" s="88"/>
      <c r="N496" s="88" t="s">
        <v>869</v>
      </c>
      <c r="O496" s="88" t="s">
        <v>887</v>
      </c>
      <c r="P496" s="88"/>
      <c r="Q496" s="88"/>
      <c r="R496" s="90" t="s">
        <v>866</v>
      </c>
      <c r="S496" s="86" t="s">
        <v>20</v>
      </c>
      <c r="T496" s="88"/>
    </row>
    <row r="497" spans="2:20" ht="12.75" customHeight="1" x14ac:dyDescent="0.35">
      <c r="B497" s="86" t="s">
        <v>499</v>
      </c>
      <c r="E497" s="86" t="s">
        <v>222</v>
      </c>
      <c r="F497" s="86" t="s">
        <v>58</v>
      </c>
      <c r="G497" s="87">
        <v>-6.8300559999999999</v>
      </c>
      <c r="H497" s="87">
        <v>110.83127500000001</v>
      </c>
      <c r="I497" s="88" t="s">
        <v>222</v>
      </c>
      <c r="J497" s="88" t="s">
        <v>887</v>
      </c>
      <c r="K497" s="88" t="s">
        <v>19</v>
      </c>
      <c r="L497" s="88"/>
      <c r="M497" s="88"/>
      <c r="N497" s="88" t="s">
        <v>869</v>
      </c>
      <c r="O497" s="88" t="s">
        <v>887</v>
      </c>
      <c r="P497" s="88"/>
      <c r="Q497" s="88"/>
      <c r="R497" s="90" t="s">
        <v>866</v>
      </c>
      <c r="S497" s="86" t="s">
        <v>20</v>
      </c>
      <c r="T497" s="88"/>
    </row>
    <row r="498" spans="2:20" ht="12.75" customHeight="1" x14ac:dyDescent="0.35">
      <c r="B498" s="86" t="s">
        <v>500</v>
      </c>
      <c r="E498" s="86" t="s">
        <v>222</v>
      </c>
      <c r="F498" s="86" t="s">
        <v>58</v>
      </c>
      <c r="G498" s="87">
        <v>-6.7986940000000002</v>
      </c>
      <c r="H498" s="87">
        <v>110.814936</v>
      </c>
      <c r="I498" s="88" t="s">
        <v>222</v>
      </c>
      <c r="J498" s="88" t="s">
        <v>887</v>
      </c>
      <c r="K498" s="88" t="s">
        <v>19</v>
      </c>
      <c r="L498" s="88"/>
      <c r="M498" s="88"/>
      <c r="N498" s="88" t="s">
        <v>869</v>
      </c>
      <c r="O498" s="88" t="s">
        <v>887</v>
      </c>
      <c r="P498" s="88"/>
      <c r="Q498" s="88"/>
      <c r="R498" s="90" t="s">
        <v>866</v>
      </c>
      <c r="S498" s="86" t="s">
        <v>20</v>
      </c>
      <c r="T498" s="88"/>
    </row>
    <row r="499" spans="2:20" ht="12.75" customHeight="1" x14ac:dyDescent="0.35">
      <c r="B499" s="86" t="s">
        <v>501</v>
      </c>
      <c r="E499" s="86" t="s">
        <v>222</v>
      </c>
      <c r="F499" s="86" t="s">
        <v>58</v>
      </c>
      <c r="G499" s="87">
        <v>-6.8081079999999998</v>
      </c>
      <c r="H499" s="87">
        <v>110.842322</v>
      </c>
      <c r="I499" s="88" t="s">
        <v>222</v>
      </c>
      <c r="J499" s="88" t="s">
        <v>52</v>
      </c>
      <c r="K499" s="88" t="s">
        <v>19</v>
      </c>
      <c r="L499" s="88"/>
      <c r="M499" s="88"/>
      <c r="N499" s="88" t="s">
        <v>874</v>
      </c>
      <c r="O499" s="88" t="s">
        <v>52</v>
      </c>
      <c r="P499" s="88"/>
      <c r="Q499" s="88"/>
      <c r="R499" s="90" t="s">
        <v>866</v>
      </c>
      <c r="S499" s="86" t="s">
        <v>20</v>
      </c>
      <c r="T499" s="88"/>
    </row>
    <row r="500" spans="2:20" ht="12.75" customHeight="1" x14ac:dyDescent="0.35">
      <c r="B500" s="86" t="s">
        <v>502</v>
      </c>
      <c r="E500" s="86" t="s">
        <v>222</v>
      </c>
      <c r="F500" s="86" t="s">
        <v>58</v>
      </c>
      <c r="G500" s="87">
        <v>-6.8053530000000002</v>
      </c>
      <c r="H500" s="87">
        <v>110.849997</v>
      </c>
      <c r="I500" s="88" t="s">
        <v>222</v>
      </c>
      <c r="J500" s="88" t="s">
        <v>887</v>
      </c>
      <c r="K500" s="88" t="s">
        <v>19</v>
      </c>
      <c r="L500" s="88"/>
      <c r="M500" s="88"/>
      <c r="N500" s="88" t="s">
        <v>869</v>
      </c>
      <c r="O500" s="88" t="s">
        <v>887</v>
      </c>
      <c r="P500" s="88"/>
      <c r="Q500" s="88"/>
      <c r="R500" s="90" t="s">
        <v>866</v>
      </c>
      <c r="S500" s="86" t="s">
        <v>20</v>
      </c>
      <c r="T500" s="88"/>
    </row>
    <row r="501" spans="2:20" ht="12.75" customHeight="1" x14ac:dyDescent="0.35">
      <c r="B501" s="86" t="s">
        <v>955</v>
      </c>
      <c r="E501" s="86" t="s">
        <v>222</v>
      </c>
      <c r="F501" s="86" t="s">
        <v>58</v>
      </c>
      <c r="G501" s="87">
        <v>-6.5973220000000001</v>
      </c>
      <c r="H501" s="87">
        <v>110.67489399999999</v>
      </c>
      <c r="I501" s="88" t="s">
        <v>222</v>
      </c>
      <c r="J501" s="88" t="s">
        <v>887</v>
      </c>
      <c r="K501" s="88" t="s">
        <v>19</v>
      </c>
      <c r="L501" s="88"/>
      <c r="M501" s="88"/>
      <c r="N501" s="88" t="s">
        <v>869</v>
      </c>
      <c r="O501" s="88" t="s">
        <v>887</v>
      </c>
      <c r="P501" s="88"/>
      <c r="Q501" s="88"/>
      <c r="R501" s="90" t="s">
        <v>866</v>
      </c>
      <c r="S501" s="86" t="s">
        <v>20</v>
      </c>
      <c r="T501" s="88"/>
    </row>
    <row r="502" spans="2:20" ht="12.75" customHeight="1" x14ac:dyDescent="0.35">
      <c r="B502" s="86" t="s">
        <v>503</v>
      </c>
      <c r="E502" s="86" t="s">
        <v>222</v>
      </c>
      <c r="F502" s="86" t="s">
        <v>58</v>
      </c>
      <c r="G502" s="87">
        <v>-6.4959110000000004</v>
      </c>
      <c r="H502" s="87">
        <v>110.901714</v>
      </c>
      <c r="I502" s="88" t="s">
        <v>222</v>
      </c>
      <c r="J502" s="88" t="s">
        <v>52</v>
      </c>
      <c r="K502" s="88" t="s">
        <v>19</v>
      </c>
      <c r="L502" s="88"/>
      <c r="M502" s="88"/>
      <c r="N502" s="88" t="s">
        <v>881</v>
      </c>
      <c r="O502" s="88" t="s">
        <v>52</v>
      </c>
      <c r="P502" s="88"/>
      <c r="Q502" s="88"/>
      <c r="R502" s="90" t="s">
        <v>866</v>
      </c>
      <c r="S502" s="86" t="s">
        <v>20</v>
      </c>
      <c r="T502" s="88"/>
    </row>
    <row r="503" spans="2:20" ht="12.75" customHeight="1" x14ac:dyDescent="0.35">
      <c r="B503" s="86" t="s">
        <v>504</v>
      </c>
      <c r="E503" s="86" t="s">
        <v>222</v>
      </c>
      <c r="F503" s="86" t="s">
        <v>58</v>
      </c>
      <c r="G503" s="87">
        <v>-6.5773669999999997</v>
      </c>
      <c r="H503" s="87">
        <v>110.682194</v>
      </c>
      <c r="I503" s="88" t="s">
        <v>222</v>
      </c>
      <c r="J503" s="88" t="s">
        <v>887</v>
      </c>
      <c r="K503" s="88" t="s">
        <v>19</v>
      </c>
      <c r="L503" s="88"/>
      <c r="M503" s="88"/>
      <c r="N503" s="88" t="s">
        <v>869</v>
      </c>
      <c r="O503" s="88" t="s">
        <v>887</v>
      </c>
      <c r="P503" s="88"/>
      <c r="Q503" s="88"/>
      <c r="R503" s="90" t="s">
        <v>866</v>
      </c>
      <c r="S503" s="86" t="s">
        <v>20</v>
      </c>
      <c r="T503" s="88"/>
    </row>
    <row r="504" spans="2:20" ht="12.75" customHeight="1" x14ac:dyDescent="0.35">
      <c r="B504" s="86" t="s">
        <v>505</v>
      </c>
      <c r="E504" s="86" t="s">
        <v>222</v>
      </c>
      <c r="F504" s="86" t="s">
        <v>58</v>
      </c>
      <c r="G504" s="87">
        <v>-6.5963469999999997</v>
      </c>
      <c r="H504" s="87">
        <v>110.671228</v>
      </c>
      <c r="I504" s="88" t="s">
        <v>222</v>
      </c>
      <c r="J504" s="88" t="s">
        <v>887</v>
      </c>
      <c r="K504" s="88" t="s">
        <v>19</v>
      </c>
      <c r="L504" s="88"/>
      <c r="M504" s="88"/>
      <c r="N504" s="88" t="s">
        <v>869</v>
      </c>
      <c r="O504" s="88" t="s">
        <v>887</v>
      </c>
      <c r="P504" s="88"/>
      <c r="Q504" s="88"/>
      <c r="R504" s="90" t="s">
        <v>866</v>
      </c>
      <c r="S504" s="86" t="s">
        <v>20</v>
      </c>
      <c r="T504" s="88"/>
    </row>
    <row r="505" spans="2:20" ht="12.75" customHeight="1" x14ac:dyDescent="0.35">
      <c r="B505" s="86" t="s">
        <v>506</v>
      </c>
      <c r="E505" s="86" t="s">
        <v>222</v>
      </c>
      <c r="F505" s="86" t="s">
        <v>58</v>
      </c>
      <c r="G505" s="87">
        <v>-6.899572</v>
      </c>
      <c r="H505" s="87">
        <v>110.63345</v>
      </c>
      <c r="I505" s="88" t="s">
        <v>222</v>
      </c>
      <c r="J505" s="88" t="s">
        <v>887</v>
      </c>
      <c r="K505" s="88" t="s">
        <v>19</v>
      </c>
      <c r="L505" s="88"/>
      <c r="M505" s="88"/>
      <c r="N505" s="88" t="s">
        <v>869</v>
      </c>
      <c r="O505" s="88" t="s">
        <v>887</v>
      </c>
      <c r="P505" s="88"/>
      <c r="Q505" s="88"/>
      <c r="R505" s="90" t="s">
        <v>866</v>
      </c>
      <c r="S505" s="86" t="s">
        <v>20</v>
      </c>
      <c r="T505" s="88"/>
    </row>
    <row r="506" spans="2:20" ht="12.75" customHeight="1" x14ac:dyDescent="0.35">
      <c r="B506" s="86" t="s">
        <v>507</v>
      </c>
      <c r="E506" s="86" t="s">
        <v>222</v>
      </c>
      <c r="F506" s="86" t="s">
        <v>58</v>
      </c>
      <c r="G506" s="87">
        <v>-7.0262500000000001</v>
      </c>
      <c r="H506" s="87">
        <v>110.517725</v>
      </c>
      <c r="I506" s="88" t="s">
        <v>222</v>
      </c>
      <c r="J506" s="88" t="s">
        <v>52</v>
      </c>
      <c r="K506" s="88" t="s">
        <v>19</v>
      </c>
      <c r="L506" s="88"/>
      <c r="M506" s="88"/>
      <c r="N506" s="88" t="s">
        <v>874</v>
      </c>
      <c r="O506" s="88" t="s">
        <v>52</v>
      </c>
      <c r="P506" s="88"/>
      <c r="Q506" s="88"/>
      <c r="R506" s="90" t="s">
        <v>866</v>
      </c>
      <c r="S506" s="86" t="s">
        <v>20</v>
      </c>
      <c r="T506" s="88"/>
    </row>
    <row r="507" spans="2:20" ht="12.75" customHeight="1" x14ac:dyDescent="0.35">
      <c r="B507" s="86" t="s">
        <v>508</v>
      </c>
      <c r="E507" s="86" t="s">
        <v>222</v>
      </c>
      <c r="F507" s="86" t="s">
        <v>58</v>
      </c>
      <c r="G507" s="87">
        <v>-6.9190579999999997</v>
      </c>
      <c r="H507" s="87">
        <v>110.63878099999999</v>
      </c>
      <c r="I507" s="88" t="s">
        <v>222</v>
      </c>
      <c r="J507" s="88" t="s">
        <v>887</v>
      </c>
      <c r="K507" s="88" t="s">
        <v>19</v>
      </c>
      <c r="L507" s="88"/>
      <c r="M507" s="88"/>
      <c r="N507" s="88" t="s">
        <v>869</v>
      </c>
      <c r="O507" s="88" t="s">
        <v>887</v>
      </c>
      <c r="P507" s="88"/>
      <c r="Q507" s="88"/>
      <c r="R507" s="90" t="s">
        <v>866</v>
      </c>
      <c r="S507" s="86" t="s">
        <v>20</v>
      </c>
      <c r="T507" s="88"/>
    </row>
    <row r="508" spans="2:20" ht="12.75" customHeight="1" x14ac:dyDescent="0.35">
      <c r="B508" s="86" t="s">
        <v>509</v>
      </c>
      <c r="E508" s="86" t="s">
        <v>222</v>
      </c>
      <c r="F508" s="86" t="s">
        <v>58</v>
      </c>
      <c r="G508" s="87">
        <v>-6.9564029999999999</v>
      </c>
      <c r="H508" s="87">
        <v>110.42201900000001</v>
      </c>
      <c r="I508" s="88" t="s">
        <v>222</v>
      </c>
      <c r="J508" s="88" t="s">
        <v>887</v>
      </c>
      <c r="K508" s="88" t="s">
        <v>19</v>
      </c>
      <c r="L508" s="88"/>
      <c r="M508" s="88"/>
      <c r="N508" s="88" t="s">
        <v>869</v>
      </c>
      <c r="O508" s="88" t="s">
        <v>887</v>
      </c>
      <c r="P508" s="88"/>
      <c r="Q508" s="88"/>
      <c r="R508" s="90" t="s">
        <v>866</v>
      </c>
      <c r="S508" s="86" t="s">
        <v>20</v>
      </c>
      <c r="T508" s="88"/>
    </row>
    <row r="509" spans="2:20" ht="12.75" customHeight="1" x14ac:dyDescent="0.35">
      <c r="B509" s="86" t="s">
        <v>510</v>
      </c>
      <c r="E509" s="86" t="s">
        <v>222</v>
      </c>
      <c r="F509" s="86" t="s">
        <v>58</v>
      </c>
      <c r="G509" s="87">
        <v>-7.1343750000000004</v>
      </c>
      <c r="H509" s="87">
        <v>110.404172</v>
      </c>
      <c r="I509" s="88" t="s">
        <v>222</v>
      </c>
      <c r="J509" s="88" t="s">
        <v>887</v>
      </c>
      <c r="K509" s="88" t="s">
        <v>19</v>
      </c>
      <c r="L509" s="88"/>
      <c r="M509" s="88"/>
      <c r="N509" s="88" t="s">
        <v>869</v>
      </c>
      <c r="O509" s="88" t="s">
        <v>887</v>
      </c>
      <c r="P509" s="88"/>
      <c r="Q509" s="88"/>
      <c r="R509" s="90" t="s">
        <v>866</v>
      </c>
      <c r="S509" s="86" t="s">
        <v>20</v>
      </c>
      <c r="T509" s="88"/>
    </row>
    <row r="510" spans="2:20" ht="12.75" customHeight="1" x14ac:dyDescent="0.35">
      <c r="B510" s="86" t="s">
        <v>511</v>
      </c>
      <c r="E510" s="86" t="s">
        <v>222</v>
      </c>
      <c r="F510" s="86" t="s">
        <v>58</v>
      </c>
      <c r="G510" s="87">
        <v>-7.2719279999999999</v>
      </c>
      <c r="H510" s="87">
        <v>110.37820000000001</v>
      </c>
      <c r="I510" s="88" t="s">
        <v>222</v>
      </c>
      <c r="J510" s="88" t="s">
        <v>887</v>
      </c>
      <c r="K510" s="88" t="s">
        <v>19</v>
      </c>
      <c r="L510" s="88"/>
      <c r="M510" s="88"/>
      <c r="N510" s="88" t="s">
        <v>869</v>
      </c>
      <c r="O510" s="88" t="s">
        <v>887</v>
      </c>
      <c r="P510" s="88"/>
      <c r="Q510" s="88"/>
      <c r="R510" s="90" t="s">
        <v>866</v>
      </c>
      <c r="S510" s="86" t="s">
        <v>20</v>
      </c>
      <c r="T510" s="88"/>
    </row>
    <row r="511" spans="2:20" ht="12.75" customHeight="1" x14ac:dyDescent="0.35">
      <c r="B511" s="86" t="s">
        <v>512</v>
      </c>
      <c r="E511" s="86" t="s">
        <v>222</v>
      </c>
      <c r="F511" s="86" t="s">
        <v>58</v>
      </c>
      <c r="G511" s="87">
        <v>-7.2862830000000001</v>
      </c>
      <c r="H511" s="87">
        <v>110.11575000000001</v>
      </c>
      <c r="I511" s="88" t="s">
        <v>222</v>
      </c>
      <c r="J511" s="88" t="s">
        <v>887</v>
      </c>
      <c r="K511" s="88" t="s">
        <v>19</v>
      </c>
      <c r="L511" s="88"/>
      <c r="M511" s="88"/>
      <c r="N511" s="88" t="s">
        <v>869</v>
      </c>
      <c r="O511" s="88" t="s">
        <v>887</v>
      </c>
      <c r="P511" s="88"/>
      <c r="Q511" s="88"/>
      <c r="R511" s="90" t="s">
        <v>866</v>
      </c>
      <c r="S511" s="86" t="s">
        <v>20</v>
      </c>
      <c r="T511" s="88"/>
    </row>
    <row r="512" spans="2:20" ht="12.75" customHeight="1" x14ac:dyDescent="0.35">
      <c r="B512" s="86" t="s">
        <v>513</v>
      </c>
      <c r="E512" s="86" t="s">
        <v>222</v>
      </c>
      <c r="F512" s="86" t="s">
        <v>58</v>
      </c>
      <c r="G512" s="87">
        <v>-6.8560220000000003</v>
      </c>
      <c r="H512" s="87">
        <v>109.011261</v>
      </c>
      <c r="I512" s="88" t="s">
        <v>222</v>
      </c>
      <c r="J512" s="88" t="s">
        <v>52</v>
      </c>
      <c r="K512" s="88" t="s">
        <v>19</v>
      </c>
      <c r="L512" s="88"/>
      <c r="M512" s="88"/>
      <c r="N512" s="88" t="s">
        <v>871</v>
      </c>
      <c r="O512" s="88" t="s">
        <v>52</v>
      </c>
      <c r="P512" s="88"/>
      <c r="Q512" s="88"/>
      <c r="R512" s="90" t="s">
        <v>866</v>
      </c>
      <c r="S512" s="86" t="s">
        <v>20</v>
      </c>
      <c r="T512" s="88"/>
    </row>
    <row r="513" spans="2:20" ht="12.75" customHeight="1" x14ac:dyDescent="0.35">
      <c r="B513" s="86" t="s">
        <v>514</v>
      </c>
      <c r="E513" s="86" t="s">
        <v>222</v>
      </c>
      <c r="F513" s="86" t="s">
        <v>58</v>
      </c>
      <c r="G513" s="87">
        <v>-7.2440579999999999</v>
      </c>
      <c r="H513" s="87">
        <v>109.006503</v>
      </c>
      <c r="I513" s="88" t="s">
        <v>222</v>
      </c>
      <c r="J513" s="88" t="s">
        <v>887</v>
      </c>
      <c r="K513" s="88" t="s">
        <v>19</v>
      </c>
      <c r="L513" s="88"/>
      <c r="M513" s="88"/>
      <c r="N513" s="88" t="s">
        <v>869</v>
      </c>
      <c r="O513" s="88" t="s">
        <v>887</v>
      </c>
      <c r="P513" s="88"/>
      <c r="Q513" s="88"/>
      <c r="R513" s="90" t="s">
        <v>866</v>
      </c>
      <c r="S513" s="86" t="s">
        <v>20</v>
      </c>
      <c r="T513" s="88"/>
    </row>
    <row r="514" spans="2:20" ht="12.75" customHeight="1" x14ac:dyDescent="0.35">
      <c r="B514" s="86" t="s">
        <v>515</v>
      </c>
      <c r="E514" s="86" t="s">
        <v>222</v>
      </c>
      <c r="F514" s="86" t="s">
        <v>58</v>
      </c>
      <c r="G514" s="87">
        <v>-7.2570860000000001</v>
      </c>
      <c r="H514" s="87">
        <v>109.007386</v>
      </c>
      <c r="I514" s="88" t="s">
        <v>222</v>
      </c>
      <c r="J514" s="88" t="s">
        <v>887</v>
      </c>
      <c r="K514" s="88" t="s">
        <v>19</v>
      </c>
      <c r="L514" s="88"/>
      <c r="M514" s="88"/>
      <c r="N514" s="88" t="s">
        <v>869</v>
      </c>
      <c r="O514" s="88" t="s">
        <v>887</v>
      </c>
      <c r="P514" s="88"/>
      <c r="Q514" s="88"/>
      <c r="R514" s="90" t="s">
        <v>866</v>
      </c>
      <c r="S514" s="86" t="s">
        <v>20</v>
      </c>
      <c r="T514" s="88"/>
    </row>
    <row r="515" spans="2:20" ht="12.75" customHeight="1" x14ac:dyDescent="0.35">
      <c r="B515" s="86" t="s">
        <v>516</v>
      </c>
      <c r="E515" s="86" t="s">
        <v>222</v>
      </c>
      <c r="F515" s="86" t="s">
        <v>58</v>
      </c>
      <c r="G515" s="87">
        <v>-6.942558</v>
      </c>
      <c r="H515" s="87">
        <v>108.923344</v>
      </c>
      <c r="I515" s="88" t="s">
        <v>222</v>
      </c>
      <c r="J515" s="88" t="s">
        <v>887</v>
      </c>
      <c r="K515" s="88" t="s">
        <v>19</v>
      </c>
      <c r="L515" s="88"/>
      <c r="M515" s="88"/>
      <c r="N515" s="88" t="s">
        <v>869</v>
      </c>
      <c r="O515" s="88" t="s">
        <v>887</v>
      </c>
      <c r="P515" s="88"/>
      <c r="Q515" s="88"/>
      <c r="R515" s="90" t="s">
        <v>866</v>
      </c>
      <c r="S515" s="86" t="s">
        <v>20</v>
      </c>
      <c r="T515" s="88"/>
    </row>
    <row r="516" spans="2:20" ht="12.75" customHeight="1" x14ac:dyDescent="0.35">
      <c r="B516" s="86" t="s">
        <v>956</v>
      </c>
      <c r="E516" s="86" t="s">
        <v>222</v>
      </c>
      <c r="F516" s="86" t="s">
        <v>58</v>
      </c>
      <c r="G516" s="87">
        <v>-7.46835</v>
      </c>
      <c r="H516" s="87">
        <v>110.226806</v>
      </c>
      <c r="I516" s="88" t="s">
        <v>222</v>
      </c>
      <c r="J516" s="88" t="s">
        <v>887</v>
      </c>
      <c r="K516" s="88" t="s">
        <v>19</v>
      </c>
      <c r="L516" s="88"/>
      <c r="M516" s="88"/>
      <c r="N516" s="88" t="s">
        <v>869</v>
      </c>
      <c r="O516" s="88" t="s">
        <v>887</v>
      </c>
      <c r="P516" s="88"/>
      <c r="Q516" s="88"/>
      <c r="R516" s="90" t="s">
        <v>866</v>
      </c>
      <c r="S516" s="86" t="s">
        <v>20</v>
      </c>
      <c r="T516" s="88"/>
    </row>
    <row r="517" spans="2:20" ht="12.75" customHeight="1" x14ac:dyDescent="0.35">
      <c r="B517" s="86" t="s">
        <v>957</v>
      </c>
      <c r="E517" s="86" t="s">
        <v>222</v>
      </c>
      <c r="F517" s="86" t="s">
        <v>58</v>
      </c>
      <c r="G517" s="87">
        <v>-7.4414220000000002</v>
      </c>
      <c r="H517" s="87">
        <v>110.22586699999999</v>
      </c>
      <c r="I517" s="88" t="s">
        <v>222</v>
      </c>
      <c r="J517" s="88" t="s">
        <v>53</v>
      </c>
      <c r="K517" s="88" t="s">
        <v>19</v>
      </c>
      <c r="L517" s="88"/>
      <c r="M517" s="88"/>
      <c r="N517" s="88" t="s">
        <v>870</v>
      </c>
      <c r="O517" s="88" t="s">
        <v>53</v>
      </c>
      <c r="P517" s="88"/>
      <c r="Q517" s="88"/>
      <c r="R517" s="90" t="s">
        <v>866</v>
      </c>
      <c r="S517" s="86" t="s">
        <v>20</v>
      </c>
      <c r="T517" s="88"/>
    </row>
    <row r="518" spans="2:20" ht="12.75" customHeight="1" x14ac:dyDescent="0.35">
      <c r="B518" s="86" t="s">
        <v>517</v>
      </c>
      <c r="E518" s="86" t="s">
        <v>222</v>
      </c>
      <c r="F518" s="86" t="s">
        <v>58</v>
      </c>
      <c r="G518" s="87">
        <v>-7.4790419999999997</v>
      </c>
      <c r="H518" s="87">
        <v>110.216342</v>
      </c>
      <c r="I518" s="88" t="s">
        <v>222</v>
      </c>
      <c r="J518" s="88" t="s">
        <v>887</v>
      </c>
      <c r="K518" s="88" t="s">
        <v>19</v>
      </c>
      <c r="L518" s="88"/>
      <c r="M518" s="88"/>
      <c r="N518" s="88" t="s">
        <v>869</v>
      </c>
      <c r="O518" s="88" t="s">
        <v>887</v>
      </c>
      <c r="P518" s="88"/>
      <c r="Q518" s="88"/>
      <c r="R518" s="90" t="s">
        <v>866</v>
      </c>
      <c r="S518" s="86" t="s">
        <v>20</v>
      </c>
      <c r="T518" s="88"/>
    </row>
    <row r="519" spans="2:20" ht="12.75" customHeight="1" x14ac:dyDescent="0.35">
      <c r="B519" s="86" t="s">
        <v>518</v>
      </c>
      <c r="E519" s="86" t="s">
        <v>222</v>
      </c>
      <c r="F519" s="86" t="s">
        <v>58</v>
      </c>
      <c r="G519" s="87">
        <v>-7.4821330000000001</v>
      </c>
      <c r="H519" s="87">
        <v>110.215486</v>
      </c>
      <c r="I519" s="88" t="s">
        <v>222</v>
      </c>
      <c r="J519" s="88" t="s">
        <v>52</v>
      </c>
      <c r="K519" s="88" t="s">
        <v>19</v>
      </c>
      <c r="L519" s="88"/>
      <c r="M519" s="88"/>
      <c r="N519" s="88" t="s">
        <v>874</v>
      </c>
      <c r="O519" s="88" t="s">
        <v>52</v>
      </c>
      <c r="P519" s="88"/>
      <c r="Q519" s="88"/>
      <c r="R519" s="90" t="s">
        <v>866</v>
      </c>
      <c r="S519" s="86" t="s">
        <v>20</v>
      </c>
      <c r="T519" s="88"/>
    </row>
    <row r="520" spans="2:20" ht="12.75" customHeight="1" x14ac:dyDescent="0.35">
      <c r="B520" s="86" t="s">
        <v>519</v>
      </c>
      <c r="E520" s="86" t="s">
        <v>222</v>
      </c>
      <c r="F520" s="86" t="s">
        <v>58</v>
      </c>
      <c r="G520" s="87">
        <v>-7.4735469999999999</v>
      </c>
      <c r="H520" s="87">
        <v>110.228542</v>
      </c>
      <c r="I520" s="88" t="s">
        <v>222</v>
      </c>
      <c r="J520" s="88" t="s">
        <v>53</v>
      </c>
      <c r="K520" s="88" t="s">
        <v>19</v>
      </c>
      <c r="L520" s="88"/>
      <c r="M520" s="88"/>
      <c r="N520" s="88" t="s">
        <v>870</v>
      </c>
      <c r="O520" s="88" t="s">
        <v>53</v>
      </c>
      <c r="P520" s="88"/>
      <c r="Q520" s="88"/>
      <c r="R520" s="90" t="s">
        <v>866</v>
      </c>
      <c r="S520" s="86" t="s">
        <v>20</v>
      </c>
      <c r="T520" s="88"/>
    </row>
    <row r="521" spans="2:20" ht="12.75" customHeight="1" x14ac:dyDescent="0.35">
      <c r="B521" s="86" t="s">
        <v>520</v>
      </c>
      <c r="E521" s="86" t="s">
        <v>222</v>
      </c>
      <c r="F521" s="86" t="s">
        <v>58</v>
      </c>
      <c r="G521" s="87">
        <v>-7.4584390000000003</v>
      </c>
      <c r="H521" s="87">
        <v>110.222369</v>
      </c>
      <c r="I521" s="88" t="s">
        <v>222</v>
      </c>
      <c r="J521" s="88" t="s">
        <v>53</v>
      </c>
      <c r="K521" s="88" t="s">
        <v>19</v>
      </c>
      <c r="L521" s="88"/>
      <c r="M521" s="88"/>
      <c r="N521" s="88" t="s">
        <v>870</v>
      </c>
      <c r="O521" s="88" t="s">
        <v>53</v>
      </c>
      <c r="P521" s="88"/>
      <c r="Q521" s="88"/>
      <c r="R521" s="90" t="s">
        <v>866</v>
      </c>
      <c r="S521" s="86" t="s">
        <v>20</v>
      </c>
      <c r="T521" s="88"/>
    </row>
    <row r="522" spans="2:20" ht="12.75" customHeight="1" x14ac:dyDescent="0.35">
      <c r="B522" s="86" t="s">
        <v>521</v>
      </c>
      <c r="E522" s="86" t="s">
        <v>222</v>
      </c>
      <c r="F522" s="86" t="s">
        <v>58</v>
      </c>
      <c r="G522" s="87">
        <v>-7.4796360000000002</v>
      </c>
      <c r="H522" s="87">
        <v>110.217375</v>
      </c>
      <c r="I522" s="88" t="s">
        <v>222</v>
      </c>
      <c r="J522" s="88" t="s">
        <v>887</v>
      </c>
      <c r="K522" s="88" t="s">
        <v>19</v>
      </c>
      <c r="L522" s="88"/>
      <c r="M522" s="88"/>
      <c r="N522" s="88" t="s">
        <v>869</v>
      </c>
      <c r="O522" s="88" t="s">
        <v>887</v>
      </c>
      <c r="P522" s="88"/>
      <c r="Q522" s="88"/>
      <c r="R522" s="90" t="s">
        <v>866</v>
      </c>
      <c r="S522" s="86" t="s">
        <v>20</v>
      </c>
      <c r="T522" s="88"/>
    </row>
    <row r="523" spans="2:20" ht="12.75" customHeight="1" x14ac:dyDescent="0.35">
      <c r="B523" s="86" t="s">
        <v>522</v>
      </c>
      <c r="E523" s="86" t="s">
        <v>222</v>
      </c>
      <c r="F523" s="86" t="s">
        <v>58</v>
      </c>
      <c r="G523" s="87">
        <v>-7.4577359999999997</v>
      </c>
      <c r="H523" s="87">
        <v>110.22563100000001</v>
      </c>
      <c r="I523" s="88" t="s">
        <v>222</v>
      </c>
      <c r="J523" s="88" t="s">
        <v>887</v>
      </c>
      <c r="K523" s="88" t="s">
        <v>19</v>
      </c>
      <c r="L523" s="88"/>
      <c r="M523" s="88"/>
      <c r="N523" s="88" t="s">
        <v>869</v>
      </c>
      <c r="O523" s="88" t="s">
        <v>887</v>
      </c>
      <c r="P523" s="88"/>
      <c r="Q523" s="88"/>
      <c r="R523" s="90" t="s">
        <v>866</v>
      </c>
      <c r="S523" s="86" t="s">
        <v>20</v>
      </c>
      <c r="T523" s="88"/>
    </row>
    <row r="524" spans="2:20" ht="12.75" customHeight="1" x14ac:dyDescent="0.35">
      <c r="B524" s="86" t="s">
        <v>958</v>
      </c>
      <c r="E524" s="86" t="s">
        <v>222</v>
      </c>
      <c r="F524" s="86" t="s">
        <v>58</v>
      </c>
      <c r="G524" s="87">
        <v>-7.5352220000000001</v>
      </c>
      <c r="H524" s="87">
        <v>110.83730300000001</v>
      </c>
      <c r="I524" s="88" t="s">
        <v>222</v>
      </c>
      <c r="J524" s="88" t="s">
        <v>887</v>
      </c>
      <c r="K524" s="88" t="s">
        <v>19</v>
      </c>
      <c r="L524" s="88"/>
      <c r="M524" s="88"/>
      <c r="N524" s="88" t="s">
        <v>869</v>
      </c>
      <c r="O524" s="88" t="s">
        <v>887</v>
      </c>
      <c r="P524" s="88"/>
      <c r="Q524" s="88"/>
      <c r="R524" s="90" t="s">
        <v>866</v>
      </c>
      <c r="S524" s="86" t="s">
        <v>20</v>
      </c>
      <c r="T524" s="88"/>
    </row>
    <row r="525" spans="2:20" ht="12.75" customHeight="1" x14ac:dyDescent="0.35">
      <c r="B525" s="86" t="s">
        <v>523</v>
      </c>
      <c r="E525" s="86" t="s">
        <v>222</v>
      </c>
      <c r="F525" s="86" t="s">
        <v>58</v>
      </c>
      <c r="G525" s="87">
        <v>-7.5665690000000003</v>
      </c>
      <c r="H525" s="87">
        <v>110.809939</v>
      </c>
      <c r="I525" s="88" t="s">
        <v>222</v>
      </c>
      <c r="J525" s="88" t="s">
        <v>887</v>
      </c>
      <c r="K525" s="88" t="s">
        <v>19</v>
      </c>
      <c r="L525" s="88"/>
      <c r="M525" s="88"/>
      <c r="N525" s="88" t="s">
        <v>869</v>
      </c>
      <c r="O525" s="88" t="s">
        <v>887</v>
      </c>
      <c r="P525" s="88"/>
      <c r="Q525" s="88"/>
      <c r="R525" s="90" t="s">
        <v>866</v>
      </c>
      <c r="S525" s="86" t="s">
        <v>20</v>
      </c>
      <c r="T525" s="88"/>
    </row>
    <row r="526" spans="2:20" ht="12.75" customHeight="1" x14ac:dyDescent="0.35">
      <c r="B526" s="86" t="s">
        <v>524</v>
      </c>
      <c r="E526" s="86" t="s">
        <v>222</v>
      </c>
      <c r="F526" s="86" t="s">
        <v>58</v>
      </c>
      <c r="G526" s="87">
        <v>-7.55715</v>
      </c>
      <c r="H526" s="87">
        <v>110.863</v>
      </c>
      <c r="I526" s="88" t="s">
        <v>222</v>
      </c>
      <c r="J526" s="88" t="s">
        <v>53</v>
      </c>
      <c r="K526" s="88" t="s">
        <v>19</v>
      </c>
      <c r="L526" s="88"/>
      <c r="M526" s="88"/>
      <c r="N526" s="88" t="s">
        <v>870</v>
      </c>
      <c r="O526" s="88" t="s">
        <v>53</v>
      </c>
      <c r="P526" s="88"/>
      <c r="Q526" s="88"/>
      <c r="R526" s="90" t="s">
        <v>866</v>
      </c>
      <c r="S526" s="86" t="s">
        <v>20</v>
      </c>
      <c r="T526" s="88"/>
    </row>
    <row r="527" spans="2:20" ht="12.75" customHeight="1" x14ac:dyDescent="0.35">
      <c r="B527" s="86" t="s">
        <v>525</v>
      </c>
      <c r="E527" s="86" t="s">
        <v>222</v>
      </c>
      <c r="F527" s="86" t="s">
        <v>58</v>
      </c>
      <c r="G527" s="87">
        <v>-7.5599249999999998</v>
      </c>
      <c r="H527" s="87">
        <v>110.79062500000001</v>
      </c>
      <c r="I527" s="88" t="s">
        <v>222</v>
      </c>
      <c r="J527" s="88" t="s">
        <v>887</v>
      </c>
      <c r="K527" s="88" t="s">
        <v>19</v>
      </c>
      <c r="L527" s="88"/>
      <c r="M527" s="88"/>
      <c r="N527" s="88" t="s">
        <v>869</v>
      </c>
      <c r="O527" s="88" t="s">
        <v>887</v>
      </c>
      <c r="P527" s="88"/>
      <c r="Q527" s="88"/>
      <c r="R527" s="90" t="s">
        <v>866</v>
      </c>
      <c r="S527" s="86" t="s">
        <v>20</v>
      </c>
      <c r="T527" s="88"/>
    </row>
    <row r="528" spans="2:20" ht="12.75" customHeight="1" x14ac:dyDescent="0.35">
      <c r="B528" s="86" t="s">
        <v>526</v>
      </c>
      <c r="E528" s="86" t="s">
        <v>222</v>
      </c>
      <c r="F528" s="86" t="s">
        <v>58</v>
      </c>
      <c r="G528" s="87">
        <v>-7.5809749999999996</v>
      </c>
      <c r="H528" s="87">
        <v>110.830975</v>
      </c>
      <c r="I528" s="88" t="s">
        <v>222</v>
      </c>
      <c r="J528" s="88" t="s">
        <v>887</v>
      </c>
      <c r="K528" s="88" t="s">
        <v>19</v>
      </c>
      <c r="L528" s="88"/>
      <c r="M528" s="88"/>
      <c r="N528" s="88" t="s">
        <v>869</v>
      </c>
      <c r="O528" s="88" t="s">
        <v>887</v>
      </c>
      <c r="P528" s="88"/>
      <c r="Q528" s="88"/>
      <c r="R528" s="90" t="s">
        <v>866</v>
      </c>
      <c r="S528" s="86" t="s">
        <v>20</v>
      </c>
      <c r="T528" s="88"/>
    </row>
    <row r="529" spans="2:20" ht="12.75" customHeight="1" x14ac:dyDescent="0.35">
      <c r="B529" s="86" t="s">
        <v>527</v>
      </c>
      <c r="E529" s="86" t="s">
        <v>222</v>
      </c>
      <c r="F529" s="86" t="s">
        <v>58</v>
      </c>
      <c r="G529" s="87">
        <v>-7.5589469999999999</v>
      </c>
      <c r="H529" s="87">
        <v>110.77094200000001</v>
      </c>
      <c r="I529" s="88" t="s">
        <v>222</v>
      </c>
      <c r="J529" s="88" t="s">
        <v>887</v>
      </c>
      <c r="K529" s="88" t="s">
        <v>19</v>
      </c>
      <c r="L529" s="88"/>
      <c r="M529" s="88"/>
      <c r="N529" s="88" t="s">
        <v>869</v>
      </c>
      <c r="O529" s="88" t="s">
        <v>887</v>
      </c>
      <c r="P529" s="88"/>
      <c r="Q529" s="88"/>
      <c r="R529" s="90" t="s">
        <v>866</v>
      </c>
      <c r="S529" s="86" t="s">
        <v>20</v>
      </c>
      <c r="T529" s="88"/>
    </row>
    <row r="530" spans="2:20" ht="12.75" customHeight="1" x14ac:dyDescent="0.35">
      <c r="B530" s="86" t="s">
        <v>528</v>
      </c>
      <c r="E530" s="86" t="s">
        <v>222</v>
      </c>
      <c r="F530" s="86" t="s">
        <v>58</v>
      </c>
      <c r="G530" s="87">
        <v>-7.5586330000000004</v>
      </c>
      <c r="H530" s="87">
        <v>110.829139</v>
      </c>
      <c r="I530" s="88" t="s">
        <v>222</v>
      </c>
      <c r="J530" s="88" t="s">
        <v>53</v>
      </c>
      <c r="K530" s="88" t="s">
        <v>19</v>
      </c>
      <c r="L530" s="88"/>
      <c r="M530" s="88"/>
      <c r="N530" s="88" t="s">
        <v>870</v>
      </c>
      <c r="O530" s="88" t="s">
        <v>53</v>
      </c>
      <c r="P530" s="88"/>
      <c r="Q530" s="88"/>
      <c r="R530" s="90" t="s">
        <v>866</v>
      </c>
      <c r="S530" s="86" t="s">
        <v>20</v>
      </c>
      <c r="T530" s="88"/>
    </row>
    <row r="531" spans="2:20" ht="12.75" customHeight="1" x14ac:dyDescent="0.35">
      <c r="B531" s="86" t="s">
        <v>959</v>
      </c>
      <c r="E531" s="86" t="s">
        <v>222</v>
      </c>
      <c r="F531" s="86" t="s">
        <v>58</v>
      </c>
      <c r="G531" s="87">
        <v>-7.5636469999999996</v>
      </c>
      <c r="H531" s="87">
        <v>110.831789</v>
      </c>
      <c r="I531" s="88" t="s">
        <v>222</v>
      </c>
      <c r="J531" s="88" t="s">
        <v>52</v>
      </c>
      <c r="K531" s="88" t="s">
        <v>19</v>
      </c>
      <c r="L531" s="88"/>
      <c r="M531" s="88"/>
      <c r="N531" s="88" t="s">
        <v>877</v>
      </c>
      <c r="O531" s="88" t="s">
        <v>52</v>
      </c>
      <c r="P531" s="88"/>
      <c r="Q531" s="88"/>
      <c r="R531" s="90" t="s">
        <v>866</v>
      </c>
      <c r="S531" s="86" t="s">
        <v>20</v>
      </c>
      <c r="T531" s="88"/>
    </row>
    <row r="532" spans="2:20" ht="12.75" customHeight="1" x14ac:dyDescent="0.35">
      <c r="B532" s="86" t="s">
        <v>529</v>
      </c>
      <c r="E532" s="86" t="s">
        <v>222</v>
      </c>
      <c r="F532" s="86" t="s">
        <v>58</v>
      </c>
      <c r="G532" s="87">
        <v>-7.5657310000000004</v>
      </c>
      <c r="H532" s="87">
        <v>110.80800000000001</v>
      </c>
      <c r="I532" s="88" t="s">
        <v>222</v>
      </c>
      <c r="J532" s="88" t="s">
        <v>53</v>
      </c>
      <c r="K532" s="88" t="s">
        <v>19</v>
      </c>
      <c r="L532" s="88"/>
      <c r="M532" s="88"/>
      <c r="N532" s="88" t="s">
        <v>870</v>
      </c>
      <c r="O532" s="88" t="s">
        <v>53</v>
      </c>
      <c r="P532" s="88"/>
      <c r="Q532" s="88"/>
      <c r="R532" s="90" t="s">
        <v>866</v>
      </c>
      <c r="S532" s="86" t="s">
        <v>20</v>
      </c>
      <c r="T532" s="88"/>
    </row>
    <row r="533" spans="2:20" ht="12.75" customHeight="1" x14ac:dyDescent="0.35">
      <c r="B533" s="86" t="s">
        <v>530</v>
      </c>
      <c r="E533" s="86" t="s">
        <v>222</v>
      </c>
      <c r="F533" s="86" t="s">
        <v>58</v>
      </c>
      <c r="G533" s="87">
        <v>-7.5642189999999996</v>
      </c>
      <c r="H533" s="87">
        <v>110.825847</v>
      </c>
      <c r="I533" s="88" t="s">
        <v>222</v>
      </c>
      <c r="J533" s="88" t="s">
        <v>887</v>
      </c>
      <c r="K533" s="88" t="s">
        <v>19</v>
      </c>
      <c r="L533" s="88"/>
      <c r="M533" s="88"/>
      <c r="N533" s="88" t="s">
        <v>869</v>
      </c>
      <c r="O533" s="88" t="s">
        <v>887</v>
      </c>
      <c r="P533" s="88"/>
      <c r="Q533" s="88"/>
      <c r="R533" s="90" t="s">
        <v>866</v>
      </c>
      <c r="S533" s="86" t="s">
        <v>20</v>
      </c>
      <c r="T533" s="88"/>
    </row>
    <row r="534" spans="2:20" ht="12.75" customHeight="1" x14ac:dyDescent="0.35">
      <c r="B534" s="86" t="s">
        <v>960</v>
      </c>
      <c r="E534" s="86" t="s">
        <v>222</v>
      </c>
      <c r="F534" s="86" t="s">
        <v>58</v>
      </c>
      <c r="G534" s="87">
        <v>-7.5589389999999996</v>
      </c>
      <c r="H534" s="87">
        <v>110.842</v>
      </c>
      <c r="I534" s="88" t="s">
        <v>222</v>
      </c>
      <c r="J534" s="88" t="s">
        <v>887</v>
      </c>
      <c r="K534" s="88" t="s">
        <v>19</v>
      </c>
      <c r="L534" s="88"/>
      <c r="M534" s="88"/>
      <c r="N534" s="88" t="s">
        <v>869</v>
      </c>
      <c r="O534" s="88" t="s">
        <v>887</v>
      </c>
      <c r="P534" s="88"/>
      <c r="Q534" s="88"/>
      <c r="R534" s="90" t="s">
        <v>866</v>
      </c>
      <c r="S534" s="86" t="s">
        <v>20</v>
      </c>
      <c r="T534" s="88"/>
    </row>
    <row r="535" spans="2:20" ht="12.75" customHeight="1" x14ac:dyDescent="0.35">
      <c r="B535" s="86" t="s">
        <v>531</v>
      </c>
      <c r="E535" s="86" t="s">
        <v>222</v>
      </c>
      <c r="F535" s="86" t="s">
        <v>58</v>
      </c>
      <c r="G535" s="87">
        <v>-7.3301559999999997</v>
      </c>
      <c r="H535" s="87">
        <v>110.49591100000001</v>
      </c>
      <c r="I535" s="88" t="s">
        <v>222</v>
      </c>
      <c r="J535" s="88" t="s">
        <v>52</v>
      </c>
      <c r="K535" s="88" t="s">
        <v>19</v>
      </c>
      <c r="L535" s="88"/>
      <c r="M535" s="88"/>
      <c r="N535" s="88" t="s">
        <v>877</v>
      </c>
      <c r="O535" s="88" t="s">
        <v>52</v>
      </c>
      <c r="P535" s="88"/>
      <c r="Q535" s="88"/>
      <c r="R535" s="90" t="s">
        <v>866</v>
      </c>
      <c r="S535" s="86" t="s">
        <v>20</v>
      </c>
      <c r="T535" s="88"/>
    </row>
    <row r="536" spans="2:20" ht="12.75" customHeight="1" x14ac:dyDescent="0.35">
      <c r="B536" s="86" t="s">
        <v>961</v>
      </c>
      <c r="E536" s="86" t="s">
        <v>222</v>
      </c>
      <c r="F536" s="86" t="s">
        <v>58</v>
      </c>
      <c r="G536" s="87">
        <v>-6.9871189999999999</v>
      </c>
      <c r="H536" s="87">
        <v>110.40795799999999</v>
      </c>
      <c r="I536" s="88" t="s">
        <v>222</v>
      </c>
      <c r="J536" s="88" t="s">
        <v>887</v>
      </c>
      <c r="K536" s="88" t="s">
        <v>19</v>
      </c>
      <c r="L536" s="88"/>
      <c r="M536" s="88"/>
      <c r="N536" s="88" t="s">
        <v>869</v>
      </c>
      <c r="O536" s="88" t="s">
        <v>887</v>
      </c>
      <c r="P536" s="88"/>
      <c r="Q536" s="88"/>
      <c r="R536" s="90" t="s">
        <v>866</v>
      </c>
      <c r="S536" s="86" t="s">
        <v>20</v>
      </c>
      <c r="T536" s="88"/>
    </row>
    <row r="537" spans="2:20" ht="12.75" customHeight="1" x14ac:dyDescent="0.35">
      <c r="B537" s="86" t="s">
        <v>532</v>
      </c>
      <c r="E537" s="86" t="s">
        <v>222</v>
      </c>
      <c r="F537" s="86" t="s">
        <v>58</v>
      </c>
      <c r="G537" s="87">
        <v>-6.9731579999999997</v>
      </c>
      <c r="H537" s="87">
        <v>110.434483</v>
      </c>
      <c r="I537" s="88" t="s">
        <v>222</v>
      </c>
      <c r="J537" s="88" t="s">
        <v>887</v>
      </c>
      <c r="K537" s="88" t="s">
        <v>19</v>
      </c>
      <c r="L537" s="88"/>
      <c r="M537" s="88"/>
      <c r="N537" s="88" t="s">
        <v>869</v>
      </c>
      <c r="O537" s="88" t="s">
        <v>887</v>
      </c>
      <c r="P537" s="88"/>
      <c r="Q537" s="88"/>
      <c r="R537" s="90" t="s">
        <v>866</v>
      </c>
      <c r="S537" s="86" t="s">
        <v>20</v>
      </c>
      <c r="T537" s="88"/>
    </row>
    <row r="538" spans="2:20" ht="12.75" customHeight="1" x14ac:dyDescent="0.35">
      <c r="B538" s="86" t="s">
        <v>962</v>
      </c>
      <c r="E538" s="86" t="s">
        <v>222</v>
      </c>
      <c r="F538" s="86" t="s">
        <v>58</v>
      </c>
      <c r="G538" s="87">
        <v>-7.0098859999999998</v>
      </c>
      <c r="H538" s="87">
        <v>110.466917</v>
      </c>
      <c r="I538" s="88" t="s">
        <v>222</v>
      </c>
      <c r="J538" s="88" t="s">
        <v>53</v>
      </c>
      <c r="K538" s="88" t="s">
        <v>19</v>
      </c>
      <c r="L538" s="88"/>
      <c r="M538" s="88"/>
      <c r="N538" s="88" t="s">
        <v>870</v>
      </c>
      <c r="O538" s="88" t="s">
        <v>53</v>
      </c>
      <c r="P538" s="88"/>
      <c r="Q538" s="88"/>
      <c r="R538" s="90" t="s">
        <v>866</v>
      </c>
      <c r="S538" s="86" t="s">
        <v>20</v>
      </c>
      <c r="T538" s="88"/>
    </row>
    <row r="539" spans="2:20" ht="12.75" customHeight="1" x14ac:dyDescent="0.35">
      <c r="B539" s="86" t="s">
        <v>533</v>
      </c>
      <c r="E539" s="86" t="s">
        <v>222</v>
      </c>
      <c r="F539" s="86" t="s">
        <v>58</v>
      </c>
      <c r="G539" s="87">
        <v>-6.9869890000000003</v>
      </c>
      <c r="H539" s="87">
        <v>110.4156</v>
      </c>
      <c r="I539" s="88" t="s">
        <v>222</v>
      </c>
      <c r="J539" s="88" t="s">
        <v>52</v>
      </c>
      <c r="K539" s="88" t="s">
        <v>19</v>
      </c>
      <c r="L539" s="88"/>
      <c r="M539" s="88"/>
      <c r="N539" s="88" t="s">
        <v>871</v>
      </c>
      <c r="O539" s="88" t="s">
        <v>52</v>
      </c>
      <c r="P539" s="88"/>
      <c r="Q539" s="88"/>
      <c r="R539" s="90" t="s">
        <v>866</v>
      </c>
      <c r="S539" s="86" t="s">
        <v>20</v>
      </c>
      <c r="T539" s="88"/>
    </row>
    <row r="540" spans="2:20" ht="12.75" customHeight="1" x14ac:dyDescent="0.35">
      <c r="B540" s="86" t="s">
        <v>534</v>
      </c>
      <c r="E540" s="86" t="s">
        <v>222</v>
      </c>
      <c r="F540" s="86" t="s">
        <v>58</v>
      </c>
      <c r="G540" s="87">
        <v>-6.9752609999999997</v>
      </c>
      <c r="H540" s="87">
        <v>110.43538100000001</v>
      </c>
      <c r="I540" s="88" t="s">
        <v>222</v>
      </c>
      <c r="J540" s="88" t="s">
        <v>887</v>
      </c>
      <c r="K540" s="88" t="s">
        <v>19</v>
      </c>
      <c r="L540" s="88"/>
      <c r="M540" s="88"/>
      <c r="N540" s="88" t="s">
        <v>869</v>
      </c>
      <c r="O540" s="88" t="s">
        <v>887</v>
      </c>
      <c r="P540" s="88"/>
      <c r="Q540" s="88"/>
      <c r="R540" s="90" t="s">
        <v>866</v>
      </c>
      <c r="S540" s="86" t="s">
        <v>20</v>
      </c>
      <c r="T540" s="88"/>
    </row>
    <row r="541" spans="2:20" ht="12.75" customHeight="1" x14ac:dyDescent="0.35">
      <c r="B541" s="86" t="s">
        <v>535</v>
      </c>
      <c r="E541" s="86" t="s">
        <v>222</v>
      </c>
      <c r="F541" s="86" t="s">
        <v>58</v>
      </c>
      <c r="G541" s="87">
        <v>-6.9924499999999998</v>
      </c>
      <c r="H541" s="87">
        <v>110.405</v>
      </c>
      <c r="I541" s="88" t="s">
        <v>222</v>
      </c>
      <c r="J541" s="88" t="s">
        <v>52</v>
      </c>
      <c r="K541" s="88" t="s">
        <v>19</v>
      </c>
      <c r="L541" s="88"/>
      <c r="M541" s="88"/>
      <c r="N541" s="88" t="s">
        <v>874</v>
      </c>
      <c r="O541" s="88" t="s">
        <v>52</v>
      </c>
      <c r="P541" s="88"/>
      <c r="Q541" s="88"/>
      <c r="R541" s="90" t="s">
        <v>866</v>
      </c>
      <c r="S541" s="86" t="s">
        <v>20</v>
      </c>
      <c r="T541" s="88"/>
    </row>
    <row r="542" spans="2:20" ht="12.75" customHeight="1" x14ac:dyDescent="0.35">
      <c r="B542" s="86" t="s">
        <v>536</v>
      </c>
      <c r="E542" s="86" t="s">
        <v>222</v>
      </c>
      <c r="F542" s="86" t="s">
        <v>58</v>
      </c>
      <c r="G542" s="87">
        <v>-7.0093329999999998</v>
      </c>
      <c r="H542" s="87">
        <v>110.436575</v>
      </c>
      <c r="I542" s="88" t="s">
        <v>222</v>
      </c>
      <c r="J542" s="88" t="s">
        <v>52</v>
      </c>
      <c r="K542" s="88" t="s">
        <v>19</v>
      </c>
      <c r="L542" s="88"/>
      <c r="M542" s="88"/>
      <c r="N542" s="88" t="s">
        <v>877</v>
      </c>
      <c r="O542" s="88" t="s">
        <v>52</v>
      </c>
      <c r="P542" s="88"/>
      <c r="Q542" s="88"/>
      <c r="R542" s="90" t="s">
        <v>866</v>
      </c>
      <c r="S542" s="86" t="s">
        <v>20</v>
      </c>
      <c r="T542" s="88"/>
    </row>
    <row r="543" spans="2:20" ht="12.75" customHeight="1" x14ac:dyDescent="0.35">
      <c r="B543" s="86" t="s">
        <v>537</v>
      </c>
      <c r="E543" s="86" t="s">
        <v>222</v>
      </c>
      <c r="F543" s="86" t="s">
        <v>58</v>
      </c>
      <c r="G543" s="87">
        <v>-7.0527670000000002</v>
      </c>
      <c r="H543" s="87">
        <v>110.329767</v>
      </c>
      <c r="I543" s="88" t="s">
        <v>222</v>
      </c>
      <c r="J543" s="88" t="s">
        <v>52</v>
      </c>
      <c r="K543" s="88" t="s">
        <v>19</v>
      </c>
      <c r="L543" s="88"/>
      <c r="M543" s="88"/>
      <c r="N543" s="88" t="s">
        <v>877</v>
      </c>
      <c r="O543" s="88" t="s">
        <v>52</v>
      </c>
      <c r="P543" s="88"/>
      <c r="Q543" s="88"/>
      <c r="R543" s="90" t="s">
        <v>866</v>
      </c>
      <c r="S543" s="86" t="s">
        <v>20</v>
      </c>
      <c r="T543" s="88"/>
    </row>
    <row r="544" spans="2:20" ht="12.75" customHeight="1" x14ac:dyDescent="0.35">
      <c r="B544" s="86" t="s">
        <v>538</v>
      </c>
      <c r="E544" s="86" t="s">
        <v>222</v>
      </c>
      <c r="F544" s="86" t="s">
        <v>58</v>
      </c>
      <c r="G544" s="87">
        <v>-6.9953609999999999</v>
      </c>
      <c r="H544" s="87">
        <v>110.40684400000001</v>
      </c>
      <c r="I544" s="88" t="s">
        <v>222</v>
      </c>
      <c r="J544" s="88" t="s">
        <v>52</v>
      </c>
      <c r="K544" s="88" t="s">
        <v>19</v>
      </c>
      <c r="L544" s="88"/>
      <c r="M544" s="88"/>
      <c r="N544" s="88" t="s">
        <v>874</v>
      </c>
      <c r="O544" s="88" t="s">
        <v>52</v>
      </c>
      <c r="P544" s="88"/>
      <c r="Q544" s="88"/>
      <c r="R544" s="90" t="s">
        <v>866</v>
      </c>
      <c r="S544" s="86" t="s">
        <v>20</v>
      </c>
      <c r="T544" s="88"/>
    </row>
    <row r="545" spans="2:20" ht="12.75" customHeight="1" x14ac:dyDescent="0.35">
      <c r="B545" s="86" t="s">
        <v>539</v>
      </c>
      <c r="E545" s="86" t="s">
        <v>222</v>
      </c>
      <c r="F545" s="86" t="s">
        <v>58</v>
      </c>
      <c r="G545" s="87">
        <v>-7.0043670000000002</v>
      </c>
      <c r="H545" s="87">
        <v>110.436972</v>
      </c>
      <c r="I545" s="88" t="s">
        <v>222</v>
      </c>
      <c r="J545" s="88" t="s">
        <v>53</v>
      </c>
      <c r="K545" s="88" t="s">
        <v>19</v>
      </c>
      <c r="L545" s="88"/>
      <c r="M545" s="88"/>
      <c r="N545" s="88" t="s">
        <v>870</v>
      </c>
      <c r="O545" s="88" t="s">
        <v>53</v>
      </c>
      <c r="P545" s="88"/>
      <c r="Q545" s="88"/>
      <c r="R545" s="90" t="s">
        <v>866</v>
      </c>
      <c r="S545" s="86" t="s">
        <v>20</v>
      </c>
      <c r="T545" s="88"/>
    </row>
    <row r="546" spans="2:20" ht="12.75" customHeight="1" x14ac:dyDescent="0.35">
      <c r="B546" s="86" t="s">
        <v>540</v>
      </c>
      <c r="E546" s="86" t="s">
        <v>222</v>
      </c>
      <c r="F546" s="86" t="s">
        <v>58</v>
      </c>
      <c r="G546" s="87">
        <v>-7.0515499999999998</v>
      </c>
      <c r="H546" s="87">
        <v>110.41655299999999</v>
      </c>
      <c r="I546" s="88" t="s">
        <v>222</v>
      </c>
      <c r="J546" s="88" t="s">
        <v>887</v>
      </c>
      <c r="K546" s="88" t="s">
        <v>19</v>
      </c>
      <c r="L546" s="88"/>
      <c r="M546" s="88"/>
      <c r="N546" s="88" t="s">
        <v>869</v>
      </c>
      <c r="O546" s="88" t="s">
        <v>887</v>
      </c>
      <c r="P546" s="88"/>
      <c r="Q546" s="88"/>
      <c r="R546" s="90" t="s">
        <v>866</v>
      </c>
      <c r="S546" s="86" t="s">
        <v>20</v>
      </c>
      <c r="T546" s="88"/>
    </row>
    <row r="547" spans="2:20" ht="12.75" customHeight="1" x14ac:dyDescent="0.35">
      <c r="B547" s="86" t="s">
        <v>541</v>
      </c>
      <c r="E547" s="86" t="s">
        <v>222</v>
      </c>
      <c r="F547" s="86" t="s">
        <v>58</v>
      </c>
      <c r="G547" s="87">
        <v>-7.0374189999999999</v>
      </c>
      <c r="H547" s="87">
        <v>110.464264</v>
      </c>
      <c r="I547" s="88" t="s">
        <v>222</v>
      </c>
      <c r="J547" s="88" t="s">
        <v>887</v>
      </c>
      <c r="K547" s="88" t="s">
        <v>19</v>
      </c>
      <c r="L547" s="88"/>
      <c r="M547" s="88"/>
      <c r="N547" s="88" t="s">
        <v>869</v>
      </c>
      <c r="O547" s="88" t="s">
        <v>887</v>
      </c>
      <c r="P547" s="88"/>
      <c r="Q547" s="88"/>
      <c r="R547" s="90" t="s">
        <v>866</v>
      </c>
      <c r="S547" s="86" t="s">
        <v>20</v>
      </c>
      <c r="T547" s="88"/>
    </row>
    <row r="548" spans="2:20" ht="12.75" customHeight="1" x14ac:dyDescent="0.35">
      <c r="B548" s="86" t="s">
        <v>542</v>
      </c>
      <c r="E548" s="86" t="s">
        <v>222</v>
      </c>
      <c r="F548" s="86" t="s">
        <v>58</v>
      </c>
      <c r="G548" s="87">
        <v>-6.9750860000000001</v>
      </c>
      <c r="H548" s="87">
        <v>110.437225</v>
      </c>
      <c r="I548" s="88" t="s">
        <v>222</v>
      </c>
      <c r="J548" s="88" t="s">
        <v>52</v>
      </c>
      <c r="K548" s="88" t="s">
        <v>19</v>
      </c>
      <c r="L548" s="88"/>
      <c r="M548" s="88"/>
      <c r="N548" s="88" t="s">
        <v>874</v>
      </c>
      <c r="O548" s="88" t="s">
        <v>52</v>
      </c>
      <c r="P548" s="88"/>
      <c r="Q548" s="88"/>
      <c r="R548" s="90" t="s">
        <v>866</v>
      </c>
      <c r="S548" s="86" t="s">
        <v>20</v>
      </c>
      <c r="T548" s="88"/>
    </row>
    <row r="549" spans="2:20" ht="12.75" customHeight="1" x14ac:dyDescent="0.35">
      <c r="B549" s="86" t="s">
        <v>543</v>
      </c>
      <c r="E549" s="86" t="s">
        <v>222</v>
      </c>
      <c r="F549" s="86" t="s">
        <v>58</v>
      </c>
      <c r="G549" s="87">
        <v>-7.0869609999999996</v>
      </c>
      <c r="H549" s="87">
        <v>110.311819</v>
      </c>
      <c r="I549" s="88" t="s">
        <v>222</v>
      </c>
      <c r="J549" s="88" t="s">
        <v>52</v>
      </c>
      <c r="K549" s="88" t="s">
        <v>19</v>
      </c>
      <c r="L549" s="88"/>
      <c r="M549" s="88"/>
      <c r="N549" s="88" t="s">
        <v>874</v>
      </c>
      <c r="O549" s="88" t="s">
        <v>52</v>
      </c>
      <c r="P549" s="88"/>
      <c r="Q549" s="88"/>
      <c r="R549" s="90" t="s">
        <v>866</v>
      </c>
      <c r="S549" s="86" t="s">
        <v>20</v>
      </c>
      <c r="T549" s="88"/>
    </row>
    <row r="550" spans="2:20" ht="12.75" customHeight="1" x14ac:dyDescent="0.35">
      <c r="B550" s="86" t="s">
        <v>544</v>
      </c>
      <c r="E550" s="86" t="s">
        <v>222</v>
      </c>
      <c r="F550" s="86" t="s">
        <v>58</v>
      </c>
      <c r="G550" s="87">
        <v>-6.8868330000000002</v>
      </c>
      <c r="H550" s="87">
        <v>109.676717</v>
      </c>
      <c r="I550" s="88" t="s">
        <v>222</v>
      </c>
      <c r="J550" s="88" t="s">
        <v>887</v>
      </c>
      <c r="K550" s="88" t="s">
        <v>19</v>
      </c>
      <c r="L550" s="88"/>
      <c r="M550" s="88"/>
      <c r="N550" s="88" t="s">
        <v>869</v>
      </c>
      <c r="O550" s="88" t="s">
        <v>887</v>
      </c>
      <c r="P550" s="88"/>
      <c r="Q550" s="88"/>
      <c r="R550" s="90" t="s">
        <v>866</v>
      </c>
      <c r="S550" s="86" t="s">
        <v>20</v>
      </c>
      <c r="T550" s="88"/>
    </row>
    <row r="551" spans="2:20" ht="12.75" customHeight="1" x14ac:dyDescent="0.35">
      <c r="B551" s="86" t="s">
        <v>545</v>
      </c>
      <c r="E551" s="86" t="s">
        <v>222</v>
      </c>
      <c r="F551" s="86" t="s">
        <v>58</v>
      </c>
      <c r="G551" s="87">
        <v>-6.8997279999999996</v>
      </c>
      <c r="H551" s="87">
        <v>109.386325</v>
      </c>
      <c r="I551" s="88" t="s">
        <v>222</v>
      </c>
      <c r="J551" s="88" t="s">
        <v>52</v>
      </c>
      <c r="K551" s="88" t="s">
        <v>19</v>
      </c>
      <c r="L551" s="88"/>
      <c r="M551" s="88"/>
      <c r="N551" s="88" t="s">
        <v>877</v>
      </c>
      <c r="O551" s="88" t="s">
        <v>52</v>
      </c>
      <c r="P551" s="88"/>
      <c r="Q551" s="88"/>
      <c r="R551" s="90" t="s">
        <v>866</v>
      </c>
      <c r="S551" s="86" t="s">
        <v>20</v>
      </c>
      <c r="T551" s="88"/>
    </row>
    <row r="552" spans="2:20" ht="12.75" customHeight="1" x14ac:dyDescent="0.35">
      <c r="B552" s="86" t="s">
        <v>546</v>
      </c>
      <c r="E552" s="86" t="s">
        <v>222</v>
      </c>
      <c r="F552" s="86" t="s">
        <v>58</v>
      </c>
      <c r="G552" s="87">
        <v>-6.8896189999999997</v>
      </c>
      <c r="H552" s="87">
        <v>109.652489</v>
      </c>
      <c r="I552" s="88" t="s">
        <v>222</v>
      </c>
      <c r="J552" s="88" t="s">
        <v>887</v>
      </c>
      <c r="K552" s="88" t="s">
        <v>19</v>
      </c>
      <c r="L552" s="88"/>
      <c r="M552" s="88"/>
      <c r="N552" s="88" t="s">
        <v>869</v>
      </c>
      <c r="O552" s="88" t="s">
        <v>887</v>
      </c>
      <c r="P552" s="88"/>
      <c r="Q552" s="88"/>
      <c r="R552" s="90" t="s">
        <v>866</v>
      </c>
      <c r="S552" s="86" t="s">
        <v>20</v>
      </c>
      <c r="T552" s="88"/>
    </row>
    <row r="553" spans="2:20" ht="12.75" customHeight="1" x14ac:dyDescent="0.35">
      <c r="B553" s="86" t="s">
        <v>547</v>
      </c>
      <c r="E553" s="86" t="s">
        <v>222</v>
      </c>
      <c r="F553" s="86" t="s">
        <v>58</v>
      </c>
      <c r="G553" s="87">
        <v>-6.8846360000000004</v>
      </c>
      <c r="H553" s="87">
        <v>109.13575299999999</v>
      </c>
      <c r="I553" s="88" t="s">
        <v>222</v>
      </c>
      <c r="J553" s="88" t="s">
        <v>887</v>
      </c>
      <c r="K553" s="88" t="s">
        <v>19</v>
      </c>
      <c r="L553" s="88"/>
      <c r="M553" s="88"/>
      <c r="N553" s="88" t="s">
        <v>869</v>
      </c>
      <c r="O553" s="88" t="s">
        <v>887</v>
      </c>
      <c r="P553" s="88"/>
      <c r="Q553" s="88"/>
      <c r="R553" s="90" t="s">
        <v>866</v>
      </c>
      <c r="S553" s="86" t="s">
        <v>20</v>
      </c>
      <c r="T553" s="88"/>
    </row>
    <row r="554" spans="2:20" ht="12.75" customHeight="1" x14ac:dyDescent="0.35">
      <c r="B554" s="86" t="s">
        <v>548</v>
      </c>
      <c r="E554" s="86" t="s">
        <v>222</v>
      </c>
      <c r="F554" s="86" t="s">
        <v>58</v>
      </c>
      <c r="G554" s="87">
        <v>-6.8616060000000001</v>
      </c>
      <c r="H554" s="87">
        <v>109.163781</v>
      </c>
      <c r="I554" s="88" t="s">
        <v>222</v>
      </c>
      <c r="J554" s="88" t="s">
        <v>887</v>
      </c>
      <c r="K554" s="88" t="s">
        <v>19</v>
      </c>
      <c r="L554" s="88"/>
      <c r="M554" s="88"/>
      <c r="N554" s="88" t="s">
        <v>869</v>
      </c>
      <c r="O554" s="88" t="s">
        <v>887</v>
      </c>
      <c r="P554" s="88"/>
      <c r="Q554" s="88"/>
      <c r="R554" s="90" t="s">
        <v>866</v>
      </c>
      <c r="S554" s="86" t="s">
        <v>20</v>
      </c>
      <c r="T554" s="88"/>
    </row>
    <row r="555" spans="2:20" ht="12.75" customHeight="1" x14ac:dyDescent="0.35">
      <c r="B555" s="86" t="s">
        <v>963</v>
      </c>
      <c r="E555" s="86" t="s">
        <v>222</v>
      </c>
      <c r="F555" s="86" t="s">
        <v>58</v>
      </c>
      <c r="G555" s="87">
        <v>-6.911778</v>
      </c>
      <c r="H555" s="87">
        <v>109.134489</v>
      </c>
      <c r="I555" s="88" t="s">
        <v>222</v>
      </c>
      <c r="J555" s="88" t="s">
        <v>887</v>
      </c>
      <c r="K555" s="88" t="s">
        <v>19</v>
      </c>
      <c r="L555" s="88"/>
      <c r="M555" s="88"/>
      <c r="N555" s="88" t="s">
        <v>869</v>
      </c>
      <c r="O555" s="88" t="s">
        <v>887</v>
      </c>
      <c r="P555" s="88"/>
      <c r="Q555" s="88"/>
      <c r="R555" s="90" t="s">
        <v>866</v>
      </c>
      <c r="S555" s="86" t="s">
        <v>20</v>
      </c>
      <c r="T555" s="88"/>
    </row>
    <row r="556" spans="2:20" ht="12.75" customHeight="1" x14ac:dyDescent="0.35">
      <c r="B556" s="86" t="s">
        <v>549</v>
      </c>
      <c r="E556" s="86" t="s">
        <v>222</v>
      </c>
      <c r="F556" s="86" t="s">
        <v>58</v>
      </c>
      <c r="G556" s="87">
        <v>-6.9450669999999999</v>
      </c>
      <c r="H556" s="87">
        <v>109.129733</v>
      </c>
      <c r="I556" s="88" t="s">
        <v>222</v>
      </c>
      <c r="J556" s="88" t="s">
        <v>52</v>
      </c>
      <c r="K556" s="88" t="s">
        <v>19</v>
      </c>
      <c r="L556" s="88"/>
      <c r="M556" s="88"/>
      <c r="N556" s="88" t="s">
        <v>877</v>
      </c>
      <c r="O556" s="88" t="s">
        <v>52</v>
      </c>
      <c r="P556" s="88"/>
      <c r="Q556" s="88"/>
      <c r="R556" s="90" t="s">
        <v>866</v>
      </c>
      <c r="S556" s="86" t="s">
        <v>20</v>
      </c>
      <c r="T556" s="88"/>
    </row>
    <row r="557" spans="2:20" ht="12.75" customHeight="1" x14ac:dyDescent="0.35">
      <c r="B557" s="86" t="s">
        <v>550</v>
      </c>
      <c r="E557" s="86" t="s">
        <v>222</v>
      </c>
      <c r="F557" s="86" t="s">
        <v>58</v>
      </c>
      <c r="G557" s="87">
        <v>-6.8837219999999997</v>
      </c>
      <c r="H557" s="87">
        <v>109.136042</v>
      </c>
      <c r="I557" s="88" t="s">
        <v>222</v>
      </c>
      <c r="J557" s="88" t="s">
        <v>52</v>
      </c>
      <c r="K557" s="88" t="s">
        <v>19</v>
      </c>
      <c r="L557" s="88"/>
      <c r="M557" s="88"/>
      <c r="N557" s="88" t="s">
        <v>871</v>
      </c>
      <c r="O557" s="88" t="s">
        <v>52</v>
      </c>
      <c r="P557" s="88"/>
      <c r="Q557" s="88"/>
      <c r="R557" s="90" t="s">
        <v>866</v>
      </c>
      <c r="S557" s="86" t="s">
        <v>20</v>
      </c>
      <c r="T557" s="88"/>
    </row>
    <row r="558" spans="2:20" ht="12.75" customHeight="1" x14ac:dyDescent="0.35">
      <c r="B558" s="86" t="s">
        <v>964</v>
      </c>
      <c r="E558" s="86" t="s">
        <v>222</v>
      </c>
      <c r="F558" s="86" t="s">
        <v>58</v>
      </c>
      <c r="G558" s="87">
        <v>-7.5172920000000003</v>
      </c>
      <c r="H558" s="87">
        <v>110.593442</v>
      </c>
      <c r="I558" s="88" t="s">
        <v>222</v>
      </c>
      <c r="J558" s="88" t="s">
        <v>887</v>
      </c>
      <c r="K558" s="88" t="s">
        <v>19</v>
      </c>
      <c r="L558" s="88"/>
      <c r="M558" s="88"/>
      <c r="N558" s="88" t="s">
        <v>869</v>
      </c>
      <c r="O558" s="88" t="s">
        <v>887</v>
      </c>
      <c r="P558" s="88"/>
      <c r="Q558" s="88"/>
      <c r="R558" s="90" t="s">
        <v>866</v>
      </c>
      <c r="S558" s="86" t="s">
        <v>20</v>
      </c>
      <c r="T558" s="88"/>
    </row>
    <row r="559" spans="2:20" ht="12.75" customHeight="1" x14ac:dyDescent="0.35">
      <c r="B559" s="86" t="s">
        <v>551</v>
      </c>
      <c r="E559" s="86" t="s">
        <v>222</v>
      </c>
      <c r="F559" s="86" t="s">
        <v>58</v>
      </c>
      <c r="G559" s="87">
        <v>-7.4280889999999999</v>
      </c>
      <c r="H559" s="87">
        <v>111.017633</v>
      </c>
      <c r="I559" s="88" t="s">
        <v>222</v>
      </c>
      <c r="J559" s="88" t="s">
        <v>52</v>
      </c>
      <c r="K559" s="88" t="s">
        <v>19</v>
      </c>
      <c r="L559" s="88"/>
      <c r="M559" s="88"/>
      <c r="N559" s="88" t="s">
        <v>871</v>
      </c>
      <c r="O559" s="88" t="s">
        <v>52</v>
      </c>
      <c r="P559" s="88"/>
      <c r="Q559" s="88"/>
      <c r="R559" s="90" t="s">
        <v>866</v>
      </c>
      <c r="S559" s="86" t="s">
        <v>20</v>
      </c>
      <c r="T559" s="88"/>
    </row>
    <row r="560" spans="2:20" ht="12.75" customHeight="1" x14ac:dyDescent="0.35">
      <c r="B560" s="86" t="s">
        <v>552</v>
      </c>
      <c r="E560" s="86" t="s">
        <v>222</v>
      </c>
      <c r="F560" s="86" t="s">
        <v>58</v>
      </c>
      <c r="G560" s="87">
        <v>-6.7041719999999998</v>
      </c>
      <c r="H560" s="87">
        <v>111.342033</v>
      </c>
      <c r="I560" s="88" t="s">
        <v>222</v>
      </c>
      <c r="J560" s="88" t="s">
        <v>887</v>
      </c>
      <c r="K560" s="88" t="s">
        <v>19</v>
      </c>
      <c r="L560" s="88"/>
      <c r="M560" s="88"/>
      <c r="N560" s="88" t="s">
        <v>869</v>
      </c>
      <c r="O560" s="88" t="s">
        <v>887</v>
      </c>
      <c r="P560" s="88"/>
      <c r="Q560" s="88"/>
      <c r="R560" s="90" t="s">
        <v>866</v>
      </c>
      <c r="S560" s="86" t="s">
        <v>20</v>
      </c>
      <c r="T560" s="88"/>
    </row>
    <row r="561" spans="2:20" ht="12.75" customHeight="1" x14ac:dyDescent="0.35">
      <c r="B561" s="86" t="s">
        <v>553</v>
      </c>
      <c r="E561" s="86" t="s">
        <v>222</v>
      </c>
      <c r="F561" s="86" t="s">
        <v>58</v>
      </c>
      <c r="G561" s="87">
        <v>-6.8047829999999996</v>
      </c>
      <c r="H561" s="87">
        <v>110.87311699999999</v>
      </c>
      <c r="I561" s="88" t="s">
        <v>222</v>
      </c>
      <c r="J561" s="88" t="s">
        <v>887</v>
      </c>
      <c r="K561" s="88" t="s">
        <v>19</v>
      </c>
      <c r="L561" s="88"/>
      <c r="M561" s="88"/>
      <c r="N561" s="88" t="s">
        <v>869</v>
      </c>
      <c r="O561" s="88" t="s">
        <v>887</v>
      </c>
      <c r="P561" s="88"/>
      <c r="Q561" s="88"/>
      <c r="R561" s="90" t="s">
        <v>866</v>
      </c>
      <c r="S561" s="86" t="s">
        <v>20</v>
      </c>
      <c r="T561" s="88"/>
    </row>
    <row r="562" spans="2:20" ht="12.75" customHeight="1" x14ac:dyDescent="0.35">
      <c r="B562" s="86" t="s">
        <v>554</v>
      </c>
      <c r="E562" s="86" t="s">
        <v>222</v>
      </c>
      <c r="F562" s="86" t="s">
        <v>58</v>
      </c>
      <c r="G562" s="87">
        <v>-6.8644360000000004</v>
      </c>
      <c r="H562" s="87">
        <v>109.12088900000001</v>
      </c>
      <c r="I562" s="88" t="s">
        <v>222</v>
      </c>
      <c r="J562" s="88" t="s">
        <v>887</v>
      </c>
      <c r="K562" s="88" t="s">
        <v>19</v>
      </c>
      <c r="L562" s="88"/>
      <c r="M562" s="88"/>
      <c r="N562" s="88" t="s">
        <v>869</v>
      </c>
      <c r="O562" s="88" t="s">
        <v>887</v>
      </c>
      <c r="P562" s="88"/>
      <c r="Q562" s="88"/>
      <c r="R562" s="90" t="s">
        <v>866</v>
      </c>
      <c r="S562" s="86" t="s">
        <v>20</v>
      </c>
      <c r="T562" s="88"/>
    </row>
    <row r="563" spans="2:20" ht="12.75" customHeight="1" x14ac:dyDescent="0.35">
      <c r="B563" s="86" t="s">
        <v>555</v>
      </c>
      <c r="E563" s="86" t="s">
        <v>231</v>
      </c>
      <c r="F563" s="86" t="s">
        <v>58</v>
      </c>
      <c r="G563" s="87">
        <v>-7.2907859999999998</v>
      </c>
      <c r="H563" s="87">
        <v>112.789378</v>
      </c>
      <c r="I563" s="88" t="s">
        <v>231</v>
      </c>
      <c r="J563" s="88" t="s">
        <v>52</v>
      </c>
      <c r="K563" s="88" t="s">
        <v>19</v>
      </c>
      <c r="L563" s="88"/>
      <c r="M563" s="88"/>
      <c r="N563" s="88" t="s">
        <v>873</v>
      </c>
      <c r="O563" s="88" t="s">
        <v>52</v>
      </c>
      <c r="P563" s="88"/>
      <c r="Q563" s="88"/>
      <c r="R563" s="90" t="s">
        <v>866</v>
      </c>
      <c r="S563" s="86" t="s">
        <v>20</v>
      </c>
      <c r="T563" s="88"/>
    </row>
    <row r="564" spans="2:20" ht="12.75" customHeight="1" x14ac:dyDescent="0.35">
      <c r="B564" s="86" t="s">
        <v>965</v>
      </c>
      <c r="E564" s="86" t="s">
        <v>231</v>
      </c>
      <c r="F564" s="86" t="s">
        <v>58</v>
      </c>
      <c r="G564" s="87">
        <v>-8.1405419999999999</v>
      </c>
      <c r="H564" s="87">
        <v>112.57084999999999</v>
      </c>
      <c r="I564" s="88" t="s">
        <v>231</v>
      </c>
      <c r="J564" s="88" t="s">
        <v>887</v>
      </c>
      <c r="K564" s="88" t="s">
        <v>19</v>
      </c>
      <c r="L564" s="88"/>
      <c r="M564" s="88"/>
      <c r="N564" s="88" t="s">
        <v>869</v>
      </c>
      <c r="O564" s="88" t="s">
        <v>887</v>
      </c>
      <c r="P564" s="88"/>
      <c r="Q564" s="88"/>
      <c r="R564" s="90" t="s">
        <v>866</v>
      </c>
      <c r="S564" s="86" t="s">
        <v>20</v>
      </c>
      <c r="T564" s="88"/>
    </row>
    <row r="565" spans="2:20" ht="12.75" customHeight="1" x14ac:dyDescent="0.35">
      <c r="B565" s="86" t="s">
        <v>556</v>
      </c>
      <c r="E565" s="86" t="s">
        <v>231</v>
      </c>
      <c r="F565" s="86" t="s">
        <v>58</v>
      </c>
      <c r="G565" s="87">
        <v>-7.5386579999999999</v>
      </c>
      <c r="H565" s="87">
        <v>112.243683</v>
      </c>
      <c r="I565" s="88" t="s">
        <v>231</v>
      </c>
      <c r="J565" s="88" t="s">
        <v>887</v>
      </c>
      <c r="K565" s="88" t="s">
        <v>19</v>
      </c>
      <c r="L565" s="88"/>
      <c r="M565" s="88"/>
      <c r="N565" s="88" t="s">
        <v>869</v>
      </c>
      <c r="O565" s="88" t="s">
        <v>887</v>
      </c>
      <c r="P565" s="88"/>
      <c r="Q565" s="88"/>
      <c r="R565" s="90" t="s">
        <v>866</v>
      </c>
      <c r="S565" s="86" t="s">
        <v>20</v>
      </c>
      <c r="T565" s="88"/>
    </row>
    <row r="566" spans="2:20" ht="12.75" customHeight="1" x14ac:dyDescent="0.35">
      <c r="B566" s="86" t="s">
        <v>557</v>
      </c>
      <c r="E566" s="86" t="s">
        <v>231</v>
      </c>
      <c r="F566" s="86" t="s">
        <v>58</v>
      </c>
      <c r="G566" s="87">
        <v>-7.9880000000000004</v>
      </c>
      <c r="H566" s="87">
        <v>112.626442</v>
      </c>
      <c r="I566" s="88" t="s">
        <v>231</v>
      </c>
      <c r="J566" s="88" t="s">
        <v>887</v>
      </c>
      <c r="K566" s="88" t="s">
        <v>19</v>
      </c>
      <c r="L566" s="88"/>
      <c r="M566" s="88"/>
      <c r="N566" s="88" t="s">
        <v>869</v>
      </c>
      <c r="O566" s="88" t="s">
        <v>887</v>
      </c>
      <c r="P566" s="88"/>
      <c r="Q566" s="88"/>
      <c r="R566" s="90" t="s">
        <v>866</v>
      </c>
      <c r="S566" s="86" t="s">
        <v>20</v>
      </c>
      <c r="T566" s="88"/>
    </row>
    <row r="567" spans="2:20" ht="12.75" customHeight="1" x14ac:dyDescent="0.35">
      <c r="B567" s="86" t="s">
        <v>558</v>
      </c>
      <c r="E567" s="86" t="s">
        <v>231</v>
      </c>
      <c r="F567" s="86" t="s">
        <v>58</v>
      </c>
      <c r="G567" s="87">
        <v>-7.2873419999999998</v>
      </c>
      <c r="H567" s="87">
        <v>112.739097</v>
      </c>
      <c r="I567" s="88" t="s">
        <v>231</v>
      </c>
      <c r="J567" s="88" t="s">
        <v>887</v>
      </c>
      <c r="K567" s="88" t="s">
        <v>19</v>
      </c>
      <c r="L567" s="88"/>
      <c r="M567" s="88"/>
      <c r="N567" s="88" t="s">
        <v>869</v>
      </c>
      <c r="O567" s="88" t="s">
        <v>887</v>
      </c>
      <c r="P567" s="88"/>
      <c r="Q567" s="88"/>
      <c r="R567" s="90" t="s">
        <v>866</v>
      </c>
      <c r="S567" s="86" t="s">
        <v>20</v>
      </c>
      <c r="T567" s="88"/>
    </row>
    <row r="568" spans="2:20" ht="12.75" customHeight="1" x14ac:dyDescent="0.35">
      <c r="B568" s="86" t="s">
        <v>559</v>
      </c>
      <c r="E568" s="86" t="s">
        <v>231</v>
      </c>
      <c r="F568" s="86" t="s">
        <v>58</v>
      </c>
      <c r="G568" s="87">
        <v>-7.8398279999999998</v>
      </c>
      <c r="H568" s="87">
        <v>112.676147</v>
      </c>
      <c r="I568" s="88" t="s">
        <v>231</v>
      </c>
      <c r="J568" s="88" t="s">
        <v>887</v>
      </c>
      <c r="K568" s="88" t="s">
        <v>19</v>
      </c>
      <c r="L568" s="88"/>
      <c r="M568" s="88"/>
      <c r="N568" s="88" t="s">
        <v>869</v>
      </c>
      <c r="O568" s="88" t="s">
        <v>887</v>
      </c>
      <c r="P568" s="88"/>
      <c r="Q568" s="88"/>
      <c r="R568" s="90" t="s">
        <v>866</v>
      </c>
      <c r="S568" s="86" t="s">
        <v>20</v>
      </c>
      <c r="T568" s="88"/>
    </row>
    <row r="569" spans="2:20" ht="12.75" customHeight="1" x14ac:dyDescent="0.35">
      <c r="B569" s="86" t="s">
        <v>560</v>
      </c>
      <c r="E569" s="86" t="s">
        <v>231</v>
      </c>
      <c r="F569" s="86" t="s">
        <v>58</v>
      </c>
      <c r="G569" s="87">
        <v>-7.8722640000000004</v>
      </c>
      <c r="H569" s="87">
        <v>112.523419</v>
      </c>
      <c r="I569" s="88" t="s">
        <v>231</v>
      </c>
      <c r="J569" s="88" t="s">
        <v>887</v>
      </c>
      <c r="K569" s="88" t="s">
        <v>19</v>
      </c>
      <c r="L569" s="88"/>
      <c r="M569" s="88"/>
      <c r="N569" s="88" t="s">
        <v>869</v>
      </c>
      <c r="O569" s="88" t="s">
        <v>887</v>
      </c>
      <c r="P569" s="88"/>
      <c r="Q569" s="88"/>
      <c r="R569" s="90" t="s">
        <v>866</v>
      </c>
      <c r="S569" s="86" t="s">
        <v>20</v>
      </c>
      <c r="T569" s="88"/>
    </row>
    <row r="570" spans="2:20" ht="12.75" customHeight="1" x14ac:dyDescent="0.35">
      <c r="B570" s="86" t="s">
        <v>561</v>
      </c>
      <c r="E570" s="86" t="s">
        <v>231</v>
      </c>
      <c r="F570" s="86" t="s">
        <v>58</v>
      </c>
      <c r="G570" s="87">
        <v>-8.3640500000000007</v>
      </c>
      <c r="H570" s="87">
        <v>114.147772</v>
      </c>
      <c r="I570" s="88" t="s">
        <v>231</v>
      </c>
      <c r="J570" s="88" t="s">
        <v>887</v>
      </c>
      <c r="K570" s="88" t="s">
        <v>19</v>
      </c>
      <c r="L570" s="88"/>
      <c r="M570" s="88"/>
      <c r="N570" s="88" t="s">
        <v>869</v>
      </c>
      <c r="O570" s="88" t="s">
        <v>887</v>
      </c>
      <c r="P570" s="88"/>
      <c r="Q570" s="88"/>
      <c r="R570" s="90" t="s">
        <v>866</v>
      </c>
      <c r="S570" s="86" t="s">
        <v>20</v>
      </c>
      <c r="T570" s="88"/>
    </row>
    <row r="571" spans="2:20" ht="12.75" customHeight="1" x14ac:dyDescent="0.35">
      <c r="B571" s="86" t="s">
        <v>562</v>
      </c>
      <c r="E571" s="86" t="s">
        <v>231</v>
      </c>
      <c r="F571" s="86" t="s">
        <v>58</v>
      </c>
      <c r="G571" s="87">
        <v>-7.1429390000000001</v>
      </c>
      <c r="H571" s="87">
        <v>111.89828300000001</v>
      </c>
      <c r="I571" s="88" t="s">
        <v>231</v>
      </c>
      <c r="J571" s="88" t="s">
        <v>887</v>
      </c>
      <c r="K571" s="88" t="s">
        <v>19</v>
      </c>
      <c r="L571" s="88"/>
      <c r="M571" s="88"/>
      <c r="N571" s="88" t="s">
        <v>869</v>
      </c>
      <c r="O571" s="88" t="s">
        <v>887</v>
      </c>
      <c r="P571" s="88"/>
      <c r="Q571" s="88"/>
      <c r="R571" s="90" t="s">
        <v>866</v>
      </c>
      <c r="S571" s="86" t="s">
        <v>20</v>
      </c>
      <c r="T571" s="88"/>
    </row>
    <row r="572" spans="2:20" ht="12.75" customHeight="1" x14ac:dyDescent="0.35">
      <c r="B572" s="86" t="s">
        <v>966</v>
      </c>
      <c r="E572" s="86" t="s">
        <v>231</v>
      </c>
      <c r="F572" s="86" t="s">
        <v>58</v>
      </c>
      <c r="G572" s="87">
        <v>-7.151122</v>
      </c>
      <c r="H572" s="87">
        <v>113.267686</v>
      </c>
      <c r="I572" s="88" t="s">
        <v>231</v>
      </c>
      <c r="J572" s="88" t="s">
        <v>887</v>
      </c>
      <c r="K572" s="88" t="s">
        <v>19</v>
      </c>
      <c r="L572" s="88"/>
      <c r="M572" s="88"/>
      <c r="N572" s="88" t="s">
        <v>869</v>
      </c>
      <c r="O572" s="88" t="s">
        <v>887</v>
      </c>
      <c r="P572" s="88"/>
      <c r="Q572" s="88"/>
      <c r="R572" s="90" t="s">
        <v>866</v>
      </c>
      <c r="S572" s="86" t="s">
        <v>20</v>
      </c>
      <c r="T572" s="88"/>
    </row>
    <row r="573" spans="2:20" ht="12.75" customHeight="1" x14ac:dyDescent="0.35">
      <c r="B573" s="86" t="s">
        <v>563</v>
      </c>
      <c r="E573" s="86" t="s">
        <v>231</v>
      </c>
      <c r="F573" s="86" t="s">
        <v>58</v>
      </c>
      <c r="G573" s="87">
        <v>-8.0728810000000006</v>
      </c>
      <c r="H573" s="87">
        <v>112.16649700000001</v>
      </c>
      <c r="I573" s="88" t="s">
        <v>231</v>
      </c>
      <c r="J573" s="88" t="s">
        <v>887</v>
      </c>
      <c r="K573" s="88" t="s">
        <v>19</v>
      </c>
      <c r="L573" s="88"/>
      <c r="M573" s="88"/>
      <c r="N573" s="88" t="s">
        <v>869</v>
      </c>
      <c r="O573" s="88" t="s">
        <v>887</v>
      </c>
      <c r="P573" s="88"/>
      <c r="Q573" s="88"/>
      <c r="R573" s="90" t="s">
        <v>866</v>
      </c>
      <c r="S573" s="86" t="s">
        <v>20</v>
      </c>
      <c r="T573" s="88"/>
    </row>
    <row r="574" spans="2:20" ht="12.75" customHeight="1" x14ac:dyDescent="0.35">
      <c r="B574" s="86" t="s">
        <v>564</v>
      </c>
      <c r="E574" s="86" t="s">
        <v>231</v>
      </c>
      <c r="F574" s="86" t="s">
        <v>58</v>
      </c>
      <c r="G574" s="87">
        <v>-7.2470470000000002</v>
      </c>
      <c r="H574" s="87">
        <v>112.751025</v>
      </c>
      <c r="I574" s="88" t="s">
        <v>231</v>
      </c>
      <c r="J574" s="88" t="s">
        <v>887</v>
      </c>
      <c r="K574" s="88" t="s">
        <v>19</v>
      </c>
      <c r="L574" s="88"/>
      <c r="M574" s="88"/>
      <c r="N574" s="88" t="s">
        <v>869</v>
      </c>
      <c r="O574" s="88" t="s">
        <v>887</v>
      </c>
      <c r="P574" s="88"/>
      <c r="Q574" s="88"/>
      <c r="R574" s="90" t="s">
        <v>866</v>
      </c>
      <c r="S574" s="86" t="s">
        <v>20</v>
      </c>
      <c r="T574" s="88"/>
    </row>
    <row r="575" spans="2:20" ht="12.75" customHeight="1" x14ac:dyDescent="0.35">
      <c r="B575" s="86" t="s">
        <v>565</v>
      </c>
      <c r="E575" s="86" t="s">
        <v>231</v>
      </c>
      <c r="F575" s="86" t="s">
        <v>58</v>
      </c>
      <c r="G575" s="87">
        <v>-7.3047940000000002</v>
      </c>
      <c r="H575" s="87">
        <v>112.765089</v>
      </c>
      <c r="I575" s="88" t="s">
        <v>231</v>
      </c>
      <c r="J575" s="88" t="s">
        <v>887</v>
      </c>
      <c r="K575" s="88" t="s">
        <v>19</v>
      </c>
      <c r="L575" s="88"/>
      <c r="M575" s="88"/>
      <c r="N575" s="88" t="s">
        <v>869</v>
      </c>
      <c r="O575" s="88" t="s">
        <v>887</v>
      </c>
      <c r="P575" s="88"/>
      <c r="Q575" s="88"/>
      <c r="R575" s="90" t="s">
        <v>866</v>
      </c>
      <c r="S575" s="86" t="s">
        <v>20</v>
      </c>
      <c r="T575" s="88"/>
    </row>
    <row r="576" spans="2:20" ht="12.75" customHeight="1" x14ac:dyDescent="0.35">
      <c r="B576" s="86" t="s">
        <v>967</v>
      </c>
      <c r="E576" s="86" t="s">
        <v>231</v>
      </c>
      <c r="F576" s="86" t="s">
        <v>58</v>
      </c>
      <c r="G576" s="87">
        <v>-8.1985609999999998</v>
      </c>
      <c r="H576" s="87">
        <v>114.375061</v>
      </c>
      <c r="I576" s="88" t="s">
        <v>231</v>
      </c>
      <c r="J576" s="88" t="s">
        <v>52</v>
      </c>
      <c r="K576" s="88" t="s">
        <v>19</v>
      </c>
      <c r="L576" s="88"/>
      <c r="M576" s="88"/>
      <c r="N576" s="88" t="s">
        <v>883</v>
      </c>
      <c r="O576" s="88" t="s">
        <v>52</v>
      </c>
      <c r="P576" s="88"/>
      <c r="Q576" s="88"/>
      <c r="R576" s="90" t="s">
        <v>866</v>
      </c>
      <c r="S576" s="86" t="s">
        <v>20</v>
      </c>
      <c r="T576" s="88"/>
    </row>
    <row r="577" spans="2:20" ht="12.75" customHeight="1" x14ac:dyDescent="0.35">
      <c r="B577" s="86" t="s">
        <v>566</v>
      </c>
      <c r="E577" s="86" t="s">
        <v>231</v>
      </c>
      <c r="F577" s="86" t="s">
        <v>58</v>
      </c>
      <c r="G577" s="87">
        <v>-8.1634329999999995</v>
      </c>
      <c r="H577" s="87">
        <v>112.69394699999999</v>
      </c>
      <c r="I577" s="88" t="s">
        <v>231</v>
      </c>
      <c r="J577" s="88" t="s">
        <v>887</v>
      </c>
      <c r="K577" s="88" t="s">
        <v>19</v>
      </c>
      <c r="L577" s="88"/>
      <c r="M577" s="88"/>
      <c r="N577" s="88" t="s">
        <v>869</v>
      </c>
      <c r="O577" s="88" t="s">
        <v>887</v>
      </c>
      <c r="P577" s="88"/>
      <c r="Q577" s="88"/>
      <c r="R577" s="90" t="s">
        <v>866</v>
      </c>
      <c r="S577" s="86" t="s">
        <v>20</v>
      </c>
      <c r="T577" s="88"/>
    </row>
    <row r="578" spans="2:20" ht="12.75" customHeight="1" x14ac:dyDescent="0.35">
      <c r="B578" s="86" t="s">
        <v>968</v>
      </c>
      <c r="E578" s="86" t="s">
        <v>231</v>
      </c>
      <c r="F578" s="86" t="s">
        <v>58</v>
      </c>
      <c r="G578" s="87">
        <v>-7.1617810000000004</v>
      </c>
      <c r="H578" s="87">
        <v>112.651425</v>
      </c>
      <c r="I578" s="88" t="s">
        <v>231</v>
      </c>
      <c r="J578" s="88" t="s">
        <v>887</v>
      </c>
      <c r="K578" s="88" t="s">
        <v>19</v>
      </c>
      <c r="L578" s="88"/>
      <c r="M578" s="88"/>
      <c r="N578" s="88" t="s">
        <v>869</v>
      </c>
      <c r="O578" s="88" t="s">
        <v>887</v>
      </c>
      <c r="P578" s="88"/>
      <c r="Q578" s="88"/>
      <c r="R578" s="90" t="s">
        <v>866</v>
      </c>
      <c r="S578" s="86" t="s">
        <v>20</v>
      </c>
      <c r="T578" s="88"/>
    </row>
    <row r="579" spans="2:20" ht="12.75" customHeight="1" x14ac:dyDescent="0.35">
      <c r="B579" s="86" t="s">
        <v>969</v>
      </c>
      <c r="E579" s="86" t="s">
        <v>231</v>
      </c>
      <c r="F579" s="86" t="s">
        <v>58</v>
      </c>
      <c r="G579" s="87">
        <v>-7.2279689999999999</v>
      </c>
      <c r="H579" s="87">
        <v>112.741</v>
      </c>
      <c r="I579" s="88" t="s">
        <v>231</v>
      </c>
      <c r="J579" s="88" t="s">
        <v>887</v>
      </c>
      <c r="K579" s="88" t="s">
        <v>19</v>
      </c>
      <c r="L579" s="88"/>
      <c r="M579" s="88"/>
      <c r="N579" s="88" t="s">
        <v>869</v>
      </c>
      <c r="O579" s="88" t="s">
        <v>887</v>
      </c>
      <c r="P579" s="88"/>
      <c r="Q579" s="88"/>
      <c r="R579" s="90" t="s">
        <v>866</v>
      </c>
      <c r="S579" s="86" t="s">
        <v>20</v>
      </c>
      <c r="T579" s="88"/>
    </row>
    <row r="580" spans="2:20" ht="12.75" customHeight="1" x14ac:dyDescent="0.35">
      <c r="B580" s="86" t="s">
        <v>970</v>
      </c>
      <c r="E580" s="86" t="s">
        <v>231</v>
      </c>
      <c r="F580" s="86" t="s">
        <v>58</v>
      </c>
      <c r="G580" s="87">
        <v>-7.6264329999999996</v>
      </c>
      <c r="H580" s="87">
        <v>111.524125</v>
      </c>
      <c r="I580" s="88" t="s">
        <v>231</v>
      </c>
      <c r="J580" s="88" t="s">
        <v>887</v>
      </c>
      <c r="K580" s="88" t="s">
        <v>19</v>
      </c>
      <c r="L580" s="88"/>
      <c r="M580" s="88"/>
      <c r="N580" s="88" t="s">
        <v>869</v>
      </c>
      <c r="O580" s="88" t="s">
        <v>887</v>
      </c>
      <c r="P580" s="88"/>
      <c r="Q580" s="88"/>
      <c r="R580" s="90" t="s">
        <v>866</v>
      </c>
      <c r="S580" s="86" t="s">
        <v>20</v>
      </c>
      <c r="T580" s="88"/>
    </row>
    <row r="581" spans="2:20" ht="12.75" customHeight="1" x14ac:dyDescent="0.35">
      <c r="B581" s="86" t="s">
        <v>971</v>
      </c>
      <c r="E581" s="86" t="s">
        <v>231</v>
      </c>
      <c r="F581" s="86" t="s">
        <v>58</v>
      </c>
      <c r="G581" s="87">
        <v>-7.5375389999999998</v>
      </c>
      <c r="H581" s="87">
        <v>112.230817</v>
      </c>
      <c r="I581" s="88" t="s">
        <v>231</v>
      </c>
      <c r="J581" s="88" t="s">
        <v>887</v>
      </c>
      <c r="K581" s="88" t="s">
        <v>19</v>
      </c>
      <c r="L581" s="88"/>
      <c r="M581" s="88"/>
      <c r="N581" s="88" t="s">
        <v>869</v>
      </c>
      <c r="O581" s="88" t="s">
        <v>887</v>
      </c>
      <c r="P581" s="88"/>
      <c r="Q581" s="88"/>
      <c r="R581" s="90" t="s">
        <v>866</v>
      </c>
      <c r="S581" s="86" t="s">
        <v>20</v>
      </c>
      <c r="T581" s="88"/>
    </row>
    <row r="582" spans="2:20" ht="12.75" customHeight="1" x14ac:dyDescent="0.35">
      <c r="B582" s="86" t="s">
        <v>972</v>
      </c>
      <c r="E582" s="86" t="s">
        <v>231</v>
      </c>
      <c r="F582" s="86" t="s">
        <v>58</v>
      </c>
      <c r="G582" s="87">
        <v>-6.8995829999999998</v>
      </c>
      <c r="H582" s="87">
        <v>112.04616900000001</v>
      </c>
      <c r="I582" s="88" t="s">
        <v>231</v>
      </c>
      <c r="J582" s="88" t="s">
        <v>887</v>
      </c>
      <c r="K582" s="88" t="s">
        <v>19</v>
      </c>
      <c r="L582" s="88"/>
      <c r="M582" s="88"/>
      <c r="N582" s="88" t="s">
        <v>869</v>
      </c>
      <c r="O582" s="88" t="s">
        <v>887</v>
      </c>
      <c r="P582" s="88"/>
      <c r="Q582" s="88"/>
      <c r="R582" s="90" t="s">
        <v>866</v>
      </c>
      <c r="S582" s="86" t="s">
        <v>20</v>
      </c>
      <c r="T582" s="88"/>
    </row>
    <row r="583" spans="2:20" ht="12.75" customHeight="1" x14ac:dyDescent="0.35">
      <c r="B583" s="86" t="s">
        <v>567</v>
      </c>
      <c r="E583" s="86" t="s">
        <v>231</v>
      </c>
      <c r="F583" s="86" t="s">
        <v>58</v>
      </c>
      <c r="G583" s="87">
        <v>-7.2533779999999997</v>
      </c>
      <c r="H583" s="87">
        <v>112.634922</v>
      </c>
      <c r="I583" s="88" t="s">
        <v>231</v>
      </c>
      <c r="J583" s="88" t="s">
        <v>887</v>
      </c>
      <c r="K583" s="88" t="s">
        <v>19</v>
      </c>
      <c r="L583" s="88"/>
      <c r="M583" s="88"/>
      <c r="N583" s="88" t="s">
        <v>869</v>
      </c>
      <c r="O583" s="88" t="s">
        <v>887</v>
      </c>
      <c r="P583" s="88"/>
      <c r="Q583" s="88"/>
      <c r="R583" s="90" t="s">
        <v>866</v>
      </c>
      <c r="S583" s="86" t="s">
        <v>20</v>
      </c>
      <c r="T583" s="88"/>
    </row>
    <row r="584" spans="2:20" ht="12.75" customHeight="1" x14ac:dyDescent="0.35">
      <c r="B584" s="86" t="s">
        <v>568</v>
      </c>
      <c r="E584" s="86" t="s">
        <v>231</v>
      </c>
      <c r="F584" s="86" t="s">
        <v>58</v>
      </c>
      <c r="G584" s="87">
        <v>-7.1658309999999998</v>
      </c>
      <c r="H584" s="87">
        <v>112.642</v>
      </c>
      <c r="I584" s="88" t="s">
        <v>231</v>
      </c>
      <c r="J584" s="88" t="s">
        <v>887</v>
      </c>
      <c r="K584" s="88" t="s">
        <v>19</v>
      </c>
      <c r="L584" s="88"/>
      <c r="M584" s="88"/>
      <c r="N584" s="88" t="s">
        <v>869</v>
      </c>
      <c r="O584" s="88" t="s">
        <v>887</v>
      </c>
      <c r="P584" s="88"/>
      <c r="Q584" s="88"/>
      <c r="R584" s="90" t="s">
        <v>866</v>
      </c>
      <c r="S584" s="86" t="s">
        <v>20</v>
      </c>
      <c r="T584" s="88"/>
    </row>
    <row r="585" spans="2:20" ht="12.75" customHeight="1" x14ac:dyDescent="0.35">
      <c r="B585" s="86" t="s">
        <v>569</v>
      </c>
      <c r="E585" s="86" t="s">
        <v>231</v>
      </c>
      <c r="F585" s="86" t="s">
        <v>58</v>
      </c>
      <c r="G585" s="87">
        <v>-7.8168939999999996</v>
      </c>
      <c r="H585" s="87">
        <v>112.011397</v>
      </c>
      <c r="I585" s="88" t="s">
        <v>231</v>
      </c>
      <c r="J585" s="88" t="s">
        <v>52</v>
      </c>
      <c r="K585" s="88" t="s">
        <v>19</v>
      </c>
      <c r="L585" s="88"/>
      <c r="M585" s="88"/>
      <c r="N585" s="88" t="s">
        <v>873</v>
      </c>
      <c r="O585" s="88" t="s">
        <v>52</v>
      </c>
      <c r="P585" s="88"/>
      <c r="Q585" s="88"/>
      <c r="R585" s="90" t="s">
        <v>866</v>
      </c>
      <c r="S585" s="86" t="s">
        <v>20</v>
      </c>
      <c r="T585" s="88"/>
    </row>
    <row r="586" spans="2:20" ht="12.75" customHeight="1" x14ac:dyDescent="0.35">
      <c r="B586" s="86" t="s">
        <v>570</v>
      </c>
      <c r="E586" s="86" t="s">
        <v>231</v>
      </c>
      <c r="F586" s="86" t="s">
        <v>58</v>
      </c>
      <c r="G586" s="87">
        <v>-7.2823310000000001</v>
      </c>
      <c r="H586" s="87">
        <v>112.779583</v>
      </c>
      <c r="I586" s="88" t="s">
        <v>231</v>
      </c>
      <c r="J586" s="88" t="s">
        <v>887</v>
      </c>
      <c r="K586" s="88" t="s">
        <v>19</v>
      </c>
      <c r="L586" s="88"/>
      <c r="M586" s="88"/>
      <c r="N586" s="88" t="s">
        <v>869</v>
      </c>
      <c r="O586" s="88" t="s">
        <v>887</v>
      </c>
      <c r="P586" s="88"/>
      <c r="Q586" s="88"/>
      <c r="R586" s="90" t="s">
        <v>866</v>
      </c>
      <c r="S586" s="86" t="s">
        <v>20</v>
      </c>
      <c r="T586" s="88"/>
    </row>
    <row r="587" spans="2:20" ht="12.75" customHeight="1" x14ac:dyDescent="0.35">
      <c r="B587" s="86" t="s">
        <v>973</v>
      </c>
      <c r="E587" s="86" t="s">
        <v>231</v>
      </c>
      <c r="F587" s="86" t="s">
        <v>58</v>
      </c>
      <c r="G587" s="87">
        <v>-8.2012499999999999</v>
      </c>
      <c r="H587" s="87">
        <v>111.102042</v>
      </c>
      <c r="I587" s="88" t="s">
        <v>231</v>
      </c>
      <c r="J587" s="88" t="s">
        <v>887</v>
      </c>
      <c r="K587" s="88" t="s">
        <v>19</v>
      </c>
      <c r="L587" s="88"/>
      <c r="M587" s="88"/>
      <c r="N587" s="88" t="s">
        <v>869</v>
      </c>
      <c r="O587" s="88" t="s">
        <v>887</v>
      </c>
      <c r="P587" s="88"/>
      <c r="Q587" s="88"/>
      <c r="R587" s="90" t="s">
        <v>866</v>
      </c>
      <c r="S587" s="86" t="s">
        <v>20</v>
      </c>
      <c r="T587" s="88"/>
    </row>
    <row r="588" spans="2:20" ht="12.75" customHeight="1" x14ac:dyDescent="0.35">
      <c r="B588" s="86" t="s">
        <v>571</v>
      </c>
      <c r="E588" s="86" t="s">
        <v>231</v>
      </c>
      <c r="F588" s="86" t="s">
        <v>58</v>
      </c>
      <c r="G588" s="87">
        <v>-8.2362859999999998</v>
      </c>
      <c r="H588" s="87">
        <v>114.358239</v>
      </c>
      <c r="I588" s="88" t="s">
        <v>231</v>
      </c>
      <c r="J588" s="88" t="s">
        <v>887</v>
      </c>
      <c r="K588" s="88" t="s">
        <v>19</v>
      </c>
      <c r="L588" s="88"/>
      <c r="M588" s="88"/>
      <c r="N588" s="88" t="s">
        <v>869</v>
      </c>
      <c r="O588" s="88" t="s">
        <v>887</v>
      </c>
      <c r="P588" s="88"/>
      <c r="Q588" s="88"/>
      <c r="R588" s="90" t="s">
        <v>866</v>
      </c>
      <c r="S588" s="86" t="s">
        <v>20</v>
      </c>
      <c r="T588" s="88"/>
    </row>
    <row r="589" spans="2:20" ht="12.75" customHeight="1" x14ac:dyDescent="0.35">
      <c r="B589" s="86" t="s">
        <v>974</v>
      </c>
      <c r="E589" s="86" t="s">
        <v>231</v>
      </c>
      <c r="F589" s="86" t="s">
        <v>58</v>
      </c>
      <c r="G589" s="87">
        <v>-7.7029810000000003</v>
      </c>
      <c r="H589" s="87">
        <v>114.014769</v>
      </c>
      <c r="I589" s="88" t="s">
        <v>231</v>
      </c>
      <c r="J589" s="88" t="s">
        <v>887</v>
      </c>
      <c r="K589" s="88" t="s">
        <v>19</v>
      </c>
      <c r="L589" s="88"/>
      <c r="M589" s="88"/>
      <c r="N589" s="88" t="s">
        <v>869</v>
      </c>
      <c r="O589" s="88" t="s">
        <v>887</v>
      </c>
      <c r="P589" s="88"/>
      <c r="Q589" s="88"/>
      <c r="R589" s="90" t="s">
        <v>866</v>
      </c>
      <c r="S589" s="86" t="s">
        <v>20</v>
      </c>
      <c r="T589" s="88"/>
    </row>
    <row r="590" spans="2:20" ht="12.75" customHeight="1" x14ac:dyDescent="0.35">
      <c r="B590" s="86" t="s">
        <v>975</v>
      </c>
      <c r="E590" s="86" t="s">
        <v>231</v>
      </c>
      <c r="F590" s="86" t="s">
        <v>58</v>
      </c>
      <c r="G590" s="87">
        <v>-7.1429390000000001</v>
      </c>
      <c r="H590" s="87">
        <v>111.89828300000001</v>
      </c>
      <c r="I590" s="88" t="s">
        <v>231</v>
      </c>
      <c r="J590" s="88" t="s">
        <v>887</v>
      </c>
      <c r="K590" s="88" t="s">
        <v>19</v>
      </c>
      <c r="L590" s="88"/>
      <c r="M590" s="88"/>
      <c r="N590" s="88" t="s">
        <v>869</v>
      </c>
      <c r="O590" s="88" t="s">
        <v>887</v>
      </c>
      <c r="P590" s="88"/>
      <c r="Q590" s="88"/>
      <c r="R590" s="90" t="s">
        <v>866</v>
      </c>
      <c r="S590" s="86" t="s">
        <v>20</v>
      </c>
      <c r="T590" s="88"/>
    </row>
    <row r="591" spans="2:20" ht="12.75" customHeight="1" x14ac:dyDescent="0.35">
      <c r="B591" s="86" t="s">
        <v>572</v>
      </c>
      <c r="E591" s="86" t="s">
        <v>231</v>
      </c>
      <c r="F591" s="86" t="s">
        <v>58</v>
      </c>
      <c r="G591" s="87">
        <v>-7.4121689999999996</v>
      </c>
      <c r="H591" s="87">
        <v>112.561086</v>
      </c>
      <c r="I591" s="88" t="s">
        <v>231</v>
      </c>
      <c r="J591" s="88" t="s">
        <v>887</v>
      </c>
      <c r="K591" s="88" t="s">
        <v>19</v>
      </c>
      <c r="L591" s="88"/>
      <c r="M591" s="88"/>
      <c r="N591" s="88" t="s">
        <v>869</v>
      </c>
      <c r="O591" s="88" t="s">
        <v>887</v>
      </c>
      <c r="P591" s="88"/>
      <c r="Q591" s="88"/>
      <c r="R591" s="90" t="s">
        <v>866</v>
      </c>
      <c r="S591" s="86" t="s">
        <v>20</v>
      </c>
      <c r="T591" s="88"/>
    </row>
    <row r="592" spans="2:20" ht="12.75" customHeight="1" x14ac:dyDescent="0.35">
      <c r="B592" s="86" t="s">
        <v>573</v>
      </c>
      <c r="E592" s="86" t="s">
        <v>231</v>
      </c>
      <c r="F592" s="86" t="s">
        <v>58</v>
      </c>
      <c r="G592" s="87">
        <v>-7.5375389999999998</v>
      </c>
      <c r="H592" s="87">
        <v>112.230817</v>
      </c>
      <c r="I592" s="88" t="s">
        <v>231</v>
      </c>
      <c r="J592" s="88" t="s">
        <v>887</v>
      </c>
      <c r="K592" s="88" t="s">
        <v>19</v>
      </c>
      <c r="L592" s="88"/>
      <c r="M592" s="88"/>
      <c r="N592" s="88" t="s">
        <v>869</v>
      </c>
      <c r="O592" s="88" t="s">
        <v>887</v>
      </c>
      <c r="P592" s="88"/>
      <c r="Q592" s="88"/>
      <c r="R592" s="90" t="s">
        <v>866</v>
      </c>
      <c r="S592" s="86" t="s">
        <v>20</v>
      </c>
      <c r="T592" s="88"/>
    </row>
    <row r="593" spans="2:20" ht="12.75" customHeight="1" x14ac:dyDescent="0.35">
      <c r="B593" s="86" t="s">
        <v>574</v>
      </c>
      <c r="E593" s="86" t="s">
        <v>231</v>
      </c>
      <c r="F593" s="86" t="s">
        <v>58</v>
      </c>
      <c r="G593" s="87">
        <v>-7.3227190000000002</v>
      </c>
      <c r="H593" s="87">
        <v>112.74</v>
      </c>
      <c r="I593" s="88" t="s">
        <v>231</v>
      </c>
      <c r="J593" s="88" t="s">
        <v>887</v>
      </c>
      <c r="K593" s="88" t="s">
        <v>19</v>
      </c>
      <c r="L593" s="88"/>
      <c r="M593" s="88"/>
      <c r="N593" s="88" t="s">
        <v>869</v>
      </c>
      <c r="O593" s="88" t="s">
        <v>887</v>
      </c>
      <c r="P593" s="88"/>
      <c r="Q593" s="88"/>
      <c r="R593" s="90" t="s">
        <v>866</v>
      </c>
      <c r="S593" s="86" t="s">
        <v>20</v>
      </c>
      <c r="T593" s="88"/>
    </row>
    <row r="594" spans="2:20" ht="12.75" customHeight="1" x14ac:dyDescent="0.35">
      <c r="B594" s="86" t="s">
        <v>575</v>
      </c>
      <c r="E594" s="86" t="s">
        <v>231</v>
      </c>
      <c r="F594" s="86" t="s">
        <v>58</v>
      </c>
      <c r="G594" s="87">
        <v>-7.8721969999999999</v>
      </c>
      <c r="H594" s="87">
        <v>111.461308</v>
      </c>
      <c r="I594" s="88" t="s">
        <v>231</v>
      </c>
      <c r="J594" s="88" t="s">
        <v>887</v>
      </c>
      <c r="K594" s="88" t="s">
        <v>19</v>
      </c>
      <c r="L594" s="88"/>
      <c r="M594" s="88"/>
      <c r="N594" s="88" t="s">
        <v>869</v>
      </c>
      <c r="O594" s="88" t="s">
        <v>887</v>
      </c>
      <c r="P594" s="88"/>
      <c r="Q594" s="88"/>
      <c r="R594" s="90" t="s">
        <v>866</v>
      </c>
      <c r="S594" s="86" t="s">
        <v>20</v>
      </c>
      <c r="T594" s="88"/>
    </row>
    <row r="595" spans="2:20" ht="12.75" customHeight="1" x14ac:dyDescent="0.35">
      <c r="B595" s="86" t="s">
        <v>576</v>
      </c>
      <c r="E595" s="86" t="s">
        <v>231</v>
      </c>
      <c r="F595" s="86" t="s">
        <v>58</v>
      </c>
      <c r="G595" s="87">
        <v>-8.2603000000000009</v>
      </c>
      <c r="H595" s="87">
        <v>113.670411</v>
      </c>
      <c r="I595" s="88" t="s">
        <v>231</v>
      </c>
      <c r="J595" s="88" t="s">
        <v>887</v>
      </c>
      <c r="K595" s="88" t="s">
        <v>19</v>
      </c>
      <c r="L595" s="88"/>
      <c r="M595" s="88"/>
      <c r="N595" s="88" t="s">
        <v>869</v>
      </c>
      <c r="O595" s="88" t="s">
        <v>887</v>
      </c>
      <c r="P595" s="88"/>
      <c r="Q595" s="88"/>
      <c r="R595" s="90" t="s">
        <v>866</v>
      </c>
      <c r="S595" s="86" t="s">
        <v>20</v>
      </c>
      <c r="T595" s="88"/>
    </row>
    <row r="596" spans="2:20" ht="12.75" customHeight="1" x14ac:dyDescent="0.35">
      <c r="B596" s="86" t="s">
        <v>577</v>
      </c>
      <c r="E596" s="86" t="s">
        <v>231</v>
      </c>
      <c r="F596" s="86" t="s">
        <v>58</v>
      </c>
      <c r="G596" s="87">
        <v>-8.0835749999999997</v>
      </c>
      <c r="H596" s="87">
        <v>112.138075</v>
      </c>
      <c r="I596" s="88" t="s">
        <v>231</v>
      </c>
      <c r="J596" s="88" t="s">
        <v>887</v>
      </c>
      <c r="K596" s="88" t="s">
        <v>19</v>
      </c>
      <c r="L596" s="88"/>
      <c r="M596" s="88"/>
      <c r="N596" s="88" t="s">
        <v>869</v>
      </c>
      <c r="O596" s="88" t="s">
        <v>887</v>
      </c>
      <c r="P596" s="88"/>
      <c r="Q596" s="88"/>
      <c r="R596" s="90" t="s">
        <v>866</v>
      </c>
      <c r="S596" s="86" t="s">
        <v>20</v>
      </c>
      <c r="T596" s="88"/>
    </row>
    <row r="597" spans="2:20" ht="12.75" customHeight="1" x14ac:dyDescent="0.35">
      <c r="B597" s="86" t="s">
        <v>976</v>
      </c>
      <c r="E597" s="86" t="s">
        <v>231</v>
      </c>
      <c r="F597" s="86" t="s">
        <v>58</v>
      </c>
      <c r="G597" s="87">
        <v>-8.2603000000000009</v>
      </c>
      <c r="H597" s="87">
        <v>113.670411</v>
      </c>
      <c r="I597" s="88" t="s">
        <v>231</v>
      </c>
      <c r="J597" s="88" t="s">
        <v>887</v>
      </c>
      <c r="K597" s="88" t="s">
        <v>19</v>
      </c>
      <c r="L597" s="88"/>
      <c r="M597" s="88"/>
      <c r="N597" s="88" t="s">
        <v>869</v>
      </c>
      <c r="O597" s="88" t="s">
        <v>887</v>
      </c>
      <c r="P597" s="88"/>
      <c r="Q597" s="88"/>
      <c r="R597" s="90" t="s">
        <v>866</v>
      </c>
      <c r="S597" s="86" t="s">
        <v>20</v>
      </c>
      <c r="T597" s="88"/>
    </row>
    <row r="598" spans="2:20" ht="12.75" customHeight="1" x14ac:dyDescent="0.35">
      <c r="B598" s="86" t="s">
        <v>578</v>
      </c>
      <c r="E598" s="86" t="s">
        <v>222</v>
      </c>
      <c r="F598" s="86" t="s">
        <v>58</v>
      </c>
      <c r="G598" s="87">
        <v>-7.2904499999999999</v>
      </c>
      <c r="H598" s="87">
        <v>112.736656</v>
      </c>
      <c r="I598" s="88" t="s">
        <v>222</v>
      </c>
      <c r="J598" s="88" t="s">
        <v>887</v>
      </c>
      <c r="K598" s="88" t="s">
        <v>19</v>
      </c>
      <c r="L598" s="88"/>
      <c r="M598" s="88"/>
      <c r="N598" s="88" t="s">
        <v>869</v>
      </c>
      <c r="O598" s="88" t="s">
        <v>887</v>
      </c>
      <c r="P598" s="88"/>
      <c r="Q598" s="88"/>
      <c r="R598" s="90" t="s">
        <v>866</v>
      </c>
      <c r="S598" s="86" t="s">
        <v>20</v>
      </c>
      <c r="T598" s="88"/>
    </row>
    <row r="599" spans="2:20" ht="12.75" customHeight="1" x14ac:dyDescent="0.35">
      <c r="B599" s="86" t="s">
        <v>977</v>
      </c>
      <c r="E599" s="86" t="s">
        <v>231</v>
      </c>
      <c r="F599" s="86" t="s">
        <v>58</v>
      </c>
      <c r="G599" s="87">
        <v>-7.8541030000000003</v>
      </c>
      <c r="H599" s="87">
        <v>111.46853900000001</v>
      </c>
      <c r="I599" s="88" t="s">
        <v>231</v>
      </c>
      <c r="J599" s="88" t="s">
        <v>887</v>
      </c>
      <c r="K599" s="88" t="s">
        <v>19</v>
      </c>
      <c r="L599" s="88"/>
      <c r="M599" s="88"/>
      <c r="N599" s="88" t="s">
        <v>869</v>
      </c>
      <c r="O599" s="88" t="s">
        <v>887</v>
      </c>
      <c r="P599" s="88"/>
      <c r="Q599" s="88"/>
      <c r="R599" s="90" t="s">
        <v>866</v>
      </c>
      <c r="S599" s="86" t="s">
        <v>20</v>
      </c>
      <c r="T599" s="88"/>
    </row>
    <row r="600" spans="2:20" ht="12.75" customHeight="1" x14ac:dyDescent="0.35">
      <c r="B600" s="86" t="s">
        <v>579</v>
      </c>
      <c r="E600" s="86" t="s">
        <v>231</v>
      </c>
      <c r="F600" s="86" t="s">
        <v>58</v>
      </c>
      <c r="G600" s="87">
        <v>-7.8684500000000002</v>
      </c>
      <c r="H600" s="87">
        <v>111.473</v>
      </c>
      <c r="I600" s="88" t="s">
        <v>231</v>
      </c>
      <c r="J600" s="88" t="s">
        <v>887</v>
      </c>
      <c r="K600" s="88" t="s">
        <v>19</v>
      </c>
      <c r="L600" s="88"/>
      <c r="M600" s="88"/>
      <c r="N600" s="88" t="s">
        <v>869</v>
      </c>
      <c r="O600" s="88" t="s">
        <v>887</v>
      </c>
      <c r="P600" s="88"/>
      <c r="Q600" s="88"/>
      <c r="R600" s="90" t="s">
        <v>866</v>
      </c>
      <c r="S600" s="86" t="s">
        <v>20</v>
      </c>
      <c r="T600" s="88"/>
    </row>
    <row r="601" spans="2:20" ht="12.75" customHeight="1" x14ac:dyDescent="0.35">
      <c r="B601" s="86" t="s">
        <v>580</v>
      </c>
      <c r="E601" s="86" t="s">
        <v>231</v>
      </c>
      <c r="F601" s="86" t="s">
        <v>58</v>
      </c>
      <c r="G601" s="87">
        <v>-7.866358</v>
      </c>
      <c r="H601" s="87">
        <v>111.463847</v>
      </c>
      <c r="I601" s="88" t="s">
        <v>231</v>
      </c>
      <c r="J601" s="88" t="s">
        <v>887</v>
      </c>
      <c r="K601" s="88" t="s">
        <v>19</v>
      </c>
      <c r="L601" s="88"/>
      <c r="M601" s="88"/>
      <c r="N601" s="88" t="s">
        <v>869</v>
      </c>
      <c r="O601" s="88" t="s">
        <v>887</v>
      </c>
      <c r="P601" s="88"/>
      <c r="Q601" s="88"/>
      <c r="R601" s="90" t="s">
        <v>866</v>
      </c>
      <c r="S601" s="86" t="s">
        <v>20</v>
      </c>
      <c r="T601" s="88"/>
    </row>
    <row r="602" spans="2:20" ht="12.75" customHeight="1" x14ac:dyDescent="0.35">
      <c r="B602" s="86" t="s">
        <v>581</v>
      </c>
      <c r="E602" s="86" t="s">
        <v>231</v>
      </c>
      <c r="F602" s="86" t="s">
        <v>58</v>
      </c>
      <c r="G602" s="87">
        <v>-7.8722750000000001</v>
      </c>
      <c r="H602" s="87">
        <v>111.461258</v>
      </c>
      <c r="I602" s="88" t="s">
        <v>231</v>
      </c>
      <c r="J602" s="88" t="s">
        <v>887</v>
      </c>
      <c r="K602" s="88" t="s">
        <v>19</v>
      </c>
      <c r="L602" s="88"/>
      <c r="M602" s="88"/>
      <c r="N602" s="88" t="s">
        <v>869</v>
      </c>
      <c r="O602" s="88" t="s">
        <v>887</v>
      </c>
      <c r="P602" s="88"/>
      <c r="Q602" s="88"/>
      <c r="R602" s="90" t="s">
        <v>866</v>
      </c>
      <c r="S602" s="86" t="s">
        <v>20</v>
      </c>
      <c r="T602" s="88"/>
    </row>
    <row r="603" spans="2:20" ht="12.75" customHeight="1" x14ac:dyDescent="0.35">
      <c r="B603" s="86" t="s">
        <v>582</v>
      </c>
      <c r="E603" s="86" t="s">
        <v>231</v>
      </c>
      <c r="F603" s="86" t="s">
        <v>58</v>
      </c>
      <c r="G603" s="87">
        <v>-8.0562249999999995</v>
      </c>
      <c r="H603" s="87">
        <v>111.697717</v>
      </c>
      <c r="I603" s="88" t="s">
        <v>231</v>
      </c>
      <c r="J603" s="88" t="s">
        <v>887</v>
      </c>
      <c r="K603" s="88" t="s">
        <v>19</v>
      </c>
      <c r="L603" s="88"/>
      <c r="M603" s="88"/>
      <c r="N603" s="88" t="s">
        <v>869</v>
      </c>
      <c r="O603" s="88" t="s">
        <v>887</v>
      </c>
      <c r="P603" s="88"/>
      <c r="Q603" s="88"/>
      <c r="R603" s="90" t="s">
        <v>866</v>
      </c>
      <c r="S603" s="86" t="s">
        <v>20</v>
      </c>
      <c r="T603" s="88"/>
    </row>
    <row r="604" spans="2:20" ht="12.75" customHeight="1" x14ac:dyDescent="0.35">
      <c r="B604" s="86" t="s">
        <v>583</v>
      </c>
      <c r="E604" s="86" t="s">
        <v>231</v>
      </c>
      <c r="F604" s="86" t="s">
        <v>58</v>
      </c>
      <c r="G604" s="87">
        <v>-8.0580440000000007</v>
      </c>
      <c r="H604" s="87">
        <v>111.704814</v>
      </c>
      <c r="I604" s="88" t="s">
        <v>231</v>
      </c>
      <c r="J604" s="88" t="s">
        <v>887</v>
      </c>
      <c r="K604" s="88" t="s">
        <v>19</v>
      </c>
      <c r="L604" s="88"/>
      <c r="M604" s="88"/>
      <c r="N604" s="88" t="s">
        <v>869</v>
      </c>
      <c r="O604" s="88" t="s">
        <v>887</v>
      </c>
      <c r="P604" s="88"/>
      <c r="Q604" s="88"/>
      <c r="R604" s="90" t="s">
        <v>866</v>
      </c>
      <c r="S604" s="86" t="s">
        <v>20</v>
      </c>
      <c r="T604" s="88"/>
    </row>
    <row r="605" spans="2:20" ht="12.75" customHeight="1" x14ac:dyDescent="0.35">
      <c r="B605" s="86" t="s">
        <v>584</v>
      </c>
      <c r="E605" s="86" t="s">
        <v>231</v>
      </c>
      <c r="F605" s="86" t="s">
        <v>58</v>
      </c>
      <c r="G605" s="87">
        <v>-8.0606170000000006</v>
      </c>
      <c r="H605" s="87">
        <v>111.907617</v>
      </c>
      <c r="I605" s="88" t="s">
        <v>231</v>
      </c>
      <c r="J605" s="88" t="s">
        <v>887</v>
      </c>
      <c r="K605" s="88" t="s">
        <v>19</v>
      </c>
      <c r="L605" s="88"/>
      <c r="M605" s="88"/>
      <c r="N605" s="88" t="s">
        <v>869</v>
      </c>
      <c r="O605" s="88" t="s">
        <v>887</v>
      </c>
      <c r="P605" s="88"/>
      <c r="Q605" s="88"/>
      <c r="R605" s="90" t="s">
        <v>866</v>
      </c>
      <c r="S605" s="86" t="s">
        <v>20</v>
      </c>
      <c r="T605" s="88"/>
    </row>
    <row r="606" spans="2:20" ht="12.75" customHeight="1" x14ac:dyDescent="0.35">
      <c r="B606" s="86" t="s">
        <v>585</v>
      </c>
      <c r="E606" s="86" t="s">
        <v>231</v>
      </c>
      <c r="F606" s="86" t="s">
        <v>58</v>
      </c>
      <c r="G606" s="87">
        <v>-8.0526029999999995</v>
      </c>
      <c r="H606" s="87">
        <v>111.88311899999999</v>
      </c>
      <c r="I606" s="88" t="s">
        <v>231</v>
      </c>
      <c r="J606" s="88" t="s">
        <v>887</v>
      </c>
      <c r="K606" s="88" t="s">
        <v>19</v>
      </c>
      <c r="L606" s="88"/>
      <c r="M606" s="88"/>
      <c r="N606" s="88" t="s">
        <v>869</v>
      </c>
      <c r="O606" s="88" t="s">
        <v>887</v>
      </c>
      <c r="P606" s="88"/>
      <c r="Q606" s="88"/>
      <c r="R606" s="90" t="s">
        <v>866</v>
      </c>
      <c r="S606" s="86" t="s">
        <v>20</v>
      </c>
      <c r="T606" s="88"/>
    </row>
    <row r="607" spans="2:20" ht="12.75" customHeight="1" x14ac:dyDescent="0.35">
      <c r="B607" s="86" t="s">
        <v>586</v>
      </c>
      <c r="E607" s="86" t="s">
        <v>231</v>
      </c>
      <c r="F607" s="86" t="s">
        <v>58</v>
      </c>
      <c r="G607" s="87">
        <v>-8.0838000000000001</v>
      </c>
      <c r="H607" s="87">
        <v>112.31556399999999</v>
      </c>
      <c r="I607" s="88" t="s">
        <v>231</v>
      </c>
      <c r="J607" s="88" t="s">
        <v>887</v>
      </c>
      <c r="K607" s="88" t="s">
        <v>19</v>
      </c>
      <c r="L607" s="88"/>
      <c r="M607" s="88"/>
      <c r="N607" s="88" t="s">
        <v>869</v>
      </c>
      <c r="O607" s="88" t="s">
        <v>887</v>
      </c>
      <c r="P607" s="88"/>
      <c r="Q607" s="88"/>
      <c r="R607" s="90" t="s">
        <v>866</v>
      </c>
      <c r="S607" s="86" t="s">
        <v>20</v>
      </c>
      <c r="T607" s="88"/>
    </row>
    <row r="608" spans="2:20" ht="12.75" customHeight="1" x14ac:dyDescent="0.35">
      <c r="B608" s="86" t="s">
        <v>587</v>
      </c>
      <c r="E608" s="86" t="s">
        <v>231</v>
      </c>
      <c r="F608" s="86" t="s">
        <v>58</v>
      </c>
      <c r="G608" s="87">
        <v>-7.7597579999999997</v>
      </c>
      <c r="H608" s="87">
        <v>112.17598099999999</v>
      </c>
      <c r="I608" s="88" t="s">
        <v>231</v>
      </c>
      <c r="J608" s="88" t="s">
        <v>887</v>
      </c>
      <c r="K608" s="88" t="s">
        <v>19</v>
      </c>
      <c r="L608" s="88"/>
      <c r="M608" s="88"/>
      <c r="N608" s="88" t="s">
        <v>869</v>
      </c>
      <c r="O608" s="88" t="s">
        <v>887</v>
      </c>
      <c r="P608" s="88"/>
      <c r="Q608" s="88"/>
      <c r="R608" s="90" t="s">
        <v>866</v>
      </c>
      <c r="S608" s="86" t="s">
        <v>20</v>
      </c>
      <c r="T608" s="88"/>
    </row>
    <row r="609" spans="2:20" ht="12.75" customHeight="1" x14ac:dyDescent="0.35">
      <c r="B609" s="86" t="s">
        <v>588</v>
      </c>
      <c r="E609" s="86" t="s">
        <v>231</v>
      </c>
      <c r="F609" s="86" t="s">
        <v>58</v>
      </c>
      <c r="G609" s="87">
        <v>-7.7650639999999997</v>
      </c>
      <c r="H609" s="87">
        <v>112.196872</v>
      </c>
      <c r="I609" s="88" t="s">
        <v>231</v>
      </c>
      <c r="J609" s="88" t="s">
        <v>887</v>
      </c>
      <c r="K609" s="88" t="s">
        <v>19</v>
      </c>
      <c r="L609" s="88"/>
      <c r="M609" s="88"/>
      <c r="N609" s="88" t="s">
        <v>869</v>
      </c>
      <c r="O609" s="88" t="s">
        <v>887</v>
      </c>
      <c r="P609" s="88"/>
      <c r="Q609" s="88"/>
      <c r="R609" s="90" t="s">
        <v>866</v>
      </c>
      <c r="S609" s="86" t="s">
        <v>20</v>
      </c>
      <c r="T609" s="88"/>
    </row>
    <row r="610" spans="2:20" ht="12.75" customHeight="1" x14ac:dyDescent="0.35">
      <c r="B610" s="86" t="s">
        <v>589</v>
      </c>
      <c r="E610" s="86" t="s">
        <v>231</v>
      </c>
      <c r="F610" s="86" t="s">
        <v>58</v>
      </c>
      <c r="G610" s="87">
        <v>-7.7616059999999996</v>
      </c>
      <c r="H610" s="87">
        <v>112.18046099999999</v>
      </c>
      <c r="I610" s="88" t="s">
        <v>231</v>
      </c>
      <c r="J610" s="88" t="s">
        <v>887</v>
      </c>
      <c r="K610" s="88" t="s">
        <v>19</v>
      </c>
      <c r="L610" s="88"/>
      <c r="M610" s="88"/>
      <c r="N610" s="88" t="s">
        <v>869</v>
      </c>
      <c r="O610" s="88" t="s">
        <v>887</v>
      </c>
      <c r="P610" s="88"/>
      <c r="Q610" s="88"/>
      <c r="R610" s="90" t="s">
        <v>866</v>
      </c>
      <c r="S610" s="86" t="s">
        <v>20</v>
      </c>
      <c r="T610" s="88"/>
    </row>
    <row r="611" spans="2:20" ht="12.75" customHeight="1" x14ac:dyDescent="0.35">
      <c r="B611" s="86" t="s">
        <v>590</v>
      </c>
      <c r="E611" s="86" t="s">
        <v>231</v>
      </c>
      <c r="F611" s="86" t="s">
        <v>58</v>
      </c>
      <c r="G611" s="87">
        <v>-7.884817</v>
      </c>
      <c r="H611" s="87">
        <v>112.529808</v>
      </c>
      <c r="I611" s="88" t="s">
        <v>231</v>
      </c>
      <c r="J611" s="88" t="s">
        <v>887</v>
      </c>
      <c r="K611" s="88" t="s">
        <v>19</v>
      </c>
      <c r="L611" s="88"/>
      <c r="M611" s="88"/>
      <c r="N611" s="88" t="s">
        <v>869</v>
      </c>
      <c r="O611" s="88" t="s">
        <v>887</v>
      </c>
      <c r="P611" s="88"/>
      <c r="Q611" s="88"/>
      <c r="R611" s="90" t="s">
        <v>866</v>
      </c>
      <c r="S611" s="86" t="s">
        <v>20</v>
      </c>
      <c r="T611" s="88"/>
    </row>
    <row r="612" spans="2:20" ht="12.75" customHeight="1" x14ac:dyDescent="0.35">
      <c r="B612" s="86" t="s">
        <v>978</v>
      </c>
      <c r="E612" s="86" t="s">
        <v>231</v>
      </c>
      <c r="F612" s="86" t="s">
        <v>58</v>
      </c>
      <c r="G612" s="87">
        <v>-8.1222750000000001</v>
      </c>
      <c r="H612" s="87">
        <v>113.22777499999999</v>
      </c>
      <c r="I612" s="88" t="s">
        <v>231</v>
      </c>
      <c r="J612" s="88" t="s">
        <v>887</v>
      </c>
      <c r="K612" s="88" t="s">
        <v>19</v>
      </c>
      <c r="L612" s="88"/>
      <c r="M612" s="88"/>
      <c r="N612" s="88" t="s">
        <v>869</v>
      </c>
      <c r="O612" s="88" t="s">
        <v>887</v>
      </c>
      <c r="P612" s="88"/>
      <c r="Q612" s="88"/>
      <c r="R612" s="90" t="s">
        <v>866</v>
      </c>
      <c r="S612" s="86" t="s">
        <v>20</v>
      </c>
      <c r="T612" s="88"/>
    </row>
    <row r="613" spans="2:20" ht="12.75" customHeight="1" x14ac:dyDescent="0.35">
      <c r="B613" s="86" t="s">
        <v>591</v>
      </c>
      <c r="E613" s="86" t="s">
        <v>231</v>
      </c>
      <c r="F613" s="86" t="s">
        <v>58</v>
      </c>
      <c r="G613" s="87">
        <v>-8.1161080000000005</v>
      </c>
      <c r="H613" s="87">
        <v>113.319586</v>
      </c>
      <c r="I613" s="88" t="s">
        <v>231</v>
      </c>
      <c r="J613" s="88" t="s">
        <v>887</v>
      </c>
      <c r="K613" s="88" t="s">
        <v>19</v>
      </c>
      <c r="L613" s="88"/>
      <c r="M613" s="88"/>
      <c r="N613" s="88" t="s">
        <v>869</v>
      </c>
      <c r="O613" s="88" t="s">
        <v>887</v>
      </c>
      <c r="P613" s="88"/>
      <c r="Q613" s="88"/>
      <c r="R613" s="90" t="s">
        <v>866</v>
      </c>
      <c r="S613" s="86" t="s">
        <v>20</v>
      </c>
      <c r="T613" s="88"/>
    </row>
    <row r="614" spans="2:20" ht="12.75" customHeight="1" x14ac:dyDescent="0.35">
      <c r="B614" s="86" t="s">
        <v>979</v>
      </c>
      <c r="E614" s="86" t="s">
        <v>231</v>
      </c>
      <c r="F614" s="86" t="s">
        <v>58</v>
      </c>
      <c r="G614" s="87">
        <v>-8.1561889999999995</v>
      </c>
      <c r="H614" s="87">
        <v>113.715394</v>
      </c>
      <c r="I614" s="88" t="s">
        <v>231</v>
      </c>
      <c r="J614" s="88" t="s">
        <v>887</v>
      </c>
      <c r="K614" s="88" t="s">
        <v>19</v>
      </c>
      <c r="L614" s="88"/>
      <c r="M614" s="88"/>
      <c r="N614" s="88" t="s">
        <v>869</v>
      </c>
      <c r="O614" s="88" t="s">
        <v>887</v>
      </c>
      <c r="P614" s="88"/>
      <c r="Q614" s="88"/>
      <c r="R614" s="90" t="s">
        <v>866</v>
      </c>
      <c r="S614" s="86" t="s">
        <v>20</v>
      </c>
      <c r="T614" s="88"/>
    </row>
    <row r="615" spans="2:20" ht="12.75" customHeight="1" x14ac:dyDescent="0.35">
      <c r="B615" s="86" t="s">
        <v>592</v>
      </c>
      <c r="E615" s="86" t="s">
        <v>231</v>
      </c>
      <c r="F615" s="86" t="s">
        <v>58</v>
      </c>
      <c r="G615" s="87">
        <v>-8.1606640000000006</v>
      </c>
      <c r="H615" s="87">
        <v>113.700508</v>
      </c>
      <c r="I615" s="88" t="s">
        <v>231</v>
      </c>
      <c r="J615" s="88" t="s">
        <v>52</v>
      </c>
      <c r="K615" s="88" t="s">
        <v>19</v>
      </c>
      <c r="L615" s="88"/>
      <c r="M615" s="88"/>
      <c r="N615" s="88" t="s">
        <v>879</v>
      </c>
      <c r="O615" s="88" t="s">
        <v>52</v>
      </c>
      <c r="P615" s="88"/>
      <c r="Q615" s="88"/>
      <c r="R615" s="90" t="s">
        <v>866</v>
      </c>
      <c r="S615" s="86" t="s">
        <v>20</v>
      </c>
      <c r="T615" s="88"/>
    </row>
    <row r="616" spans="2:20" ht="12.75" customHeight="1" x14ac:dyDescent="0.35">
      <c r="B616" s="86" t="s">
        <v>593</v>
      </c>
      <c r="E616" s="86" t="s">
        <v>231</v>
      </c>
      <c r="F616" s="86" t="s">
        <v>58</v>
      </c>
      <c r="G616" s="87">
        <v>-8.1608529999999995</v>
      </c>
      <c r="H616" s="87">
        <v>113.695003</v>
      </c>
      <c r="I616" s="88" t="s">
        <v>231</v>
      </c>
      <c r="J616" s="88" t="s">
        <v>887</v>
      </c>
      <c r="K616" s="88" t="s">
        <v>19</v>
      </c>
      <c r="L616" s="88"/>
      <c r="M616" s="88"/>
      <c r="N616" s="88" t="s">
        <v>869</v>
      </c>
      <c r="O616" s="88" t="s">
        <v>887</v>
      </c>
      <c r="P616" s="88"/>
      <c r="Q616" s="88"/>
      <c r="R616" s="90" t="s">
        <v>866</v>
      </c>
      <c r="S616" s="86" t="s">
        <v>20</v>
      </c>
      <c r="T616" s="88"/>
    </row>
    <row r="617" spans="2:20" ht="12.75" customHeight="1" x14ac:dyDescent="0.35">
      <c r="B617" s="86" t="s">
        <v>594</v>
      </c>
      <c r="E617" s="86" t="s">
        <v>231</v>
      </c>
      <c r="F617" s="86" t="s">
        <v>58</v>
      </c>
      <c r="G617" s="87">
        <v>-8.1763750000000002</v>
      </c>
      <c r="H617" s="87">
        <v>113.714136</v>
      </c>
      <c r="I617" s="88" t="s">
        <v>231</v>
      </c>
      <c r="J617" s="88" t="s">
        <v>52</v>
      </c>
      <c r="K617" s="88" t="s">
        <v>19</v>
      </c>
      <c r="L617" s="88"/>
      <c r="M617" s="88"/>
      <c r="N617" s="88" t="s">
        <v>876</v>
      </c>
      <c r="O617" s="88" t="s">
        <v>52</v>
      </c>
      <c r="P617" s="88"/>
      <c r="Q617" s="88"/>
      <c r="R617" s="90" t="s">
        <v>866</v>
      </c>
      <c r="S617" s="86" t="s">
        <v>20</v>
      </c>
      <c r="T617" s="88"/>
    </row>
    <row r="618" spans="2:20" ht="12.75" customHeight="1" x14ac:dyDescent="0.35">
      <c r="B618" s="86" t="s">
        <v>980</v>
      </c>
      <c r="E618" s="86" t="s">
        <v>231</v>
      </c>
      <c r="F618" s="86" t="s">
        <v>58</v>
      </c>
      <c r="G618" s="87">
        <v>-8.2014560000000003</v>
      </c>
      <c r="H618" s="87">
        <v>113.671978</v>
      </c>
      <c r="I618" s="88" t="s">
        <v>231</v>
      </c>
      <c r="J618" s="88" t="s">
        <v>887</v>
      </c>
      <c r="K618" s="88" t="s">
        <v>19</v>
      </c>
      <c r="L618" s="88"/>
      <c r="M618" s="88"/>
      <c r="N618" s="88" t="s">
        <v>869</v>
      </c>
      <c r="O618" s="88" t="s">
        <v>887</v>
      </c>
      <c r="P618" s="88"/>
      <c r="Q618" s="88"/>
      <c r="R618" s="90" t="s">
        <v>866</v>
      </c>
      <c r="S618" s="86" t="s">
        <v>20</v>
      </c>
      <c r="T618" s="88"/>
    </row>
    <row r="619" spans="2:20" ht="12.75" customHeight="1" x14ac:dyDescent="0.35">
      <c r="B619" s="86" t="s">
        <v>595</v>
      </c>
      <c r="E619" s="86" t="s">
        <v>231</v>
      </c>
      <c r="F619" s="86" t="s">
        <v>58</v>
      </c>
      <c r="G619" s="87">
        <v>-8.2710419999999996</v>
      </c>
      <c r="H619" s="87">
        <v>113.539303</v>
      </c>
      <c r="I619" s="88" t="s">
        <v>231</v>
      </c>
      <c r="J619" s="88" t="s">
        <v>887</v>
      </c>
      <c r="K619" s="88" t="s">
        <v>19</v>
      </c>
      <c r="L619" s="88"/>
      <c r="M619" s="88"/>
      <c r="N619" s="88" t="s">
        <v>869</v>
      </c>
      <c r="O619" s="88" t="s">
        <v>887</v>
      </c>
      <c r="P619" s="88"/>
      <c r="Q619" s="88"/>
      <c r="R619" s="90" t="s">
        <v>866</v>
      </c>
      <c r="S619" s="86" t="s">
        <v>20</v>
      </c>
      <c r="T619" s="88"/>
    </row>
    <row r="620" spans="2:20" ht="12.75" customHeight="1" x14ac:dyDescent="0.35">
      <c r="B620" s="86" t="s">
        <v>596</v>
      </c>
      <c r="E620" s="86" t="s">
        <v>231</v>
      </c>
      <c r="F620" s="86" t="s">
        <v>58</v>
      </c>
      <c r="G620" s="87">
        <v>-8.2256389999999993</v>
      </c>
      <c r="H620" s="87">
        <v>114.370481</v>
      </c>
      <c r="I620" s="88" t="s">
        <v>231</v>
      </c>
      <c r="J620" s="88" t="s">
        <v>52</v>
      </c>
      <c r="K620" s="88" t="s">
        <v>19</v>
      </c>
      <c r="L620" s="88"/>
      <c r="M620" s="88"/>
      <c r="N620" s="88" t="s">
        <v>873</v>
      </c>
      <c r="O620" s="88" t="s">
        <v>52</v>
      </c>
      <c r="P620" s="88"/>
      <c r="Q620" s="88"/>
      <c r="R620" s="90" t="s">
        <v>866</v>
      </c>
      <c r="S620" s="86" t="s">
        <v>20</v>
      </c>
      <c r="T620" s="88"/>
    </row>
    <row r="621" spans="2:20" ht="12.75" customHeight="1" x14ac:dyDescent="0.35">
      <c r="B621" s="86" t="s">
        <v>597</v>
      </c>
      <c r="E621" s="86" t="s">
        <v>231</v>
      </c>
      <c r="F621" s="86" t="s">
        <v>58</v>
      </c>
      <c r="G621" s="87">
        <v>-8.3373690000000007</v>
      </c>
      <c r="H621" s="87">
        <v>114.272564</v>
      </c>
      <c r="I621" s="88" t="s">
        <v>231</v>
      </c>
      <c r="J621" s="88" t="s">
        <v>887</v>
      </c>
      <c r="K621" s="88" t="s">
        <v>19</v>
      </c>
      <c r="L621" s="88"/>
      <c r="M621" s="88"/>
      <c r="N621" s="88" t="s">
        <v>869</v>
      </c>
      <c r="O621" s="88" t="s">
        <v>887</v>
      </c>
      <c r="P621" s="88"/>
      <c r="Q621" s="88"/>
      <c r="R621" s="90" t="s">
        <v>866</v>
      </c>
      <c r="S621" s="86" t="s">
        <v>20</v>
      </c>
      <c r="T621" s="88"/>
    </row>
    <row r="622" spans="2:20" ht="12.75" customHeight="1" x14ac:dyDescent="0.35">
      <c r="B622" s="86" t="s">
        <v>981</v>
      </c>
      <c r="E622" s="86" t="s">
        <v>231</v>
      </c>
      <c r="F622" s="86" t="s">
        <v>58</v>
      </c>
      <c r="G622" s="87">
        <v>-8.2150110000000005</v>
      </c>
      <c r="H622" s="87">
        <v>114.377456</v>
      </c>
      <c r="I622" s="88" t="s">
        <v>231</v>
      </c>
      <c r="J622" s="88" t="s">
        <v>887</v>
      </c>
      <c r="K622" s="88" t="s">
        <v>19</v>
      </c>
      <c r="L622" s="88"/>
      <c r="M622" s="88"/>
      <c r="N622" s="88" t="s">
        <v>869</v>
      </c>
      <c r="O622" s="88" t="s">
        <v>887</v>
      </c>
      <c r="P622" s="88"/>
      <c r="Q622" s="88"/>
      <c r="R622" s="90" t="s">
        <v>866</v>
      </c>
      <c r="S622" s="86" t="s">
        <v>20</v>
      </c>
      <c r="T622" s="88"/>
    </row>
    <row r="623" spans="2:20" ht="12.75" customHeight="1" x14ac:dyDescent="0.35">
      <c r="B623" s="86" t="s">
        <v>598</v>
      </c>
      <c r="E623" s="86" t="s">
        <v>231</v>
      </c>
      <c r="F623" s="86" t="s">
        <v>58</v>
      </c>
      <c r="G623" s="87">
        <v>-7.7042060000000001</v>
      </c>
      <c r="H623" s="87">
        <v>114.015383</v>
      </c>
      <c r="I623" s="88" t="s">
        <v>231</v>
      </c>
      <c r="J623" s="88" t="s">
        <v>887</v>
      </c>
      <c r="K623" s="88" t="s">
        <v>19</v>
      </c>
      <c r="L623" s="88"/>
      <c r="M623" s="88"/>
      <c r="N623" s="88" t="s">
        <v>869</v>
      </c>
      <c r="O623" s="88" t="s">
        <v>887</v>
      </c>
      <c r="P623" s="88"/>
      <c r="Q623" s="88"/>
      <c r="R623" s="90" t="s">
        <v>866</v>
      </c>
      <c r="S623" s="86" t="s">
        <v>20</v>
      </c>
      <c r="T623" s="88"/>
    </row>
    <row r="624" spans="2:20" ht="12.75" customHeight="1" x14ac:dyDescent="0.35">
      <c r="B624" s="86" t="s">
        <v>599</v>
      </c>
      <c r="E624" s="86" t="s">
        <v>231</v>
      </c>
      <c r="F624" s="86" t="s">
        <v>58</v>
      </c>
      <c r="G624" s="87">
        <v>-7.7618309999999999</v>
      </c>
      <c r="H624" s="87">
        <v>113.437403</v>
      </c>
      <c r="I624" s="88" t="s">
        <v>231</v>
      </c>
      <c r="J624" s="88" t="s">
        <v>887</v>
      </c>
      <c r="K624" s="88" t="s">
        <v>19</v>
      </c>
      <c r="L624" s="88"/>
      <c r="M624" s="88"/>
      <c r="N624" s="88" t="s">
        <v>869</v>
      </c>
      <c r="O624" s="88" t="s">
        <v>887</v>
      </c>
      <c r="P624" s="88"/>
      <c r="Q624" s="88"/>
      <c r="R624" s="90" t="s">
        <v>866</v>
      </c>
      <c r="S624" s="86" t="s">
        <v>20</v>
      </c>
      <c r="T624" s="88"/>
    </row>
    <row r="625" spans="2:20" ht="12.75" customHeight="1" x14ac:dyDescent="0.35">
      <c r="B625" s="86" t="s">
        <v>600</v>
      </c>
      <c r="E625" s="86" t="s">
        <v>231</v>
      </c>
      <c r="F625" s="86" t="s">
        <v>58</v>
      </c>
      <c r="G625" s="87">
        <v>-7.7559529999999999</v>
      </c>
      <c r="H625" s="87">
        <v>113.439517</v>
      </c>
      <c r="I625" s="88" t="s">
        <v>231</v>
      </c>
      <c r="J625" s="88" t="s">
        <v>887</v>
      </c>
      <c r="K625" s="88" t="s">
        <v>19</v>
      </c>
      <c r="L625" s="88"/>
      <c r="M625" s="88"/>
      <c r="N625" s="88" t="s">
        <v>869</v>
      </c>
      <c r="O625" s="88" t="s">
        <v>887</v>
      </c>
      <c r="P625" s="88"/>
      <c r="Q625" s="88"/>
      <c r="R625" s="90" t="s">
        <v>866</v>
      </c>
      <c r="S625" s="86" t="s">
        <v>20</v>
      </c>
      <c r="T625" s="88"/>
    </row>
    <row r="626" spans="2:20" ht="12.75" customHeight="1" x14ac:dyDescent="0.35">
      <c r="B626" s="86" t="s">
        <v>601</v>
      </c>
      <c r="E626" s="86" t="s">
        <v>231</v>
      </c>
      <c r="F626" s="86" t="s">
        <v>58</v>
      </c>
      <c r="G626" s="87">
        <v>-7.6047359999999999</v>
      </c>
      <c r="H626" s="87">
        <v>112.818731</v>
      </c>
      <c r="I626" s="88" t="s">
        <v>231</v>
      </c>
      <c r="J626" s="88" t="s">
        <v>887</v>
      </c>
      <c r="K626" s="88" t="s">
        <v>19</v>
      </c>
      <c r="L626" s="88"/>
      <c r="M626" s="88"/>
      <c r="N626" s="88" t="s">
        <v>869</v>
      </c>
      <c r="O626" s="88" t="s">
        <v>887</v>
      </c>
      <c r="P626" s="88"/>
      <c r="Q626" s="88"/>
      <c r="R626" s="90" t="s">
        <v>866</v>
      </c>
      <c r="S626" s="86" t="s">
        <v>20</v>
      </c>
      <c r="T626" s="88"/>
    </row>
    <row r="627" spans="2:20" ht="12.75" customHeight="1" x14ac:dyDescent="0.35">
      <c r="B627" s="86" t="s">
        <v>602</v>
      </c>
      <c r="E627" s="86" t="s">
        <v>231</v>
      </c>
      <c r="F627" s="86" t="s">
        <v>58</v>
      </c>
      <c r="G627" s="87">
        <v>-7.6083780000000001</v>
      </c>
      <c r="H627" s="87">
        <v>112.83052499999999</v>
      </c>
      <c r="I627" s="88" t="s">
        <v>231</v>
      </c>
      <c r="J627" s="88" t="s">
        <v>887</v>
      </c>
      <c r="K627" s="88" t="s">
        <v>19</v>
      </c>
      <c r="L627" s="88"/>
      <c r="M627" s="88"/>
      <c r="N627" s="88" t="s">
        <v>869</v>
      </c>
      <c r="O627" s="88" t="s">
        <v>887</v>
      </c>
      <c r="P627" s="88"/>
      <c r="Q627" s="88"/>
      <c r="R627" s="90" t="s">
        <v>866</v>
      </c>
      <c r="S627" s="86" t="s">
        <v>20</v>
      </c>
      <c r="T627" s="88"/>
    </row>
    <row r="628" spans="2:20" ht="12.75" customHeight="1" x14ac:dyDescent="0.35">
      <c r="B628" s="86" t="s">
        <v>603</v>
      </c>
      <c r="E628" s="86" t="s">
        <v>231</v>
      </c>
      <c r="F628" s="86" t="s">
        <v>58</v>
      </c>
      <c r="G628" s="87">
        <v>-7.6775440000000001</v>
      </c>
      <c r="H628" s="87">
        <v>112.64593600000001</v>
      </c>
      <c r="I628" s="88" t="s">
        <v>231</v>
      </c>
      <c r="J628" s="88" t="s">
        <v>52</v>
      </c>
      <c r="K628" s="88" t="s">
        <v>19</v>
      </c>
      <c r="L628" s="88"/>
      <c r="M628" s="88"/>
      <c r="N628" s="88" t="s">
        <v>871</v>
      </c>
      <c r="O628" s="88" t="s">
        <v>52</v>
      </c>
      <c r="P628" s="88"/>
      <c r="Q628" s="88"/>
      <c r="R628" s="90" t="s">
        <v>866</v>
      </c>
      <c r="S628" s="86" t="s">
        <v>20</v>
      </c>
      <c r="T628" s="88"/>
    </row>
    <row r="629" spans="2:20" ht="12.75" customHeight="1" x14ac:dyDescent="0.35">
      <c r="B629" s="86" t="s">
        <v>604</v>
      </c>
      <c r="E629" s="86" t="s">
        <v>231</v>
      </c>
      <c r="F629" s="86" t="s">
        <v>58</v>
      </c>
      <c r="G629" s="87">
        <v>-7.6775440000000001</v>
      </c>
      <c r="H629" s="87">
        <v>112.64593600000001</v>
      </c>
      <c r="I629" s="88" t="s">
        <v>231</v>
      </c>
      <c r="J629" s="88" t="s">
        <v>887</v>
      </c>
      <c r="K629" s="88" t="s">
        <v>19</v>
      </c>
      <c r="L629" s="88"/>
      <c r="M629" s="88"/>
      <c r="N629" s="88" t="s">
        <v>869</v>
      </c>
      <c r="O629" s="88" t="s">
        <v>887</v>
      </c>
      <c r="P629" s="88"/>
      <c r="Q629" s="88"/>
      <c r="R629" s="90" t="s">
        <v>866</v>
      </c>
      <c r="S629" s="86" t="s">
        <v>20</v>
      </c>
      <c r="T629" s="88"/>
    </row>
    <row r="630" spans="2:20" ht="12.75" customHeight="1" x14ac:dyDescent="0.35">
      <c r="B630" s="86" t="s">
        <v>605</v>
      </c>
      <c r="E630" s="86" t="s">
        <v>231</v>
      </c>
      <c r="F630" s="86" t="s">
        <v>58</v>
      </c>
      <c r="G630" s="87">
        <v>-7.4652560000000001</v>
      </c>
      <c r="H630" s="87">
        <v>112.715656</v>
      </c>
      <c r="I630" s="88" t="s">
        <v>231</v>
      </c>
      <c r="J630" s="88" t="s">
        <v>887</v>
      </c>
      <c r="K630" s="88" t="s">
        <v>19</v>
      </c>
      <c r="L630" s="88"/>
      <c r="M630" s="88"/>
      <c r="N630" s="88" t="s">
        <v>869</v>
      </c>
      <c r="O630" s="88" t="s">
        <v>887</v>
      </c>
      <c r="P630" s="88"/>
      <c r="Q630" s="88"/>
      <c r="R630" s="90" t="s">
        <v>866</v>
      </c>
      <c r="S630" s="86" t="s">
        <v>20</v>
      </c>
      <c r="T630" s="88"/>
    </row>
    <row r="631" spans="2:20" ht="12.75" customHeight="1" x14ac:dyDescent="0.35">
      <c r="B631" s="86" t="s">
        <v>606</v>
      </c>
      <c r="E631" s="86" t="s">
        <v>231</v>
      </c>
      <c r="F631" s="86" t="s">
        <v>58</v>
      </c>
      <c r="G631" s="87">
        <v>-7.4491189999999996</v>
      </c>
      <c r="H631" s="87">
        <v>112.70740600000001</v>
      </c>
      <c r="I631" s="88" t="s">
        <v>231</v>
      </c>
      <c r="J631" s="88" t="s">
        <v>887</v>
      </c>
      <c r="K631" s="88" t="s">
        <v>19</v>
      </c>
      <c r="L631" s="88"/>
      <c r="M631" s="88"/>
      <c r="N631" s="88" t="s">
        <v>869</v>
      </c>
      <c r="O631" s="88" t="s">
        <v>887</v>
      </c>
      <c r="P631" s="88"/>
      <c r="Q631" s="88"/>
      <c r="R631" s="90" t="s">
        <v>866</v>
      </c>
      <c r="S631" s="86" t="s">
        <v>20</v>
      </c>
      <c r="T631" s="88"/>
    </row>
    <row r="632" spans="2:20" ht="12.75" customHeight="1" x14ac:dyDescent="0.35">
      <c r="B632" s="86" t="s">
        <v>607</v>
      </c>
      <c r="E632" s="86" t="s">
        <v>231</v>
      </c>
      <c r="F632" s="86" t="s">
        <v>58</v>
      </c>
      <c r="G632" s="87">
        <v>-7.5385439999999999</v>
      </c>
      <c r="H632" s="87">
        <v>112.70038099999999</v>
      </c>
      <c r="I632" s="88" t="s">
        <v>231</v>
      </c>
      <c r="J632" s="88" t="s">
        <v>887</v>
      </c>
      <c r="K632" s="88" t="s">
        <v>19</v>
      </c>
      <c r="L632" s="88"/>
      <c r="M632" s="88"/>
      <c r="N632" s="88" t="s">
        <v>869</v>
      </c>
      <c r="O632" s="88" t="s">
        <v>887</v>
      </c>
      <c r="P632" s="88"/>
      <c r="Q632" s="88"/>
      <c r="R632" s="90" t="s">
        <v>866</v>
      </c>
      <c r="S632" s="86" t="s">
        <v>20</v>
      </c>
      <c r="T632" s="88"/>
    </row>
    <row r="633" spans="2:20" ht="12.75" customHeight="1" x14ac:dyDescent="0.35">
      <c r="B633" s="86" t="s">
        <v>608</v>
      </c>
      <c r="E633" s="86" t="s">
        <v>231</v>
      </c>
      <c r="F633" s="86" t="s">
        <v>58</v>
      </c>
      <c r="G633" s="87">
        <v>-7.448194</v>
      </c>
      <c r="H633" s="87">
        <v>112.702169</v>
      </c>
      <c r="I633" s="88" t="s">
        <v>231</v>
      </c>
      <c r="J633" s="88" t="s">
        <v>887</v>
      </c>
      <c r="K633" s="88" t="s">
        <v>19</v>
      </c>
      <c r="L633" s="88"/>
      <c r="M633" s="88"/>
      <c r="N633" s="88" t="s">
        <v>869</v>
      </c>
      <c r="O633" s="88" t="s">
        <v>887</v>
      </c>
      <c r="P633" s="88"/>
      <c r="Q633" s="88"/>
      <c r="R633" s="90" t="s">
        <v>866</v>
      </c>
      <c r="S633" s="86" t="s">
        <v>20</v>
      </c>
      <c r="T633" s="88"/>
    </row>
    <row r="634" spans="2:20" ht="12.75" customHeight="1" x14ac:dyDescent="0.35">
      <c r="B634" s="86" t="s">
        <v>609</v>
      </c>
      <c r="E634" s="86" t="s">
        <v>231</v>
      </c>
      <c r="F634" s="86" t="s">
        <v>58</v>
      </c>
      <c r="G634" s="87">
        <v>-7.4574420000000003</v>
      </c>
      <c r="H634" s="87">
        <v>112.722081</v>
      </c>
      <c r="I634" s="88" t="s">
        <v>231</v>
      </c>
      <c r="J634" s="88" t="s">
        <v>887</v>
      </c>
      <c r="K634" s="88" t="s">
        <v>19</v>
      </c>
      <c r="L634" s="88"/>
      <c r="M634" s="88"/>
      <c r="N634" s="88" t="s">
        <v>869</v>
      </c>
      <c r="O634" s="88" t="s">
        <v>887</v>
      </c>
      <c r="P634" s="88"/>
      <c r="Q634" s="88"/>
      <c r="R634" s="90" t="s">
        <v>866</v>
      </c>
      <c r="S634" s="86" t="s">
        <v>20</v>
      </c>
      <c r="T634" s="88"/>
    </row>
    <row r="635" spans="2:20" ht="12.75" customHeight="1" x14ac:dyDescent="0.35">
      <c r="B635" s="86" t="s">
        <v>610</v>
      </c>
      <c r="E635" s="86" t="s">
        <v>231</v>
      </c>
      <c r="F635" s="86" t="s">
        <v>58</v>
      </c>
      <c r="G635" s="87">
        <v>-7.4593220000000002</v>
      </c>
      <c r="H635" s="87">
        <v>112.72170800000001</v>
      </c>
      <c r="I635" s="88" t="s">
        <v>231</v>
      </c>
      <c r="J635" s="88" t="s">
        <v>52</v>
      </c>
      <c r="K635" s="88" t="s">
        <v>19</v>
      </c>
      <c r="L635" s="88"/>
      <c r="M635" s="88"/>
      <c r="N635" s="88" t="s">
        <v>871</v>
      </c>
      <c r="O635" s="88" t="s">
        <v>52</v>
      </c>
      <c r="P635" s="88"/>
      <c r="Q635" s="88"/>
      <c r="R635" s="90" t="s">
        <v>866</v>
      </c>
      <c r="S635" s="86" t="s">
        <v>20</v>
      </c>
      <c r="T635" s="88"/>
    </row>
    <row r="636" spans="2:20" ht="12.75" customHeight="1" x14ac:dyDescent="0.35">
      <c r="B636" s="86" t="s">
        <v>611</v>
      </c>
      <c r="E636" s="86" t="s">
        <v>231</v>
      </c>
      <c r="F636" s="86" t="s">
        <v>58</v>
      </c>
      <c r="G636" s="87">
        <v>-7.6615169999999999</v>
      </c>
      <c r="H636" s="87">
        <v>112.53722500000001</v>
      </c>
      <c r="I636" s="88" t="s">
        <v>231</v>
      </c>
      <c r="J636" s="88" t="s">
        <v>52</v>
      </c>
      <c r="K636" s="88" t="s">
        <v>19</v>
      </c>
      <c r="L636" s="88"/>
      <c r="M636" s="88"/>
      <c r="N636" s="88" t="s">
        <v>881</v>
      </c>
      <c r="O636" s="88" t="s">
        <v>52</v>
      </c>
      <c r="P636" s="88"/>
      <c r="Q636" s="88"/>
      <c r="R636" s="90" t="s">
        <v>866</v>
      </c>
      <c r="S636" s="86" t="s">
        <v>20</v>
      </c>
      <c r="T636" s="88"/>
    </row>
    <row r="637" spans="2:20" ht="12.75" customHeight="1" x14ac:dyDescent="0.35">
      <c r="B637" s="86" t="s">
        <v>612</v>
      </c>
      <c r="E637" s="86" t="s">
        <v>231</v>
      </c>
      <c r="F637" s="86" t="s">
        <v>58</v>
      </c>
      <c r="G637" s="87">
        <v>-7.462764</v>
      </c>
      <c r="H637" s="87">
        <v>112.435042</v>
      </c>
      <c r="I637" s="88" t="s">
        <v>231</v>
      </c>
      <c r="J637" s="88" t="s">
        <v>887</v>
      </c>
      <c r="K637" s="88" t="s">
        <v>19</v>
      </c>
      <c r="L637" s="88"/>
      <c r="M637" s="88"/>
      <c r="N637" s="88" t="s">
        <v>869</v>
      </c>
      <c r="O637" s="88" t="s">
        <v>887</v>
      </c>
      <c r="P637" s="88"/>
      <c r="Q637" s="88"/>
      <c r="R637" s="90" t="s">
        <v>866</v>
      </c>
      <c r="S637" s="86" t="s">
        <v>20</v>
      </c>
      <c r="T637" s="88"/>
    </row>
    <row r="638" spans="2:20" ht="12.75" customHeight="1" x14ac:dyDescent="0.35">
      <c r="B638" s="86" t="s">
        <v>613</v>
      </c>
      <c r="E638" s="86" t="s">
        <v>231</v>
      </c>
      <c r="F638" s="86" t="s">
        <v>58</v>
      </c>
      <c r="G638" s="87">
        <v>-7.4728750000000002</v>
      </c>
      <c r="H638" s="87">
        <v>112.431003</v>
      </c>
      <c r="I638" s="88" t="s">
        <v>231</v>
      </c>
      <c r="J638" s="88" t="s">
        <v>887</v>
      </c>
      <c r="K638" s="88" t="s">
        <v>19</v>
      </c>
      <c r="L638" s="88"/>
      <c r="M638" s="88"/>
      <c r="N638" s="88" t="s">
        <v>869</v>
      </c>
      <c r="O638" s="88" t="s">
        <v>887</v>
      </c>
      <c r="P638" s="88"/>
      <c r="Q638" s="88"/>
      <c r="R638" s="90" t="s">
        <v>866</v>
      </c>
      <c r="S638" s="86" t="s">
        <v>20</v>
      </c>
      <c r="T638" s="88"/>
    </row>
    <row r="639" spans="2:20" ht="12.75" customHeight="1" x14ac:dyDescent="0.35">
      <c r="B639" s="86" t="s">
        <v>614</v>
      </c>
      <c r="E639" s="86" t="s">
        <v>231</v>
      </c>
      <c r="F639" s="86" t="s">
        <v>58</v>
      </c>
      <c r="G639" s="87">
        <v>-7.560772</v>
      </c>
      <c r="H639" s="87">
        <v>112.22896900000001</v>
      </c>
      <c r="I639" s="88" t="s">
        <v>231</v>
      </c>
      <c r="J639" s="88" t="s">
        <v>52</v>
      </c>
      <c r="K639" s="88" t="s">
        <v>19</v>
      </c>
      <c r="L639" s="88"/>
      <c r="M639" s="88"/>
      <c r="N639" s="88" t="s">
        <v>871</v>
      </c>
      <c r="O639" s="88" t="s">
        <v>52</v>
      </c>
      <c r="P639" s="88"/>
      <c r="Q639" s="88"/>
      <c r="R639" s="90" t="s">
        <v>866</v>
      </c>
      <c r="S639" s="86" t="s">
        <v>20</v>
      </c>
      <c r="T639" s="88"/>
    </row>
    <row r="640" spans="2:20" ht="12.75" customHeight="1" x14ac:dyDescent="0.35">
      <c r="B640" s="86" t="s">
        <v>615</v>
      </c>
      <c r="E640" s="86" t="s">
        <v>231</v>
      </c>
      <c r="F640" s="86" t="s">
        <v>58</v>
      </c>
      <c r="G640" s="87">
        <v>-7.5308330000000003</v>
      </c>
      <c r="H640" s="87">
        <v>112.2375</v>
      </c>
      <c r="I640" s="88" t="s">
        <v>231</v>
      </c>
      <c r="J640" s="88" t="s">
        <v>887</v>
      </c>
      <c r="K640" s="88" t="s">
        <v>19</v>
      </c>
      <c r="L640" s="88"/>
      <c r="M640" s="88"/>
      <c r="N640" s="88" t="s">
        <v>869</v>
      </c>
      <c r="O640" s="88" t="s">
        <v>887</v>
      </c>
      <c r="P640" s="88"/>
      <c r="Q640" s="88"/>
      <c r="R640" s="90" t="s">
        <v>866</v>
      </c>
      <c r="S640" s="86" t="s">
        <v>20</v>
      </c>
      <c r="T640" s="88"/>
    </row>
    <row r="641" spans="2:20" ht="12.75" customHeight="1" x14ac:dyDescent="0.35">
      <c r="B641" s="86" t="s">
        <v>616</v>
      </c>
      <c r="E641" s="86" t="s">
        <v>231</v>
      </c>
      <c r="F641" s="86" t="s">
        <v>58</v>
      </c>
      <c r="G641" s="87">
        <v>-7.6611779999999996</v>
      </c>
      <c r="H641" s="87">
        <v>111.872347</v>
      </c>
      <c r="I641" s="88" t="s">
        <v>231</v>
      </c>
      <c r="J641" s="88" t="s">
        <v>887</v>
      </c>
      <c r="K641" s="88" t="s">
        <v>19</v>
      </c>
      <c r="L641" s="88"/>
      <c r="M641" s="88"/>
      <c r="N641" s="88" t="s">
        <v>869</v>
      </c>
      <c r="O641" s="88" t="s">
        <v>887</v>
      </c>
      <c r="P641" s="88"/>
      <c r="Q641" s="88"/>
      <c r="R641" s="90" t="s">
        <v>866</v>
      </c>
      <c r="S641" s="86" t="s">
        <v>20</v>
      </c>
      <c r="T641" s="88"/>
    </row>
    <row r="642" spans="2:20" ht="12.75" customHeight="1" x14ac:dyDescent="0.35">
      <c r="B642" s="86" t="s">
        <v>617</v>
      </c>
      <c r="E642" s="86" t="s">
        <v>231</v>
      </c>
      <c r="F642" s="86" t="s">
        <v>58</v>
      </c>
      <c r="G642" s="87">
        <v>-7.5926359999999997</v>
      </c>
      <c r="H642" s="87">
        <v>112.12584699999999</v>
      </c>
      <c r="I642" s="88" t="s">
        <v>231</v>
      </c>
      <c r="J642" s="88" t="s">
        <v>887</v>
      </c>
      <c r="K642" s="88" t="s">
        <v>19</v>
      </c>
      <c r="L642" s="88"/>
      <c r="M642" s="88"/>
      <c r="N642" s="88" t="s">
        <v>869</v>
      </c>
      <c r="O642" s="88" t="s">
        <v>887</v>
      </c>
      <c r="P642" s="88"/>
      <c r="Q642" s="88"/>
      <c r="R642" s="90" t="s">
        <v>866</v>
      </c>
      <c r="S642" s="86" t="s">
        <v>20</v>
      </c>
      <c r="T642" s="88"/>
    </row>
    <row r="643" spans="2:20" ht="12.75" customHeight="1" x14ac:dyDescent="0.35">
      <c r="B643" s="86" t="s">
        <v>618</v>
      </c>
      <c r="E643" s="86" t="s">
        <v>231</v>
      </c>
      <c r="F643" s="86" t="s">
        <v>58</v>
      </c>
      <c r="G643" s="87">
        <v>-7.6021219999999996</v>
      </c>
      <c r="H643" s="87">
        <v>112.08965600000001</v>
      </c>
      <c r="I643" s="88" t="s">
        <v>231</v>
      </c>
      <c r="J643" s="88" t="s">
        <v>887</v>
      </c>
      <c r="K643" s="88" t="s">
        <v>19</v>
      </c>
      <c r="L643" s="88"/>
      <c r="M643" s="88"/>
      <c r="N643" s="88" t="s">
        <v>869</v>
      </c>
      <c r="O643" s="88" t="s">
        <v>887</v>
      </c>
      <c r="P643" s="88"/>
      <c r="Q643" s="88"/>
      <c r="R643" s="90" t="s">
        <v>866</v>
      </c>
      <c r="S643" s="86" t="s">
        <v>20</v>
      </c>
      <c r="T643" s="88"/>
    </row>
    <row r="644" spans="2:20" ht="12.75" customHeight="1" x14ac:dyDescent="0.35">
      <c r="B644" s="86" t="s">
        <v>619</v>
      </c>
      <c r="E644" s="86" t="s">
        <v>231</v>
      </c>
      <c r="F644" s="86" t="s">
        <v>58</v>
      </c>
      <c r="G644" s="87">
        <v>-7.6655420000000003</v>
      </c>
      <c r="H644" s="87">
        <v>111.580989</v>
      </c>
      <c r="I644" s="88" t="s">
        <v>231</v>
      </c>
      <c r="J644" s="88" t="s">
        <v>52</v>
      </c>
      <c r="K644" s="88" t="s">
        <v>19</v>
      </c>
      <c r="L644" s="88"/>
      <c r="M644" s="88"/>
      <c r="N644" s="88" t="s">
        <v>879</v>
      </c>
      <c r="O644" s="88" t="s">
        <v>52</v>
      </c>
      <c r="P644" s="88"/>
      <c r="Q644" s="88"/>
      <c r="R644" s="90" t="s">
        <v>866</v>
      </c>
      <c r="S644" s="86" t="s">
        <v>20</v>
      </c>
      <c r="T644" s="88"/>
    </row>
    <row r="645" spans="2:20" ht="12.75" customHeight="1" x14ac:dyDescent="0.35">
      <c r="B645" s="86" t="s">
        <v>620</v>
      </c>
      <c r="E645" s="86" t="s">
        <v>231</v>
      </c>
      <c r="F645" s="86" t="s">
        <v>58</v>
      </c>
      <c r="G645" s="87">
        <v>-7.5388140000000003</v>
      </c>
      <c r="H645" s="87">
        <v>111.655694</v>
      </c>
      <c r="I645" s="88" t="s">
        <v>231</v>
      </c>
      <c r="J645" s="88" t="s">
        <v>887</v>
      </c>
      <c r="K645" s="88" t="s">
        <v>19</v>
      </c>
      <c r="L645" s="88"/>
      <c r="M645" s="88"/>
      <c r="N645" s="88" t="s">
        <v>869</v>
      </c>
      <c r="O645" s="88" t="s">
        <v>887</v>
      </c>
      <c r="P645" s="88"/>
      <c r="Q645" s="88"/>
      <c r="R645" s="90" t="s">
        <v>866</v>
      </c>
      <c r="S645" s="86" t="s">
        <v>20</v>
      </c>
      <c r="T645" s="88"/>
    </row>
    <row r="646" spans="2:20" ht="12.75" customHeight="1" x14ac:dyDescent="0.35">
      <c r="B646" s="86" t="s">
        <v>982</v>
      </c>
      <c r="E646" s="86" t="s">
        <v>231</v>
      </c>
      <c r="F646" s="86" t="s">
        <v>58</v>
      </c>
      <c r="G646" s="87">
        <v>-7.6528359999999997</v>
      </c>
      <c r="H646" s="87">
        <v>111.334919</v>
      </c>
      <c r="I646" s="88" t="s">
        <v>231</v>
      </c>
      <c r="J646" s="88" t="s">
        <v>887</v>
      </c>
      <c r="K646" s="88" t="s">
        <v>19</v>
      </c>
      <c r="L646" s="88"/>
      <c r="M646" s="88"/>
      <c r="N646" s="88" t="s">
        <v>869</v>
      </c>
      <c r="O646" s="88" t="s">
        <v>887</v>
      </c>
      <c r="P646" s="88"/>
      <c r="Q646" s="88"/>
      <c r="R646" s="90" t="s">
        <v>866</v>
      </c>
      <c r="S646" s="86" t="s">
        <v>20</v>
      </c>
      <c r="T646" s="88"/>
    </row>
    <row r="647" spans="2:20" ht="12.75" customHeight="1" x14ac:dyDescent="0.35">
      <c r="B647" s="86" t="s">
        <v>983</v>
      </c>
      <c r="E647" s="86" t="s">
        <v>231</v>
      </c>
      <c r="F647" s="86" t="s">
        <v>58</v>
      </c>
      <c r="G647" s="87">
        <v>-7.3926809999999996</v>
      </c>
      <c r="H647" s="87">
        <v>111.44499999999999</v>
      </c>
      <c r="I647" s="88" t="s">
        <v>231</v>
      </c>
      <c r="J647" s="88" t="s">
        <v>887</v>
      </c>
      <c r="K647" s="88" t="s">
        <v>19</v>
      </c>
      <c r="L647" s="88"/>
      <c r="M647" s="88"/>
      <c r="N647" s="88" t="s">
        <v>869</v>
      </c>
      <c r="O647" s="88" t="s">
        <v>887</v>
      </c>
      <c r="P647" s="88"/>
      <c r="Q647" s="88"/>
      <c r="R647" s="90" t="s">
        <v>866</v>
      </c>
      <c r="S647" s="86" t="s">
        <v>20</v>
      </c>
      <c r="T647" s="88"/>
    </row>
    <row r="648" spans="2:20" ht="12.75" customHeight="1" x14ac:dyDescent="0.35">
      <c r="B648" s="86" t="s">
        <v>621</v>
      </c>
      <c r="E648" s="86" t="s">
        <v>231</v>
      </c>
      <c r="F648" s="86" t="s">
        <v>58</v>
      </c>
      <c r="G648" s="87">
        <v>-7.1566669999999997</v>
      </c>
      <c r="H648" s="87">
        <v>111.872433</v>
      </c>
      <c r="I648" s="88" t="s">
        <v>231</v>
      </c>
      <c r="J648" s="88" t="s">
        <v>52</v>
      </c>
      <c r="K648" s="88" t="s">
        <v>19</v>
      </c>
      <c r="L648" s="88"/>
      <c r="M648" s="88"/>
      <c r="N648" s="88" t="s">
        <v>871</v>
      </c>
      <c r="O648" s="88" t="s">
        <v>52</v>
      </c>
      <c r="P648" s="88"/>
      <c r="Q648" s="88"/>
      <c r="R648" s="90" t="s">
        <v>866</v>
      </c>
      <c r="S648" s="86" t="s">
        <v>20</v>
      </c>
      <c r="T648" s="88"/>
    </row>
    <row r="649" spans="2:20" ht="12.75" customHeight="1" x14ac:dyDescent="0.35">
      <c r="B649" s="86" t="s">
        <v>622</v>
      </c>
      <c r="E649" s="86" t="s">
        <v>231</v>
      </c>
      <c r="F649" s="86" t="s">
        <v>58</v>
      </c>
      <c r="G649" s="87">
        <v>-7.1760780000000004</v>
      </c>
      <c r="H649" s="87">
        <v>112.004608</v>
      </c>
      <c r="I649" s="88" t="s">
        <v>231</v>
      </c>
      <c r="J649" s="88" t="s">
        <v>887</v>
      </c>
      <c r="K649" s="88" t="s">
        <v>19</v>
      </c>
      <c r="L649" s="88"/>
      <c r="M649" s="88"/>
      <c r="N649" s="88" t="s">
        <v>869</v>
      </c>
      <c r="O649" s="88" t="s">
        <v>887</v>
      </c>
      <c r="P649" s="88"/>
      <c r="Q649" s="88"/>
      <c r="R649" s="90" t="s">
        <v>866</v>
      </c>
      <c r="S649" s="86" t="s">
        <v>20</v>
      </c>
      <c r="T649" s="88"/>
    </row>
    <row r="650" spans="2:20" ht="12.75" customHeight="1" x14ac:dyDescent="0.35">
      <c r="B650" s="86" t="s">
        <v>623</v>
      </c>
      <c r="E650" s="86" t="s">
        <v>231</v>
      </c>
      <c r="F650" s="86" t="s">
        <v>58</v>
      </c>
      <c r="G650" s="87">
        <v>-7.1606389999999998</v>
      </c>
      <c r="H650" s="87">
        <v>111.63351400000001</v>
      </c>
      <c r="I650" s="88" t="s">
        <v>231</v>
      </c>
      <c r="J650" s="88" t="s">
        <v>887</v>
      </c>
      <c r="K650" s="88" t="s">
        <v>19</v>
      </c>
      <c r="L650" s="88"/>
      <c r="M650" s="88"/>
      <c r="N650" s="88" t="s">
        <v>869</v>
      </c>
      <c r="O650" s="88" t="s">
        <v>887</v>
      </c>
      <c r="P650" s="88"/>
      <c r="Q650" s="88"/>
      <c r="R650" s="90" t="s">
        <v>866</v>
      </c>
      <c r="S650" s="86" t="s">
        <v>20</v>
      </c>
      <c r="T650" s="88"/>
    </row>
    <row r="651" spans="2:20" ht="12.75" customHeight="1" x14ac:dyDescent="0.35">
      <c r="B651" s="86" t="s">
        <v>624</v>
      </c>
      <c r="E651" s="86" t="s">
        <v>231</v>
      </c>
      <c r="F651" s="86" t="s">
        <v>58</v>
      </c>
      <c r="G651" s="87">
        <v>-6.9016719999999996</v>
      </c>
      <c r="H651" s="87">
        <v>112.05036699999999</v>
      </c>
      <c r="I651" s="88" t="s">
        <v>231</v>
      </c>
      <c r="J651" s="88" t="s">
        <v>52</v>
      </c>
      <c r="K651" s="88" t="s">
        <v>19</v>
      </c>
      <c r="L651" s="88"/>
      <c r="M651" s="88"/>
      <c r="N651" s="88" t="s">
        <v>881</v>
      </c>
      <c r="O651" s="88" t="s">
        <v>52</v>
      </c>
      <c r="P651" s="88"/>
      <c r="Q651" s="88"/>
      <c r="R651" s="90" t="s">
        <v>866</v>
      </c>
      <c r="S651" s="86" t="s">
        <v>20</v>
      </c>
      <c r="T651" s="88"/>
    </row>
    <row r="652" spans="2:20" ht="12.75" customHeight="1" x14ac:dyDescent="0.35">
      <c r="B652" s="86" t="s">
        <v>625</v>
      </c>
      <c r="E652" s="86" t="s">
        <v>231</v>
      </c>
      <c r="F652" s="86" t="s">
        <v>58</v>
      </c>
      <c r="G652" s="87">
        <v>-6.9169970000000003</v>
      </c>
      <c r="H652" s="87">
        <v>112.049222</v>
      </c>
      <c r="I652" s="88" t="s">
        <v>231</v>
      </c>
      <c r="J652" s="88" t="s">
        <v>887</v>
      </c>
      <c r="K652" s="88" t="s">
        <v>19</v>
      </c>
      <c r="L652" s="88"/>
      <c r="M652" s="88"/>
      <c r="N652" s="88" t="s">
        <v>869</v>
      </c>
      <c r="O652" s="88" t="s">
        <v>887</v>
      </c>
      <c r="P652" s="88"/>
      <c r="Q652" s="88"/>
      <c r="R652" s="90" t="s">
        <v>866</v>
      </c>
      <c r="S652" s="86" t="s">
        <v>20</v>
      </c>
      <c r="T652" s="88"/>
    </row>
    <row r="653" spans="2:20" ht="12.75" customHeight="1" x14ac:dyDescent="0.35">
      <c r="B653" s="86" t="s">
        <v>626</v>
      </c>
      <c r="E653" s="86" t="s">
        <v>231</v>
      </c>
      <c r="F653" s="86" t="s">
        <v>58</v>
      </c>
      <c r="G653" s="87">
        <v>-6.8985609999999999</v>
      </c>
      <c r="H653" s="87">
        <v>112.04450300000001</v>
      </c>
      <c r="I653" s="88" t="s">
        <v>231</v>
      </c>
      <c r="J653" s="88" t="s">
        <v>52</v>
      </c>
      <c r="K653" s="88" t="s">
        <v>19</v>
      </c>
      <c r="L653" s="88"/>
      <c r="M653" s="88"/>
      <c r="N653" s="88" t="s">
        <v>871</v>
      </c>
      <c r="O653" s="88" t="s">
        <v>52</v>
      </c>
      <c r="P653" s="88"/>
      <c r="Q653" s="88"/>
      <c r="R653" s="90" t="s">
        <v>866</v>
      </c>
      <c r="S653" s="86" t="s">
        <v>20</v>
      </c>
      <c r="T653" s="88"/>
    </row>
    <row r="654" spans="2:20" ht="12.75" customHeight="1" x14ac:dyDescent="0.35">
      <c r="B654" s="86" t="s">
        <v>627</v>
      </c>
      <c r="E654" s="86" t="s">
        <v>231</v>
      </c>
      <c r="F654" s="86" t="s">
        <v>58</v>
      </c>
      <c r="G654" s="87">
        <v>-7.1163420000000004</v>
      </c>
      <c r="H654" s="87">
        <v>112.419656</v>
      </c>
      <c r="I654" s="88" t="s">
        <v>231</v>
      </c>
      <c r="J654" s="88" t="s">
        <v>887</v>
      </c>
      <c r="K654" s="88" t="s">
        <v>19</v>
      </c>
      <c r="L654" s="88"/>
      <c r="M654" s="88"/>
      <c r="N654" s="88" t="s">
        <v>869</v>
      </c>
      <c r="O654" s="88" t="s">
        <v>887</v>
      </c>
      <c r="P654" s="88"/>
      <c r="Q654" s="88"/>
      <c r="R654" s="90" t="s">
        <v>866</v>
      </c>
      <c r="S654" s="86" t="s">
        <v>20</v>
      </c>
      <c r="T654" s="88"/>
    </row>
    <row r="655" spans="2:20" ht="12.75" customHeight="1" x14ac:dyDescent="0.35">
      <c r="B655" s="86" t="s">
        <v>628</v>
      </c>
      <c r="E655" s="86" t="s">
        <v>231</v>
      </c>
      <c r="F655" s="86" t="s">
        <v>58</v>
      </c>
      <c r="G655" s="87">
        <v>-7.1061389999999998</v>
      </c>
      <c r="H655" s="87">
        <v>112.387883</v>
      </c>
      <c r="I655" s="88" t="s">
        <v>231</v>
      </c>
      <c r="J655" s="88" t="s">
        <v>887</v>
      </c>
      <c r="K655" s="88" t="s">
        <v>19</v>
      </c>
      <c r="L655" s="88"/>
      <c r="M655" s="88"/>
      <c r="N655" s="88" t="s">
        <v>869</v>
      </c>
      <c r="O655" s="88" t="s">
        <v>887</v>
      </c>
      <c r="P655" s="88"/>
      <c r="Q655" s="88"/>
      <c r="R655" s="90" t="s">
        <v>866</v>
      </c>
      <c r="S655" s="86" t="s">
        <v>20</v>
      </c>
      <c r="T655" s="88"/>
    </row>
    <row r="656" spans="2:20" ht="12.75" customHeight="1" x14ac:dyDescent="0.35">
      <c r="B656" s="86" t="s">
        <v>629</v>
      </c>
      <c r="E656" s="86" t="s">
        <v>231</v>
      </c>
      <c r="F656" s="86" t="s">
        <v>58</v>
      </c>
      <c r="G656" s="87">
        <v>-7.1568860000000001</v>
      </c>
      <c r="H656" s="87">
        <v>112.652131</v>
      </c>
      <c r="I656" s="88" t="s">
        <v>231</v>
      </c>
      <c r="J656" s="88" t="s">
        <v>52</v>
      </c>
      <c r="K656" s="88" t="s">
        <v>19</v>
      </c>
      <c r="L656" s="88"/>
      <c r="M656" s="88"/>
      <c r="N656" s="88" t="s">
        <v>871</v>
      </c>
      <c r="O656" s="88" t="s">
        <v>52</v>
      </c>
      <c r="P656" s="88"/>
      <c r="Q656" s="88"/>
      <c r="R656" s="90" t="s">
        <v>866</v>
      </c>
      <c r="S656" s="86" t="s">
        <v>20</v>
      </c>
      <c r="T656" s="88"/>
    </row>
    <row r="657" spans="2:20" ht="12.75" customHeight="1" x14ac:dyDescent="0.35">
      <c r="B657" s="86" t="s">
        <v>630</v>
      </c>
      <c r="E657" s="86" t="s">
        <v>231</v>
      </c>
      <c r="F657" s="86" t="s">
        <v>58</v>
      </c>
      <c r="G657" s="87">
        <v>-7.1757439999999999</v>
      </c>
      <c r="H657" s="87">
        <v>112.582814</v>
      </c>
      <c r="I657" s="88" t="s">
        <v>231</v>
      </c>
      <c r="J657" s="88" t="s">
        <v>53</v>
      </c>
      <c r="K657" s="88" t="s">
        <v>19</v>
      </c>
      <c r="L657" s="88"/>
      <c r="M657" s="88"/>
      <c r="N657" s="88" t="s">
        <v>870</v>
      </c>
      <c r="O657" s="88" t="s">
        <v>53</v>
      </c>
      <c r="P657" s="88"/>
      <c r="Q657" s="88"/>
      <c r="R657" s="90" t="s">
        <v>866</v>
      </c>
      <c r="S657" s="86" t="s">
        <v>20</v>
      </c>
      <c r="T657" s="88"/>
    </row>
    <row r="658" spans="2:20" ht="12.75" customHeight="1" x14ac:dyDescent="0.35">
      <c r="B658" s="86" t="s">
        <v>631</v>
      </c>
      <c r="E658" s="86" t="s">
        <v>231</v>
      </c>
      <c r="F658" s="86" t="s">
        <v>58</v>
      </c>
      <c r="G658" s="87">
        <v>-7.1568440000000004</v>
      </c>
      <c r="H658" s="87">
        <v>112.640033</v>
      </c>
      <c r="I658" s="88" t="s">
        <v>231</v>
      </c>
      <c r="J658" s="88" t="s">
        <v>887</v>
      </c>
      <c r="K658" s="88" t="s">
        <v>19</v>
      </c>
      <c r="L658" s="88"/>
      <c r="M658" s="88"/>
      <c r="N658" s="88" t="s">
        <v>869</v>
      </c>
      <c r="O658" s="88" t="s">
        <v>887</v>
      </c>
      <c r="P658" s="88"/>
      <c r="Q658" s="88"/>
      <c r="R658" s="90" t="s">
        <v>866</v>
      </c>
      <c r="S658" s="86" t="s">
        <v>20</v>
      </c>
      <c r="T658" s="88"/>
    </row>
    <row r="659" spans="2:20" ht="12.75" customHeight="1" x14ac:dyDescent="0.35">
      <c r="B659" s="86" t="s">
        <v>632</v>
      </c>
      <c r="E659" s="86" t="s">
        <v>231</v>
      </c>
      <c r="F659" s="86" t="s">
        <v>58</v>
      </c>
      <c r="G659" s="87">
        <v>-7.029261</v>
      </c>
      <c r="H659" s="87">
        <v>112.759269</v>
      </c>
      <c r="I659" s="88" t="s">
        <v>231</v>
      </c>
      <c r="J659" s="88" t="s">
        <v>887</v>
      </c>
      <c r="K659" s="88" t="s">
        <v>19</v>
      </c>
      <c r="L659" s="88"/>
      <c r="M659" s="88"/>
      <c r="N659" s="88" t="s">
        <v>869</v>
      </c>
      <c r="O659" s="88" t="s">
        <v>887</v>
      </c>
      <c r="P659" s="88"/>
      <c r="Q659" s="88"/>
      <c r="R659" s="90" t="s">
        <v>866</v>
      </c>
      <c r="S659" s="86" t="s">
        <v>20</v>
      </c>
      <c r="T659" s="88"/>
    </row>
    <row r="660" spans="2:20" ht="12.75" customHeight="1" x14ac:dyDescent="0.35">
      <c r="B660" s="86" t="s">
        <v>633</v>
      </c>
      <c r="E660" s="86" t="s">
        <v>231</v>
      </c>
      <c r="F660" s="86" t="s">
        <v>58</v>
      </c>
      <c r="G660" s="87">
        <v>-7.0257389999999997</v>
      </c>
      <c r="H660" s="87">
        <v>112.75147800000001</v>
      </c>
      <c r="I660" s="88" t="s">
        <v>231</v>
      </c>
      <c r="J660" s="88" t="s">
        <v>887</v>
      </c>
      <c r="K660" s="88" t="s">
        <v>19</v>
      </c>
      <c r="L660" s="88"/>
      <c r="M660" s="88"/>
      <c r="N660" s="88" t="s">
        <v>869</v>
      </c>
      <c r="O660" s="88" t="s">
        <v>887</v>
      </c>
      <c r="P660" s="88"/>
      <c r="Q660" s="88"/>
      <c r="R660" s="90" t="s">
        <v>866</v>
      </c>
      <c r="S660" s="86" t="s">
        <v>20</v>
      </c>
      <c r="T660" s="88"/>
    </row>
    <row r="661" spans="2:20" ht="12.75" customHeight="1" x14ac:dyDescent="0.35">
      <c r="B661" s="86" t="s">
        <v>634</v>
      </c>
      <c r="E661" s="86" t="s">
        <v>231</v>
      </c>
      <c r="F661" s="86" t="s">
        <v>58</v>
      </c>
      <c r="G661" s="87">
        <v>-7.1833689999999999</v>
      </c>
      <c r="H661" s="87">
        <v>113.47927799999999</v>
      </c>
      <c r="I661" s="88" t="s">
        <v>231</v>
      </c>
      <c r="J661" s="88" t="s">
        <v>887</v>
      </c>
      <c r="K661" s="88" t="s">
        <v>19</v>
      </c>
      <c r="L661" s="88"/>
      <c r="M661" s="88"/>
      <c r="N661" s="88" t="s">
        <v>869</v>
      </c>
      <c r="O661" s="88" t="s">
        <v>887</v>
      </c>
      <c r="P661" s="88"/>
      <c r="Q661" s="88"/>
      <c r="R661" s="90" t="s">
        <v>866</v>
      </c>
      <c r="S661" s="86" t="s">
        <v>20</v>
      </c>
      <c r="T661" s="88"/>
    </row>
    <row r="662" spans="2:20" ht="12.75" customHeight="1" x14ac:dyDescent="0.35">
      <c r="B662" s="86" t="s">
        <v>984</v>
      </c>
      <c r="E662" s="86" t="s">
        <v>231</v>
      </c>
      <c r="F662" s="86" t="s">
        <v>58</v>
      </c>
      <c r="G662" s="87">
        <v>-7.155106</v>
      </c>
      <c r="H662" s="87">
        <v>113.481844</v>
      </c>
      <c r="I662" s="88" t="s">
        <v>231</v>
      </c>
      <c r="J662" s="88" t="s">
        <v>52</v>
      </c>
      <c r="K662" s="88" t="s">
        <v>19</v>
      </c>
      <c r="L662" s="88"/>
      <c r="M662" s="88"/>
      <c r="N662" s="88" t="s">
        <v>874</v>
      </c>
      <c r="O662" s="88" t="s">
        <v>52</v>
      </c>
      <c r="P662" s="88"/>
      <c r="Q662" s="88"/>
      <c r="R662" s="90" t="s">
        <v>866</v>
      </c>
      <c r="S662" s="86" t="s">
        <v>20</v>
      </c>
      <c r="T662" s="88"/>
    </row>
    <row r="663" spans="2:20" ht="12.75" customHeight="1" x14ac:dyDescent="0.35">
      <c r="B663" s="86" t="s">
        <v>635</v>
      </c>
      <c r="E663" s="86" t="s">
        <v>231</v>
      </c>
      <c r="F663" s="86" t="s">
        <v>58</v>
      </c>
      <c r="G663" s="87">
        <v>-7.015333</v>
      </c>
      <c r="H663" s="87">
        <v>113.86372799999999</v>
      </c>
      <c r="I663" s="88" t="s">
        <v>231</v>
      </c>
      <c r="J663" s="88" t="s">
        <v>887</v>
      </c>
      <c r="K663" s="88" t="s">
        <v>19</v>
      </c>
      <c r="L663" s="88"/>
      <c r="M663" s="88"/>
      <c r="N663" s="88" t="s">
        <v>869</v>
      </c>
      <c r="O663" s="88" t="s">
        <v>887</v>
      </c>
      <c r="P663" s="88"/>
      <c r="Q663" s="88"/>
      <c r="R663" s="90" t="s">
        <v>866</v>
      </c>
      <c r="S663" s="86" t="s">
        <v>20</v>
      </c>
      <c r="T663" s="88"/>
    </row>
    <row r="664" spans="2:20" ht="12.75" customHeight="1" x14ac:dyDescent="0.35">
      <c r="B664" s="86" t="s">
        <v>636</v>
      </c>
      <c r="E664" s="86" t="s">
        <v>231</v>
      </c>
      <c r="F664" s="86" t="s">
        <v>58</v>
      </c>
      <c r="G664" s="87">
        <v>-7.81595</v>
      </c>
      <c r="H664" s="87">
        <v>112.005</v>
      </c>
      <c r="I664" s="88" t="s">
        <v>231</v>
      </c>
      <c r="J664" s="88" t="s">
        <v>887</v>
      </c>
      <c r="K664" s="88" t="s">
        <v>19</v>
      </c>
      <c r="L664" s="88"/>
      <c r="M664" s="88"/>
      <c r="N664" s="88" t="s">
        <v>869</v>
      </c>
      <c r="O664" s="88" t="s">
        <v>887</v>
      </c>
      <c r="P664" s="88"/>
      <c r="Q664" s="88"/>
      <c r="R664" s="90" t="s">
        <v>866</v>
      </c>
      <c r="S664" s="86" t="s">
        <v>20</v>
      </c>
      <c r="T664" s="88"/>
    </row>
    <row r="665" spans="2:20" ht="12.75" customHeight="1" x14ac:dyDescent="0.35">
      <c r="B665" s="86" t="s">
        <v>985</v>
      </c>
      <c r="E665" s="86" t="s">
        <v>231</v>
      </c>
      <c r="F665" s="86" t="s">
        <v>58</v>
      </c>
      <c r="G665" s="87">
        <v>-7.4519310000000001</v>
      </c>
      <c r="H665" s="87">
        <v>112.44755600000001</v>
      </c>
      <c r="I665" s="88" t="s">
        <v>231</v>
      </c>
      <c r="J665" s="88" t="s">
        <v>887</v>
      </c>
      <c r="K665" s="88" t="s">
        <v>19</v>
      </c>
      <c r="L665" s="88"/>
      <c r="M665" s="88"/>
      <c r="N665" s="88" t="s">
        <v>869</v>
      </c>
      <c r="O665" s="88" t="s">
        <v>887</v>
      </c>
      <c r="P665" s="88"/>
      <c r="Q665" s="88"/>
      <c r="R665" s="90" t="s">
        <v>866</v>
      </c>
      <c r="S665" s="86" t="s">
        <v>20</v>
      </c>
      <c r="T665" s="88"/>
    </row>
    <row r="666" spans="2:20" ht="12.75" customHeight="1" x14ac:dyDescent="0.35">
      <c r="B666" s="86" t="s">
        <v>637</v>
      </c>
      <c r="E666" s="86" t="s">
        <v>231</v>
      </c>
      <c r="F666" s="86" t="s">
        <v>58</v>
      </c>
      <c r="G666" s="87">
        <v>-7.8124609999999999</v>
      </c>
      <c r="H666" s="87">
        <v>112.017814</v>
      </c>
      <c r="I666" s="88" t="s">
        <v>231</v>
      </c>
      <c r="J666" s="88" t="s">
        <v>887</v>
      </c>
      <c r="K666" s="88" t="s">
        <v>19</v>
      </c>
      <c r="L666" s="88"/>
      <c r="M666" s="88"/>
      <c r="N666" s="88" t="s">
        <v>869</v>
      </c>
      <c r="O666" s="88" t="s">
        <v>887</v>
      </c>
      <c r="P666" s="88"/>
      <c r="Q666" s="88"/>
      <c r="R666" s="90" t="s">
        <v>866</v>
      </c>
      <c r="S666" s="86" t="s">
        <v>20</v>
      </c>
      <c r="T666" s="88"/>
    </row>
    <row r="667" spans="2:20" ht="12.75" customHeight="1" x14ac:dyDescent="0.35">
      <c r="B667" s="86" t="s">
        <v>638</v>
      </c>
      <c r="E667" s="86" t="s">
        <v>231</v>
      </c>
      <c r="F667" s="86" t="s">
        <v>58</v>
      </c>
      <c r="G667" s="87">
        <v>-7.8270109999999997</v>
      </c>
      <c r="H667" s="87">
        <v>112.032</v>
      </c>
      <c r="I667" s="88" t="s">
        <v>231</v>
      </c>
      <c r="J667" s="88" t="s">
        <v>887</v>
      </c>
      <c r="K667" s="88" t="s">
        <v>19</v>
      </c>
      <c r="L667" s="88"/>
      <c r="M667" s="88"/>
      <c r="N667" s="88" t="s">
        <v>869</v>
      </c>
      <c r="O667" s="88" t="s">
        <v>887</v>
      </c>
      <c r="P667" s="88"/>
      <c r="Q667" s="88"/>
      <c r="R667" s="90" t="s">
        <v>866</v>
      </c>
      <c r="S667" s="86" t="s">
        <v>20</v>
      </c>
      <c r="T667" s="88"/>
    </row>
    <row r="668" spans="2:20" ht="12.75" customHeight="1" x14ac:dyDescent="0.35">
      <c r="B668" s="86" t="s">
        <v>639</v>
      </c>
      <c r="E668" s="86" t="s">
        <v>231</v>
      </c>
      <c r="F668" s="86" t="s">
        <v>58</v>
      </c>
      <c r="G668" s="87">
        <v>-7.811458</v>
      </c>
      <c r="H668" s="87">
        <v>111.997175</v>
      </c>
      <c r="I668" s="88" t="s">
        <v>231</v>
      </c>
      <c r="J668" s="88" t="s">
        <v>52</v>
      </c>
      <c r="K668" s="88" t="s">
        <v>19</v>
      </c>
      <c r="L668" s="88"/>
      <c r="M668" s="88"/>
      <c r="N668" s="88" t="s">
        <v>881</v>
      </c>
      <c r="O668" s="88" t="s">
        <v>52</v>
      </c>
      <c r="P668" s="88"/>
      <c r="Q668" s="88"/>
      <c r="R668" s="90" t="s">
        <v>866</v>
      </c>
      <c r="S668" s="86" t="s">
        <v>20</v>
      </c>
      <c r="T668" s="88"/>
    </row>
    <row r="669" spans="2:20" ht="12.75" customHeight="1" x14ac:dyDescent="0.35">
      <c r="B669" s="86" t="s">
        <v>640</v>
      </c>
      <c r="E669" s="86" t="s">
        <v>231</v>
      </c>
      <c r="F669" s="86" t="s">
        <v>58</v>
      </c>
      <c r="G669" s="87">
        <v>-7.7798420000000004</v>
      </c>
      <c r="H669" s="87">
        <v>111.999289</v>
      </c>
      <c r="I669" s="88" t="s">
        <v>231</v>
      </c>
      <c r="J669" s="88" t="s">
        <v>52</v>
      </c>
      <c r="K669" s="88" t="s">
        <v>19</v>
      </c>
      <c r="L669" s="88"/>
      <c r="M669" s="88"/>
      <c r="N669" s="88" t="s">
        <v>874</v>
      </c>
      <c r="O669" s="88" t="s">
        <v>52</v>
      </c>
      <c r="P669" s="88"/>
      <c r="Q669" s="88"/>
      <c r="R669" s="90" t="s">
        <v>866</v>
      </c>
      <c r="S669" s="86" t="s">
        <v>20</v>
      </c>
      <c r="T669" s="88"/>
    </row>
    <row r="670" spans="2:20" ht="12.75" customHeight="1" x14ac:dyDescent="0.35">
      <c r="B670" s="86" t="s">
        <v>641</v>
      </c>
      <c r="E670" s="86" t="s">
        <v>231</v>
      </c>
      <c r="F670" s="86" t="s">
        <v>58</v>
      </c>
      <c r="G670" s="87">
        <v>-7.8021719999999997</v>
      </c>
      <c r="H670" s="87">
        <v>112.002208</v>
      </c>
      <c r="I670" s="88" t="s">
        <v>231</v>
      </c>
      <c r="J670" s="88" t="s">
        <v>52</v>
      </c>
      <c r="K670" s="88" t="s">
        <v>19</v>
      </c>
      <c r="L670" s="88"/>
      <c r="M670" s="88"/>
      <c r="N670" s="88" t="s">
        <v>871</v>
      </c>
      <c r="O670" s="88" t="s">
        <v>52</v>
      </c>
      <c r="P670" s="88"/>
      <c r="Q670" s="88"/>
      <c r="R670" s="90" t="s">
        <v>866</v>
      </c>
      <c r="S670" s="86" t="s">
        <v>20</v>
      </c>
      <c r="T670" s="88"/>
    </row>
    <row r="671" spans="2:20" ht="12.75" customHeight="1" x14ac:dyDescent="0.35">
      <c r="B671" s="86" t="s">
        <v>986</v>
      </c>
      <c r="E671" s="86" t="s">
        <v>231</v>
      </c>
      <c r="F671" s="86" t="s">
        <v>58</v>
      </c>
      <c r="G671" s="87">
        <v>-7.8316530000000002</v>
      </c>
      <c r="H671" s="87">
        <v>111.995344</v>
      </c>
      <c r="I671" s="88" t="s">
        <v>231</v>
      </c>
      <c r="J671" s="88" t="s">
        <v>887</v>
      </c>
      <c r="K671" s="88" t="s">
        <v>19</v>
      </c>
      <c r="L671" s="88"/>
      <c r="M671" s="88"/>
      <c r="N671" s="88" t="s">
        <v>869</v>
      </c>
      <c r="O671" s="88" t="s">
        <v>887</v>
      </c>
      <c r="P671" s="88"/>
      <c r="Q671" s="88"/>
      <c r="R671" s="90" t="s">
        <v>866</v>
      </c>
      <c r="S671" s="86" t="s">
        <v>20</v>
      </c>
      <c r="T671" s="88"/>
    </row>
    <row r="672" spans="2:20" ht="12.75" customHeight="1" x14ac:dyDescent="0.35">
      <c r="B672" s="86" t="s">
        <v>642</v>
      </c>
      <c r="E672" s="86" t="s">
        <v>231</v>
      </c>
      <c r="F672" s="86" t="s">
        <v>58</v>
      </c>
      <c r="G672" s="87">
        <v>-8.1001890000000003</v>
      </c>
      <c r="H672" s="87">
        <v>112.16800000000001</v>
      </c>
      <c r="I672" s="88" t="s">
        <v>231</v>
      </c>
      <c r="J672" s="88" t="s">
        <v>52</v>
      </c>
      <c r="K672" s="88" t="s">
        <v>19</v>
      </c>
      <c r="L672" s="88"/>
      <c r="M672" s="88"/>
      <c r="N672" s="88" t="s">
        <v>871</v>
      </c>
      <c r="O672" s="88" t="s">
        <v>52</v>
      </c>
      <c r="P672" s="88"/>
      <c r="Q672" s="88"/>
      <c r="R672" s="90" t="s">
        <v>866</v>
      </c>
      <c r="S672" s="86" t="s">
        <v>20</v>
      </c>
      <c r="T672" s="88"/>
    </row>
    <row r="673" spans="2:20" ht="12.75" customHeight="1" x14ac:dyDescent="0.35">
      <c r="B673" s="86" t="s">
        <v>987</v>
      </c>
      <c r="E673" s="86" t="s">
        <v>231</v>
      </c>
      <c r="F673" s="86" t="s">
        <v>58</v>
      </c>
      <c r="G673" s="87">
        <v>-8.0950140000000008</v>
      </c>
      <c r="H673" s="87">
        <v>112.174803</v>
      </c>
      <c r="I673" s="88" t="s">
        <v>231</v>
      </c>
      <c r="J673" s="88" t="s">
        <v>887</v>
      </c>
      <c r="K673" s="88" t="s">
        <v>19</v>
      </c>
      <c r="L673" s="88"/>
      <c r="M673" s="88"/>
      <c r="N673" s="88" t="s">
        <v>869</v>
      </c>
      <c r="O673" s="88" t="s">
        <v>887</v>
      </c>
      <c r="P673" s="88"/>
      <c r="Q673" s="88"/>
      <c r="R673" s="90" t="s">
        <v>866</v>
      </c>
      <c r="S673" s="86" t="s">
        <v>20</v>
      </c>
      <c r="T673" s="88"/>
    </row>
    <row r="674" spans="2:20" ht="12.75" customHeight="1" x14ac:dyDescent="0.35">
      <c r="B674" s="86" t="s">
        <v>643</v>
      </c>
      <c r="E674" s="86" t="s">
        <v>231</v>
      </c>
      <c r="F674" s="86" t="s">
        <v>58</v>
      </c>
      <c r="G674" s="87">
        <v>-7.9913939999999997</v>
      </c>
      <c r="H674" s="87">
        <v>112.63743100000001</v>
      </c>
      <c r="I674" s="88" t="s">
        <v>231</v>
      </c>
      <c r="J674" s="88" t="s">
        <v>887</v>
      </c>
      <c r="K674" s="88" t="s">
        <v>19</v>
      </c>
      <c r="L674" s="88"/>
      <c r="M674" s="88"/>
      <c r="N674" s="88" t="s">
        <v>869</v>
      </c>
      <c r="O674" s="88" t="s">
        <v>887</v>
      </c>
      <c r="P674" s="88"/>
      <c r="Q674" s="88"/>
      <c r="R674" s="90" t="s">
        <v>866</v>
      </c>
      <c r="S674" s="86" t="s">
        <v>20</v>
      </c>
      <c r="T674" s="88"/>
    </row>
    <row r="675" spans="2:20" ht="12.75" customHeight="1" x14ac:dyDescent="0.35">
      <c r="B675" s="86" t="s">
        <v>644</v>
      </c>
      <c r="E675" s="86" t="s">
        <v>231</v>
      </c>
      <c r="F675" s="86" t="s">
        <v>58</v>
      </c>
      <c r="G675" s="87">
        <v>-7.7987609999999998</v>
      </c>
      <c r="H675" s="87">
        <v>112.63605800000001</v>
      </c>
      <c r="I675" s="88" t="s">
        <v>231</v>
      </c>
      <c r="J675" s="88" t="s">
        <v>887</v>
      </c>
      <c r="K675" s="88" t="s">
        <v>19</v>
      </c>
      <c r="L675" s="88"/>
      <c r="M675" s="88"/>
      <c r="N675" s="88" t="s">
        <v>869</v>
      </c>
      <c r="O675" s="88" t="s">
        <v>887</v>
      </c>
      <c r="P675" s="88"/>
      <c r="Q675" s="88"/>
      <c r="R675" s="90" t="s">
        <v>866</v>
      </c>
      <c r="S675" s="86" t="s">
        <v>20</v>
      </c>
      <c r="T675" s="88"/>
    </row>
    <row r="676" spans="2:20" ht="12.75" customHeight="1" x14ac:dyDescent="0.35">
      <c r="B676" s="86" t="s">
        <v>645</v>
      </c>
      <c r="E676" s="86" t="s">
        <v>231</v>
      </c>
      <c r="F676" s="86" t="s">
        <v>58</v>
      </c>
      <c r="G676" s="87">
        <v>-7.9057250000000003</v>
      </c>
      <c r="H676" s="87">
        <v>112.655511</v>
      </c>
      <c r="I676" s="88" t="s">
        <v>231</v>
      </c>
      <c r="J676" s="88" t="s">
        <v>887</v>
      </c>
      <c r="K676" s="88" t="s">
        <v>19</v>
      </c>
      <c r="L676" s="88"/>
      <c r="M676" s="88"/>
      <c r="N676" s="88" t="s">
        <v>869</v>
      </c>
      <c r="O676" s="88" t="s">
        <v>887</v>
      </c>
      <c r="P676" s="88"/>
      <c r="Q676" s="88"/>
      <c r="R676" s="90" t="s">
        <v>866</v>
      </c>
      <c r="S676" s="86" t="s">
        <v>20</v>
      </c>
      <c r="T676" s="88"/>
    </row>
    <row r="677" spans="2:20" ht="12.75" customHeight="1" x14ac:dyDescent="0.35">
      <c r="B677" s="86" t="s">
        <v>646</v>
      </c>
      <c r="E677" s="86" t="s">
        <v>231</v>
      </c>
      <c r="F677" s="86" t="s">
        <v>58</v>
      </c>
      <c r="G677" s="87">
        <v>-7.9598890000000004</v>
      </c>
      <c r="H677" s="87">
        <v>112.637519</v>
      </c>
      <c r="I677" s="88" t="s">
        <v>231</v>
      </c>
      <c r="J677" s="88" t="s">
        <v>887</v>
      </c>
      <c r="K677" s="88" t="s">
        <v>19</v>
      </c>
      <c r="L677" s="88"/>
      <c r="M677" s="88"/>
      <c r="N677" s="88" t="s">
        <v>869</v>
      </c>
      <c r="O677" s="88" t="s">
        <v>887</v>
      </c>
      <c r="P677" s="88"/>
      <c r="Q677" s="88"/>
      <c r="R677" s="90" t="s">
        <v>866</v>
      </c>
      <c r="S677" s="86" t="s">
        <v>20</v>
      </c>
      <c r="T677" s="88"/>
    </row>
    <row r="678" spans="2:20" ht="12.75" customHeight="1" x14ac:dyDescent="0.35">
      <c r="B678" s="86" t="s">
        <v>647</v>
      </c>
      <c r="E678" s="86" t="s">
        <v>231</v>
      </c>
      <c r="F678" s="86" t="s">
        <v>58</v>
      </c>
      <c r="G678" s="87">
        <v>-7.952064</v>
      </c>
      <c r="H678" s="87">
        <v>112.675889</v>
      </c>
      <c r="I678" s="88" t="s">
        <v>231</v>
      </c>
      <c r="J678" s="88" t="s">
        <v>887</v>
      </c>
      <c r="K678" s="88" t="s">
        <v>19</v>
      </c>
      <c r="L678" s="88"/>
      <c r="M678" s="88"/>
      <c r="N678" s="88" t="s">
        <v>869</v>
      </c>
      <c r="O678" s="88" t="s">
        <v>887</v>
      </c>
      <c r="P678" s="88"/>
      <c r="Q678" s="88"/>
      <c r="R678" s="90" t="s">
        <v>866</v>
      </c>
      <c r="S678" s="86" t="s">
        <v>20</v>
      </c>
      <c r="T678" s="88"/>
    </row>
    <row r="679" spans="2:20" ht="12.75" customHeight="1" x14ac:dyDescent="0.35">
      <c r="B679" s="86" t="s">
        <v>648</v>
      </c>
      <c r="E679" s="86" t="s">
        <v>231</v>
      </c>
      <c r="F679" s="86" t="s">
        <v>58</v>
      </c>
      <c r="G679" s="87">
        <v>-8.1706529999999997</v>
      </c>
      <c r="H679" s="87">
        <v>112.63995799999999</v>
      </c>
      <c r="I679" s="88" t="s">
        <v>231</v>
      </c>
      <c r="J679" s="88" t="s">
        <v>887</v>
      </c>
      <c r="K679" s="88" t="s">
        <v>19</v>
      </c>
      <c r="L679" s="88"/>
      <c r="M679" s="88"/>
      <c r="N679" s="88" t="s">
        <v>869</v>
      </c>
      <c r="O679" s="88" t="s">
        <v>887</v>
      </c>
      <c r="P679" s="88"/>
      <c r="Q679" s="88"/>
      <c r="R679" s="90" t="s">
        <v>866</v>
      </c>
      <c r="S679" s="86" t="s">
        <v>20</v>
      </c>
      <c r="T679" s="88"/>
    </row>
    <row r="680" spans="2:20" ht="12.75" customHeight="1" x14ac:dyDescent="0.35">
      <c r="B680" s="86" t="s">
        <v>649</v>
      </c>
      <c r="E680" s="86" t="s">
        <v>231</v>
      </c>
      <c r="F680" s="86" t="s">
        <v>58</v>
      </c>
      <c r="G680" s="87">
        <v>-7.9887329999999999</v>
      </c>
      <c r="H680" s="87">
        <v>112.62545299999999</v>
      </c>
      <c r="I680" s="88" t="s">
        <v>231</v>
      </c>
      <c r="J680" s="88" t="s">
        <v>887</v>
      </c>
      <c r="K680" s="88" t="s">
        <v>19</v>
      </c>
      <c r="L680" s="88"/>
      <c r="M680" s="88"/>
      <c r="N680" s="88" t="s">
        <v>869</v>
      </c>
      <c r="O680" s="88" t="s">
        <v>887</v>
      </c>
      <c r="P680" s="88"/>
      <c r="Q680" s="88"/>
      <c r="R680" s="90" t="s">
        <v>866</v>
      </c>
      <c r="S680" s="86" t="s">
        <v>20</v>
      </c>
      <c r="T680" s="88"/>
    </row>
    <row r="681" spans="2:20" ht="12.75" customHeight="1" x14ac:dyDescent="0.35">
      <c r="B681" s="86" t="s">
        <v>650</v>
      </c>
      <c r="E681" s="86" t="s">
        <v>231</v>
      </c>
      <c r="F681" s="86" t="s">
        <v>58</v>
      </c>
      <c r="G681" s="87">
        <v>-7.9402689999999998</v>
      </c>
      <c r="H681" s="87">
        <v>112.608694</v>
      </c>
      <c r="I681" s="88" t="s">
        <v>231</v>
      </c>
      <c r="J681" s="88" t="s">
        <v>887</v>
      </c>
      <c r="K681" s="88" t="s">
        <v>19</v>
      </c>
      <c r="L681" s="88"/>
      <c r="M681" s="88"/>
      <c r="N681" s="88" t="s">
        <v>869</v>
      </c>
      <c r="O681" s="88" t="s">
        <v>887</v>
      </c>
      <c r="P681" s="88"/>
      <c r="Q681" s="88"/>
      <c r="R681" s="90" t="s">
        <v>866</v>
      </c>
      <c r="S681" s="86" t="s">
        <v>20</v>
      </c>
      <c r="T681" s="88"/>
    </row>
    <row r="682" spans="2:20" ht="12.75" customHeight="1" x14ac:dyDescent="0.35">
      <c r="B682" s="86" t="s">
        <v>651</v>
      </c>
      <c r="E682" s="86" t="s">
        <v>231</v>
      </c>
      <c r="F682" s="86" t="s">
        <v>58</v>
      </c>
      <c r="G682" s="87">
        <v>-8.0031529999999993</v>
      </c>
      <c r="H682" s="87">
        <v>112.761892</v>
      </c>
      <c r="I682" s="88" t="s">
        <v>231</v>
      </c>
      <c r="J682" s="88" t="s">
        <v>887</v>
      </c>
      <c r="K682" s="88" t="s">
        <v>19</v>
      </c>
      <c r="L682" s="88"/>
      <c r="M682" s="88"/>
      <c r="N682" s="88" t="s">
        <v>869</v>
      </c>
      <c r="O682" s="88" t="s">
        <v>887</v>
      </c>
      <c r="P682" s="88"/>
      <c r="Q682" s="88"/>
      <c r="R682" s="90" t="s">
        <v>866</v>
      </c>
      <c r="S682" s="86" t="s">
        <v>20</v>
      </c>
      <c r="T682" s="88"/>
    </row>
    <row r="683" spans="2:20" ht="12.75" customHeight="1" x14ac:dyDescent="0.35">
      <c r="B683" s="86" t="s">
        <v>988</v>
      </c>
      <c r="E683" s="86" t="s">
        <v>231</v>
      </c>
      <c r="F683" s="86" t="s">
        <v>58</v>
      </c>
      <c r="G683" s="87">
        <v>-7.7489499999999998</v>
      </c>
      <c r="H683" s="87">
        <v>113.210325</v>
      </c>
      <c r="I683" s="88" t="s">
        <v>231</v>
      </c>
      <c r="J683" s="88" t="s">
        <v>887</v>
      </c>
      <c r="K683" s="88" t="s">
        <v>19</v>
      </c>
      <c r="L683" s="88"/>
      <c r="M683" s="88"/>
      <c r="N683" s="88" t="s">
        <v>869</v>
      </c>
      <c r="O683" s="88" t="s">
        <v>887</v>
      </c>
      <c r="P683" s="88"/>
      <c r="Q683" s="88"/>
      <c r="R683" s="90" t="s">
        <v>866</v>
      </c>
      <c r="S683" s="86" t="s">
        <v>20</v>
      </c>
      <c r="T683" s="88"/>
    </row>
    <row r="684" spans="2:20" ht="12.75" customHeight="1" x14ac:dyDescent="0.35">
      <c r="B684" s="86" t="s">
        <v>652</v>
      </c>
      <c r="E684" s="86" t="s">
        <v>231</v>
      </c>
      <c r="F684" s="86" t="s">
        <v>58</v>
      </c>
      <c r="G684" s="87">
        <v>-7.7538390000000001</v>
      </c>
      <c r="H684" s="87">
        <v>113.198042</v>
      </c>
      <c r="I684" s="88" t="s">
        <v>231</v>
      </c>
      <c r="J684" s="88" t="s">
        <v>887</v>
      </c>
      <c r="K684" s="88" t="s">
        <v>19</v>
      </c>
      <c r="L684" s="88"/>
      <c r="M684" s="88"/>
      <c r="N684" s="88" t="s">
        <v>869</v>
      </c>
      <c r="O684" s="88" t="s">
        <v>887</v>
      </c>
      <c r="P684" s="88"/>
      <c r="Q684" s="88"/>
      <c r="R684" s="90" t="s">
        <v>866</v>
      </c>
      <c r="S684" s="86" t="s">
        <v>20</v>
      </c>
      <c r="T684" s="88"/>
    </row>
    <row r="685" spans="2:20" ht="12.75" customHeight="1" x14ac:dyDescent="0.35">
      <c r="B685" s="86" t="s">
        <v>653</v>
      </c>
      <c r="E685" s="86" t="s">
        <v>231</v>
      </c>
      <c r="F685" s="86" t="s">
        <v>58</v>
      </c>
      <c r="G685" s="87">
        <v>-7.7615220000000003</v>
      </c>
      <c r="H685" s="87">
        <v>113.234208</v>
      </c>
      <c r="I685" s="88" t="s">
        <v>231</v>
      </c>
      <c r="J685" s="88" t="s">
        <v>887</v>
      </c>
      <c r="K685" s="88" t="s">
        <v>19</v>
      </c>
      <c r="L685" s="88"/>
      <c r="M685" s="88"/>
      <c r="N685" s="88" t="s">
        <v>869</v>
      </c>
      <c r="O685" s="88" t="s">
        <v>887</v>
      </c>
      <c r="P685" s="88"/>
      <c r="Q685" s="88"/>
      <c r="R685" s="90" t="s">
        <v>866</v>
      </c>
      <c r="S685" s="86" t="s">
        <v>20</v>
      </c>
      <c r="T685" s="88"/>
    </row>
    <row r="686" spans="2:20" ht="12.75" customHeight="1" x14ac:dyDescent="0.35">
      <c r="B686" s="86" t="s">
        <v>654</v>
      </c>
      <c r="E686" s="86" t="s">
        <v>231</v>
      </c>
      <c r="F686" s="86" t="s">
        <v>58</v>
      </c>
      <c r="G686" s="87">
        <v>-7.7354190000000003</v>
      </c>
      <c r="H686" s="87">
        <v>113.119506</v>
      </c>
      <c r="I686" s="88" t="s">
        <v>231</v>
      </c>
      <c r="J686" s="88" t="s">
        <v>887</v>
      </c>
      <c r="K686" s="88" t="s">
        <v>19</v>
      </c>
      <c r="L686" s="88"/>
      <c r="M686" s="88"/>
      <c r="N686" s="88" t="s">
        <v>869</v>
      </c>
      <c r="O686" s="88" t="s">
        <v>887</v>
      </c>
      <c r="P686" s="88"/>
      <c r="Q686" s="88"/>
      <c r="R686" s="90" t="s">
        <v>866</v>
      </c>
      <c r="S686" s="86" t="s">
        <v>20</v>
      </c>
      <c r="T686" s="88"/>
    </row>
    <row r="687" spans="2:20" ht="12.75" customHeight="1" x14ac:dyDescent="0.35">
      <c r="B687" s="86" t="s">
        <v>989</v>
      </c>
      <c r="E687" s="86" t="s">
        <v>231</v>
      </c>
      <c r="F687" s="86" t="s">
        <v>58</v>
      </c>
      <c r="G687" s="87">
        <v>-7.6642109999999999</v>
      </c>
      <c r="H687" s="87">
        <v>112.899</v>
      </c>
      <c r="I687" s="88" t="s">
        <v>231</v>
      </c>
      <c r="J687" s="88" t="s">
        <v>887</v>
      </c>
      <c r="K687" s="88" t="s">
        <v>19</v>
      </c>
      <c r="L687" s="88"/>
      <c r="M687" s="88"/>
      <c r="N687" s="88" t="s">
        <v>869</v>
      </c>
      <c r="O687" s="88" t="s">
        <v>887</v>
      </c>
      <c r="P687" s="88"/>
      <c r="Q687" s="88"/>
      <c r="R687" s="90" t="s">
        <v>866</v>
      </c>
      <c r="S687" s="86" t="s">
        <v>20</v>
      </c>
      <c r="T687" s="88"/>
    </row>
    <row r="688" spans="2:20" ht="12.75" customHeight="1" x14ac:dyDescent="0.35">
      <c r="B688" s="86" t="s">
        <v>990</v>
      </c>
      <c r="E688" s="86" t="s">
        <v>231</v>
      </c>
      <c r="F688" s="86" t="s">
        <v>58</v>
      </c>
      <c r="G688" s="87">
        <v>-7.4650889999999999</v>
      </c>
      <c r="H688" s="87">
        <v>112.43709200000001</v>
      </c>
      <c r="I688" s="88" t="s">
        <v>231</v>
      </c>
      <c r="J688" s="88" t="s">
        <v>887</v>
      </c>
      <c r="K688" s="88" t="s">
        <v>19</v>
      </c>
      <c r="L688" s="88"/>
      <c r="M688" s="88"/>
      <c r="N688" s="88" t="s">
        <v>869</v>
      </c>
      <c r="O688" s="88" t="s">
        <v>887</v>
      </c>
      <c r="P688" s="88"/>
      <c r="Q688" s="88"/>
      <c r="R688" s="90" t="s">
        <v>866</v>
      </c>
      <c r="S688" s="86" t="s">
        <v>20</v>
      </c>
      <c r="T688" s="88"/>
    </row>
    <row r="689" spans="2:20" ht="12.75" customHeight="1" x14ac:dyDescent="0.35">
      <c r="B689" s="86" t="s">
        <v>655</v>
      </c>
      <c r="E689" s="86" t="s">
        <v>231</v>
      </c>
      <c r="F689" s="86" t="s">
        <v>58</v>
      </c>
      <c r="G689" s="87">
        <v>-7.4816190000000002</v>
      </c>
      <c r="H689" s="87">
        <v>112.438081</v>
      </c>
      <c r="I689" s="88" t="s">
        <v>231</v>
      </c>
      <c r="J689" s="88" t="s">
        <v>887</v>
      </c>
      <c r="K689" s="88" t="s">
        <v>19</v>
      </c>
      <c r="L689" s="88"/>
      <c r="M689" s="88"/>
      <c r="N689" s="88" t="s">
        <v>869</v>
      </c>
      <c r="O689" s="88" t="s">
        <v>887</v>
      </c>
      <c r="P689" s="88"/>
      <c r="Q689" s="88"/>
      <c r="R689" s="90" t="s">
        <v>866</v>
      </c>
      <c r="S689" s="86" t="s">
        <v>20</v>
      </c>
      <c r="T689" s="88"/>
    </row>
    <row r="690" spans="2:20" ht="12.75" customHeight="1" x14ac:dyDescent="0.35">
      <c r="B690" s="86" t="s">
        <v>656</v>
      </c>
      <c r="E690" s="86" t="s">
        <v>231</v>
      </c>
      <c r="F690" s="86" t="s">
        <v>58</v>
      </c>
      <c r="G690" s="87">
        <v>-7.4805970000000004</v>
      </c>
      <c r="H690" s="87">
        <v>112.433325</v>
      </c>
      <c r="I690" s="88" t="s">
        <v>231</v>
      </c>
      <c r="J690" s="88" t="s">
        <v>887</v>
      </c>
      <c r="K690" s="88" t="s">
        <v>19</v>
      </c>
      <c r="L690" s="88"/>
      <c r="M690" s="88"/>
      <c r="N690" s="88" t="s">
        <v>869</v>
      </c>
      <c r="O690" s="88" t="s">
        <v>887</v>
      </c>
      <c r="P690" s="88"/>
      <c r="Q690" s="88"/>
      <c r="R690" s="90" t="s">
        <v>866</v>
      </c>
      <c r="S690" s="86" t="s">
        <v>20</v>
      </c>
      <c r="T690" s="88"/>
    </row>
    <row r="691" spans="2:20" ht="12.75" customHeight="1" x14ac:dyDescent="0.35">
      <c r="B691" s="86" t="s">
        <v>657</v>
      </c>
      <c r="E691" s="86" t="s">
        <v>231</v>
      </c>
      <c r="F691" s="86" t="s">
        <v>58</v>
      </c>
      <c r="G691" s="87">
        <v>-7.4777329999999997</v>
      </c>
      <c r="H691" s="87">
        <v>112.43174999999999</v>
      </c>
      <c r="I691" s="88" t="s">
        <v>231</v>
      </c>
      <c r="J691" s="88" t="s">
        <v>887</v>
      </c>
      <c r="K691" s="88" t="s">
        <v>19</v>
      </c>
      <c r="L691" s="88"/>
      <c r="M691" s="88"/>
      <c r="N691" s="88" t="s">
        <v>869</v>
      </c>
      <c r="O691" s="88" t="s">
        <v>887</v>
      </c>
      <c r="P691" s="88"/>
      <c r="Q691" s="88"/>
      <c r="R691" s="90" t="s">
        <v>866</v>
      </c>
      <c r="S691" s="86" t="s">
        <v>20</v>
      </c>
      <c r="T691" s="88"/>
    </row>
    <row r="692" spans="2:20" ht="12.75" customHeight="1" x14ac:dyDescent="0.35">
      <c r="B692" s="86" t="s">
        <v>658</v>
      </c>
      <c r="E692" s="86" t="s">
        <v>231</v>
      </c>
      <c r="F692" s="86" t="s">
        <v>58</v>
      </c>
      <c r="G692" s="87">
        <v>-7.4684470000000003</v>
      </c>
      <c r="H692" s="87">
        <v>112.435886</v>
      </c>
      <c r="I692" s="88" t="s">
        <v>231</v>
      </c>
      <c r="J692" s="88" t="s">
        <v>887</v>
      </c>
      <c r="K692" s="88" t="s">
        <v>19</v>
      </c>
      <c r="L692" s="88"/>
      <c r="M692" s="88"/>
      <c r="N692" s="88" t="s">
        <v>869</v>
      </c>
      <c r="O692" s="88" t="s">
        <v>887</v>
      </c>
      <c r="P692" s="88"/>
      <c r="Q692" s="88"/>
      <c r="R692" s="90" t="s">
        <v>866</v>
      </c>
      <c r="S692" s="86" t="s">
        <v>20</v>
      </c>
      <c r="T692" s="88"/>
    </row>
    <row r="693" spans="2:20" ht="12.75" customHeight="1" x14ac:dyDescent="0.35">
      <c r="B693" s="86" t="s">
        <v>659</v>
      </c>
      <c r="E693" s="86" t="s">
        <v>231</v>
      </c>
      <c r="F693" s="86" t="s">
        <v>58</v>
      </c>
      <c r="G693" s="87">
        <v>-7.4962609999999996</v>
      </c>
      <c r="H693" s="87">
        <v>112.42400000000001</v>
      </c>
      <c r="I693" s="88" t="s">
        <v>231</v>
      </c>
      <c r="J693" s="88" t="s">
        <v>887</v>
      </c>
      <c r="K693" s="88" t="s">
        <v>19</v>
      </c>
      <c r="L693" s="88"/>
      <c r="M693" s="88"/>
      <c r="N693" s="88" t="s">
        <v>869</v>
      </c>
      <c r="O693" s="88" t="s">
        <v>887</v>
      </c>
      <c r="P693" s="88"/>
      <c r="Q693" s="88"/>
      <c r="R693" s="90" t="s">
        <v>866</v>
      </c>
      <c r="S693" s="86" t="s">
        <v>20</v>
      </c>
      <c r="T693" s="88"/>
    </row>
    <row r="694" spans="2:20" ht="12.75" customHeight="1" x14ac:dyDescent="0.35">
      <c r="B694" s="86" t="s">
        <v>991</v>
      </c>
      <c r="E694" s="86" t="s">
        <v>231</v>
      </c>
      <c r="F694" s="86" t="s">
        <v>58</v>
      </c>
      <c r="G694" s="87">
        <v>-7.4559939999999996</v>
      </c>
      <c r="H694" s="87">
        <v>112.40979400000001</v>
      </c>
      <c r="I694" s="88" t="s">
        <v>231</v>
      </c>
      <c r="J694" s="88" t="s">
        <v>887</v>
      </c>
      <c r="K694" s="88" t="s">
        <v>19</v>
      </c>
      <c r="L694" s="88"/>
      <c r="M694" s="88"/>
      <c r="N694" s="88" t="s">
        <v>869</v>
      </c>
      <c r="O694" s="88" t="s">
        <v>887</v>
      </c>
      <c r="P694" s="88"/>
      <c r="Q694" s="88"/>
      <c r="R694" s="90" t="s">
        <v>866</v>
      </c>
      <c r="S694" s="86" t="s">
        <v>20</v>
      </c>
      <c r="T694" s="88"/>
    </row>
    <row r="695" spans="2:20" ht="12.75" customHeight="1" x14ac:dyDescent="0.35">
      <c r="B695" s="86" t="s">
        <v>992</v>
      </c>
      <c r="E695" s="86" t="s">
        <v>231</v>
      </c>
      <c r="F695" s="86" t="s">
        <v>58</v>
      </c>
      <c r="G695" s="87">
        <v>-7.6264329999999996</v>
      </c>
      <c r="H695" s="87">
        <v>111.524125</v>
      </c>
      <c r="I695" s="88" t="s">
        <v>231</v>
      </c>
      <c r="J695" s="88" t="s">
        <v>887</v>
      </c>
      <c r="K695" s="88" t="s">
        <v>19</v>
      </c>
      <c r="L695" s="88"/>
      <c r="M695" s="88"/>
      <c r="N695" s="88" t="s">
        <v>869</v>
      </c>
      <c r="O695" s="88" t="s">
        <v>887</v>
      </c>
      <c r="P695" s="88"/>
      <c r="Q695" s="88"/>
      <c r="R695" s="90" t="s">
        <v>866</v>
      </c>
      <c r="S695" s="86" t="s">
        <v>20</v>
      </c>
      <c r="T695" s="88"/>
    </row>
    <row r="696" spans="2:20" ht="12.75" customHeight="1" x14ac:dyDescent="0.35">
      <c r="B696" s="86" t="s">
        <v>660</v>
      </c>
      <c r="E696" s="86" t="s">
        <v>231</v>
      </c>
      <c r="F696" s="86" t="s">
        <v>58</v>
      </c>
      <c r="G696" s="87">
        <v>-7.6214170000000001</v>
      </c>
      <c r="H696" s="87">
        <v>111.52399200000001</v>
      </c>
      <c r="I696" s="88" t="s">
        <v>231</v>
      </c>
      <c r="J696" s="88" t="s">
        <v>887</v>
      </c>
      <c r="K696" s="88" t="s">
        <v>19</v>
      </c>
      <c r="L696" s="88"/>
      <c r="M696" s="88"/>
      <c r="N696" s="88" t="s">
        <v>869</v>
      </c>
      <c r="O696" s="88" t="s">
        <v>887</v>
      </c>
      <c r="P696" s="88"/>
      <c r="Q696" s="88"/>
      <c r="R696" s="90" t="s">
        <v>866</v>
      </c>
      <c r="S696" s="86" t="s">
        <v>20</v>
      </c>
      <c r="T696" s="88"/>
    </row>
    <row r="697" spans="2:20" ht="12.75" customHeight="1" x14ac:dyDescent="0.35">
      <c r="B697" s="86" t="s">
        <v>993</v>
      </c>
      <c r="E697" s="86" t="s">
        <v>231</v>
      </c>
      <c r="F697" s="86" t="s">
        <v>58</v>
      </c>
      <c r="G697" s="87">
        <v>-7.6230310000000001</v>
      </c>
      <c r="H697" s="87">
        <v>111.52201100000001</v>
      </c>
      <c r="I697" s="88" t="s">
        <v>231</v>
      </c>
      <c r="J697" s="88" t="s">
        <v>887</v>
      </c>
      <c r="K697" s="88" t="s">
        <v>19</v>
      </c>
      <c r="L697" s="88"/>
      <c r="M697" s="88"/>
      <c r="N697" s="88" t="s">
        <v>869</v>
      </c>
      <c r="O697" s="88" t="s">
        <v>887</v>
      </c>
      <c r="P697" s="88"/>
      <c r="Q697" s="88"/>
      <c r="R697" s="90" t="s">
        <v>866</v>
      </c>
      <c r="S697" s="86" t="s">
        <v>20</v>
      </c>
      <c r="T697" s="88"/>
    </row>
    <row r="698" spans="2:20" ht="12.75" customHeight="1" x14ac:dyDescent="0.35">
      <c r="B698" s="86" t="s">
        <v>661</v>
      </c>
      <c r="E698" s="86" t="s">
        <v>231</v>
      </c>
      <c r="F698" s="86" t="s">
        <v>58</v>
      </c>
      <c r="G698" s="87">
        <v>-7.6119719999999997</v>
      </c>
      <c r="H698" s="87">
        <v>111.43925</v>
      </c>
      <c r="I698" s="88" t="s">
        <v>231</v>
      </c>
      <c r="J698" s="88" t="s">
        <v>887</v>
      </c>
      <c r="K698" s="88" t="s">
        <v>19</v>
      </c>
      <c r="L698" s="88"/>
      <c r="M698" s="88"/>
      <c r="N698" s="88" t="s">
        <v>869</v>
      </c>
      <c r="O698" s="88" t="s">
        <v>887</v>
      </c>
      <c r="P698" s="88"/>
      <c r="Q698" s="88"/>
      <c r="R698" s="90" t="s">
        <v>866</v>
      </c>
      <c r="S698" s="86" t="s">
        <v>20</v>
      </c>
      <c r="T698" s="88"/>
    </row>
    <row r="699" spans="2:20" ht="12.75" customHeight="1" x14ac:dyDescent="0.35">
      <c r="B699" s="86" t="s">
        <v>662</v>
      </c>
      <c r="E699" s="86" t="s">
        <v>231</v>
      </c>
      <c r="F699" s="86" t="s">
        <v>58</v>
      </c>
      <c r="G699" s="87">
        <v>-7.6324690000000004</v>
      </c>
      <c r="H699" s="87">
        <v>111.512258</v>
      </c>
      <c r="I699" s="88" t="s">
        <v>231</v>
      </c>
      <c r="J699" s="88" t="s">
        <v>887</v>
      </c>
      <c r="K699" s="88" t="s">
        <v>19</v>
      </c>
      <c r="L699" s="88"/>
      <c r="M699" s="88"/>
      <c r="N699" s="88" t="s">
        <v>869</v>
      </c>
      <c r="O699" s="88" t="s">
        <v>887</v>
      </c>
      <c r="P699" s="88"/>
      <c r="Q699" s="88"/>
      <c r="R699" s="90" t="s">
        <v>866</v>
      </c>
      <c r="S699" s="86" t="s">
        <v>20</v>
      </c>
      <c r="T699" s="88"/>
    </row>
    <row r="700" spans="2:20" ht="12.75" customHeight="1" x14ac:dyDescent="0.35">
      <c r="B700" s="86" t="s">
        <v>663</v>
      </c>
      <c r="E700" s="86" t="s">
        <v>231</v>
      </c>
      <c r="F700" s="86" t="s">
        <v>58</v>
      </c>
      <c r="G700" s="87">
        <v>-7.6265939999999999</v>
      </c>
      <c r="H700" s="87">
        <v>111.522278</v>
      </c>
      <c r="I700" s="88" t="s">
        <v>231</v>
      </c>
      <c r="J700" s="88" t="s">
        <v>887</v>
      </c>
      <c r="K700" s="88" t="s">
        <v>19</v>
      </c>
      <c r="L700" s="88"/>
      <c r="M700" s="88"/>
      <c r="N700" s="88" t="s">
        <v>869</v>
      </c>
      <c r="O700" s="88" t="s">
        <v>887</v>
      </c>
      <c r="P700" s="88"/>
      <c r="Q700" s="88"/>
      <c r="R700" s="90" t="s">
        <v>866</v>
      </c>
      <c r="S700" s="86" t="s">
        <v>20</v>
      </c>
      <c r="T700" s="88"/>
    </row>
    <row r="701" spans="2:20" ht="12.75" customHeight="1" x14ac:dyDescent="0.35">
      <c r="B701" s="86" t="s">
        <v>994</v>
      </c>
      <c r="E701" s="86" t="s">
        <v>231</v>
      </c>
      <c r="F701" s="86" t="s">
        <v>58</v>
      </c>
      <c r="G701" s="87">
        <v>-7.2666810000000002</v>
      </c>
      <c r="H701" s="87">
        <v>112.758222</v>
      </c>
      <c r="I701" s="88" t="s">
        <v>231</v>
      </c>
      <c r="J701" s="88" t="s">
        <v>887</v>
      </c>
      <c r="K701" s="88" t="s">
        <v>19</v>
      </c>
      <c r="L701" s="88"/>
      <c r="M701" s="88"/>
      <c r="N701" s="88" t="s">
        <v>869</v>
      </c>
      <c r="O701" s="88" t="s">
        <v>887</v>
      </c>
      <c r="P701" s="88"/>
      <c r="Q701" s="88"/>
      <c r="R701" s="90" t="s">
        <v>866</v>
      </c>
      <c r="S701" s="86" t="s">
        <v>20</v>
      </c>
      <c r="T701" s="88"/>
    </row>
    <row r="702" spans="2:20" ht="12.75" customHeight="1" x14ac:dyDescent="0.35">
      <c r="B702" s="86" t="s">
        <v>664</v>
      </c>
      <c r="E702" s="86" t="s">
        <v>231</v>
      </c>
      <c r="F702" s="86" t="s">
        <v>58</v>
      </c>
      <c r="G702" s="87">
        <v>-7.3083669999999996</v>
      </c>
      <c r="H702" s="87">
        <v>112.737981</v>
      </c>
      <c r="I702" s="88" t="s">
        <v>231</v>
      </c>
      <c r="J702" s="88" t="s">
        <v>887</v>
      </c>
      <c r="K702" s="88" t="s">
        <v>19</v>
      </c>
      <c r="L702" s="88"/>
      <c r="M702" s="88"/>
      <c r="N702" s="88" t="s">
        <v>869</v>
      </c>
      <c r="O702" s="88" t="s">
        <v>887</v>
      </c>
      <c r="P702" s="88"/>
      <c r="Q702" s="88"/>
      <c r="R702" s="90" t="s">
        <v>866</v>
      </c>
      <c r="S702" s="86" t="s">
        <v>20</v>
      </c>
      <c r="T702" s="88"/>
    </row>
    <row r="703" spans="2:20" ht="12.75" customHeight="1" x14ac:dyDescent="0.35">
      <c r="B703" s="86" t="s">
        <v>665</v>
      </c>
      <c r="E703" s="86" t="s">
        <v>231</v>
      </c>
      <c r="F703" s="86" t="s">
        <v>58</v>
      </c>
      <c r="G703" s="87">
        <v>-7.2518310000000001</v>
      </c>
      <c r="H703" s="87">
        <v>112.746</v>
      </c>
      <c r="I703" s="88" t="s">
        <v>231</v>
      </c>
      <c r="J703" s="88" t="s">
        <v>887</v>
      </c>
      <c r="K703" s="88" t="s">
        <v>19</v>
      </c>
      <c r="L703" s="88"/>
      <c r="M703" s="88"/>
      <c r="N703" s="88" t="s">
        <v>869</v>
      </c>
      <c r="O703" s="88" t="s">
        <v>887</v>
      </c>
      <c r="P703" s="88"/>
      <c r="Q703" s="88"/>
      <c r="R703" s="90" t="s">
        <v>866</v>
      </c>
      <c r="S703" s="86" t="s">
        <v>20</v>
      </c>
      <c r="T703" s="88"/>
    </row>
    <row r="704" spans="2:20" ht="12.75" customHeight="1" x14ac:dyDescent="0.35">
      <c r="B704" s="86" t="s">
        <v>666</v>
      </c>
      <c r="E704" s="86" t="s">
        <v>231</v>
      </c>
      <c r="F704" s="86" t="s">
        <v>58</v>
      </c>
      <c r="G704" s="87">
        <v>-7.2934609999999997</v>
      </c>
      <c r="H704" s="87">
        <v>112.708322</v>
      </c>
      <c r="I704" s="88" t="s">
        <v>231</v>
      </c>
      <c r="J704" s="88" t="s">
        <v>887</v>
      </c>
      <c r="K704" s="88" t="s">
        <v>19</v>
      </c>
      <c r="L704" s="88"/>
      <c r="M704" s="88"/>
      <c r="N704" s="88" t="s">
        <v>869</v>
      </c>
      <c r="O704" s="88" t="s">
        <v>887</v>
      </c>
      <c r="P704" s="88"/>
      <c r="Q704" s="88"/>
      <c r="R704" s="90" t="s">
        <v>866</v>
      </c>
      <c r="S704" s="86" t="s">
        <v>20</v>
      </c>
      <c r="T704" s="88"/>
    </row>
    <row r="705" spans="2:20" ht="12.75" customHeight="1" x14ac:dyDescent="0.35">
      <c r="B705" s="86" t="s">
        <v>667</v>
      </c>
      <c r="E705" s="86" t="s">
        <v>231</v>
      </c>
      <c r="F705" s="86" t="s">
        <v>58</v>
      </c>
      <c r="G705" s="87">
        <v>-7.2124560000000004</v>
      </c>
      <c r="H705" s="87">
        <v>112.72433100000001</v>
      </c>
      <c r="I705" s="88" t="s">
        <v>231</v>
      </c>
      <c r="J705" s="88" t="s">
        <v>887</v>
      </c>
      <c r="K705" s="88" t="s">
        <v>19</v>
      </c>
      <c r="L705" s="88"/>
      <c r="M705" s="88"/>
      <c r="N705" s="88" t="s">
        <v>869</v>
      </c>
      <c r="O705" s="88" t="s">
        <v>887</v>
      </c>
      <c r="P705" s="88"/>
      <c r="Q705" s="88"/>
      <c r="R705" s="90" t="s">
        <v>866</v>
      </c>
      <c r="S705" s="86" t="s">
        <v>20</v>
      </c>
      <c r="T705" s="88"/>
    </row>
    <row r="706" spans="2:20" ht="12.75" customHeight="1" x14ac:dyDescent="0.35">
      <c r="B706" s="86" t="s">
        <v>668</v>
      </c>
      <c r="E706" s="86" t="s">
        <v>231</v>
      </c>
      <c r="F706" s="86" t="s">
        <v>58</v>
      </c>
      <c r="G706" s="87">
        <v>-7.3235109999999999</v>
      </c>
      <c r="H706" s="87">
        <v>112.740706</v>
      </c>
      <c r="I706" s="88" t="s">
        <v>231</v>
      </c>
      <c r="J706" s="88" t="s">
        <v>887</v>
      </c>
      <c r="K706" s="88" t="s">
        <v>19</v>
      </c>
      <c r="L706" s="88"/>
      <c r="M706" s="88"/>
      <c r="N706" s="88" t="s">
        <v>869</v>
      </c>
      <c r="O706" s="88" t="s">
        <v>887</v>
      </c>
      <c r="P706" s="88"/>
      <c r="Q706" s="88"/>
      <c r="R706" s="90" t="s">
        <v>866</v>
      </c>
      <c r="S706" s="86" t="s">
        <v>20</v>
      </c>
      <c r="T706" s="88"/>
    </row>
    <row r="707" spans="2:20" ht="12.75" customHeight="1" x14ac:dyDescent="0.35">
      <c r="B707" s="86" t="s">
        <v>995</v>
      </c>
      <c r="E707" s="86" t="s">
        <v>231</v>
      </c>
      <c r="F707" s="86" t="s">
        <v>58</v>
      </c>
      <c r="G707" s="87">
        <v>-7.2978500000000004</v>
      </c>
      <c r="H707" s="87">
        <v>112.725183</v>
      </c>
      <c r="I707" s="88" t="s">
        <v>231</v>
      </c>
      <c r="J707" s="88" t="s">
        <v>887</v>
      </c>
      <c r="K707" s="88" t="s">
        <v>19</v>
      </c>
      <c r="L707" s="88"/>
      <c r="M707" s="88"/>
      <c r="N707" s="88" t="s">
        <v>869</v>
      </c>
      <c r="O707" s="88" t="s">
        <v>887</v>
      </c>
      <c r="P707" s="88"/>
      <c r="Q707" s="88"/>
      <c r="R707" s="90" t="s">
        <v>866</v>
      </c>
      <c r="S707" s="86" t="s">
        <v>20</v>
      </c>
      <c r="T707" s="88"/>
    </row>
    <row r="708" spans="2:20" ht="12.75" customHeight="1" x14ac:dyDescent="0.35">
      <c r="B708" s="86" t="s">
        <v>669</v>
      </c>
      <c r="E708" s="86" t="s">
        <v>231</v>
      </c>
      <c r="F708" s="86" t="s">
        <v>58</v>
      </c>
      <c r="G708" s="87">
        <v>-7.2073580000000002</v>
      </c>
      <c r="H708" s="87">
        <v>112.740486</v>
      </c>
      <c r="I708" s="88" t="s">
        <v>231</v>
      </c>
      <c r="J708" s="88" t="s">
        <v>887</v>
      </c>
      <c r="K708" s="88" t="s">
        <v>19</v>
      </c>
      <c r="L708" s="88"/>
      <c r="M708" s="88"/>
      <c r="N708" s="88" t="s">
        <v>869</v>
      </c>
      <c r="O708" s="88" t="s">
        <v>887</v>
      </c>
      <c r="P708" s="88"/>
      <c r="Q708" s="88"/>
      <c r="R708" s="90" t="s">
        <v>866</v>
      </c>
      <c r="S708" s="86" t="s">
        <v>20</v>
      </c>
      <c r="T708" s="88"/>
    </row>
    <row r="709" spans="2:20" ht="12.75" customHeight="1" x14ac:dyDescent="0.35">
      <c r="B709" s="86" t="s">
        <v>670</v>
      </c>
      <c r="E709" s="86" t="s">
        <v>231</v>
      </c>
      <c r="F709" s="86" t="s">
        <v>58</v>
      </c>
      <c r="G709" s="87">
        <v>-7.3058529999999999</v>
      </c>
      <c r="H709" s="87">
        <v>112.712728</v>
      </c>
      <c r="I709" s="88" t="s">
        <v>231</v>
      </c>
      <c r="J709" s="88" t="s">
        <v>887</v>
      </c>
      <c r="K709" s="88" t="s">
        <v>19</v>
      </c>
      <c r="L709" s="88"/>
      <c r="M709" s="88"/>
      <c r="N709" s="88" t="s">
        <v>869</v>
      </c>
      <c r="O709" s="88" t="s">
        <v>887</v>
      </c>
      <c r="P709" s="88"/>
      <c r="Q709" s="88"/>
      <c r="R709" s="90" t="s">
        <v>866</v>
      </c>
      <c r="S709" s="86" t="s">
        <v>20</v>
      </c>
      <c r="T709" s="88"/>
    </row>
    <row r="710" spans="2:20" ht="12.75" customHeight="1" x14ac:dyDescent="0.35">
      <c r="B710" s="86" t="s">
        <v>671</v>
      </c>
      <c r="E710" s="86" t="s">
        <v>231</v>
      </c>
      <c r="F710" s="86" t="s">
        <v>58</v>
      </c>
      <c r="G710" s="87">
        <v>-7.2765890000000004</v>
      </c>
      <c r="H710" s="87">
        <v>112.737281</v>
      </c>
      <c r="I710" s="88" t="s">
        <v>231</v>
      </c>
      <c r="J710" s="88" t="s">
        <v>887</v>
      </c>
      <c r="K710" s="88" t="s">
        <v>19</v>
      </c>
      <c r="L710" s="88"/>
      <c r="M710" s="88"/>
      <c r="N710" s="88" t="s">
        <v>869</v>
      </c>
      <c r="O710" s="88" t="s">
        <v>887</v>
      </c>
      <c r="P710" s="88"/>
      <c r="Q710" s="88"/>
      <c r="R710" s="90" t="s">
        <v>866</v>
      </c>
      <c r="S710" s="86" t="s">
        <v>20</v>
      </c>
      <c r="T710" s="88"/>
    </row>
    <row r="711" spans="2:20" ht="12.75" customHeight="1" x14ac:dyDescent="0.35">
      <c r="B711" s="86" t="s">
        <v>672</v>
      </c>
      <c r="E711" s="86" t="s">
        <v>231</v>
      </c>
      <c r="F711" s="86" t="s">
        <v>58</v>
      </c>
      <c r="G711" s="87">
        <v>-7.2914719999999997</v>
      </c>
      <c r="H711" s="87">
        <v>112.74076700000001</v>
      </c>
      <c r="I711" s="88" t="s">
        <v>231</v>
      </c>
      <c r="J711" s="88" t="s">
        <v>887</v>
      </c>
      <c r="K711" s="88" t="s">
        <v>19</v>
      </c>
      <c r="L711" s="88"/>
      <c r="M711" s="88"/>
      <c r="N711" s="88" t="s">
        <v>869</v>
      </c>
      <c r="O711" s="88" t="s">
        <v>887</v>
      </c>
      <c r="P711" s="88"/>
      <c r="Q711" s="88"/>
      <c r="R711" s="90" t="s">
        <v>866</v>
      </c>
      <c r="S711" s="86" t="s">
        <v>20</v>
      </c>
      <c r="T711" s="88"/>
    </row>
    <row r="712" spans="2:20" ht="12.75" customHeight="1" x14ac:dyDescent="0.35">
      <c r="B712" s="86" t="s">
        <v>673</v>
      </c>
      <c r="E712" s="86" t="s">
        <v>231</v>
      </c>
      <c r="F712" s="86" t="s">
        <v>58</v>
      </c>
      <c r="G712" s="87">
        <v>-7.3056970000000003</v>
      </c>
      <c r="H712" s="87">
        <v>112.741489</v>
      </c>
      <c r="I712" s="88" t="s">
        <v>231</v>
      </c>
      <c r="J712" s="88" t="s">
        <v>887</v>
      </c>
      <c r="K712" s="88" t="s">
        <v>19</v>
      </c>
      <c r="L712" s="88"/>
      <c r="M712" s="88"/>
      <c r="N712" s="88" t="s">
        <v>869</v>
      </c>
      <c r="O712" s="88" t="s">
        <v>887</v>
      </c>
      <c r="P712" s="88"/>
      <c r="Q712" s="88"/>
      <c r="R712" s="90" t="s">
        <v>866</v>
      </c>
      <c r="S712" s="86" t="s">
        <v>20</v>
      </c>
      <c r="T712" s="88"/>
    </row>
    <row r="713" spans="2:20" ht="12.75" customHeight="1" x14ac:dyDescent="0.35">
      <c r="B713" s="86" t="s">
        <v>674</v>
      </c>
      <c r="E713" s="86" t="s">
        <v>231</v>
      </c>
      <c r="F713" s="86" t="s">
        <v>58</v>
      </c>
      <c r="G713" s="87">
        <v>-7.2867499999999996</v>
      </c>
      <c r="H713" s="87">
        <v>112.762</v>
      </c>
      <c r="I713" s="88" t="s">
        <v>231</v>
      </c>
      <c r="J713" s="88" t="s">
        <v>53</v>
      </c>
      <c r="K713" s="88" t="s">
        <v>19</v>
      </c>
      <c r="L713" s="88"/>
      <c r="M713" s="88"/>
      <c r="N713" s="88" t="s">
        <v>870</v>
      </c>
      <c r="O713" s="88" t="s">
        <v>53</v>
      </c>
      <c r="P713" s="88"/>
      <c r="Q713" s="88"/>
      <c r="R713" s="90" t="s">
        <v>866</v>
      </c>
      <c r="S713" s="86" t="s">
        <v>20</v>
      </c>
      <c r="T713" s="88"/>
    </row>
    <row r="714" spans="2:20" ht="12.75" customHeight="1" x14ac:dyDescent="0.35">
      <c r="B714" s="86" t="s">
        <v>996</v>
      </c>
      <c r="E714" s="86" t="s">
        <v>231</v>
      </c>
      <c r="F714" s="86" t="s">
        <v>58</v>
      </c>
      <c r="G714" s="87">
        <v>-7.2458609999999997</v>
      </c>
      <c r="H714" s="87">
        <v>112.726</v>
      </c>
      <c r="I714" s="88" t="s">
        <v>231</v>
      </c>
      <c r="J714" s="88" t="s">
        <v>52</v>
      </c>
      <c r="K714" s="88" t="s">
        <v>19</v>
      </c>
      <c r="L714" s="88"/>
      <c r="M714" s="88"/>
      <c r="N714" s="88" t="s">
        <v>871</v>
      </c>
      <c r="O714" s="88" t="s">
        <v>52</v>
      </c>
      <c r="P714" s="88"/>
      <c r="Q714" s="88"/>
      <c r="R714" s="90" t="s">
        <v>866</v>
      </c>
      <c r="S714" s="86" t="s">
        <v>20</v>
      </c>
      <c r="T714" s="88"/>
    </row>
    <row r="715" spans="2:20" ht="12.75" customHeight="1" x14ac:dyDescent="0.35">
      <c r="B715" s="86" t="s">
        <v>675</v>
      </c>
      <c r="E715" s="86" t="s">
        <v>231</v>
      </c>
      <c r="F715" s="86" t="s">
        <v>58</v>
      </c>
      <c r="G715" s="87">
        <v>-7.2591390000000002</v>
      </c>
      <c r="H715" s="87">
        <v>112.75700000000001</v>
      </c>
      <c r="I715" s="88" t="s">
        <v>231</v>
      </c>
      <c r="J715" s="88" t="s">
        <v>52</v>
      </c>
      <c r="K715" s="88" t="s">
        <v>19</v>
      </c>
      <c r="L715" s="88"/>
      <c r="M715" s="88"/>
      <c r="N715" s="88" t="s">
        <v>871</v>
      </c>
      <c r="O715" s="88" t="s">
        <v>52</v>
      </c>
      <c r="P715" s="88"/>
      <c r="Q715" s="88"/>
      <c r="R715" s="90" t="s">
        <v>866</v>
      </c>
      <c r="S715" s="86" t="s">
        <v>20</v>
      </c>
      <c r="T715" s="88"/>
    </row>
    <row r="716" spans="2:20" ht="12.75" customHeight="1" x14ac:dyDescent="0.35">
      <c r="B716" s="86" t="s">
        <v>676</v>
      </c>
      <c r="E716" s="86" t="s">
        <v>231</v>
      </c>
      <c r="F716" s="86" t="s">
        <v>58</v>
      </c>
      <c r="G716" s="87">
        <v>-7.2494810000000003</v>
      </c>
      <c r="H716" s="87">
        <v>112.765</v>
      </c>
      <c r="I716" s="88" t="s">
        <v>231</v>
      </c>
      <c r="J716" s="88" t="s">
        <v>52</v>
      </c>
      <c r="K716" s="88" t="s">
        <v>19</v>
      </c>
      <c r="L716" s="88"/>
      <c r="M716" s="88"/>
      <c r="N716" s="88" t="s">
        <v>874</v>
      </c>
      <c r="O716" s="88" t="s">
        <v>52</v>
      </c>
      <c r="P716" s="88"/>
      <c r="Q716" s="88"/>
      <c r="R716" s="90" t="s">
        <v>866</v>
      </c>
      <c r="S716" s="86" t="s">
        <v>20</v>
      </c>
      <c r="T716" s="88"/>
    </row>
    <row r="717" spans="2:20" ht="12.75" customHeight="1" x14ac:dyDescent="0.35">
      <c r="B717" s="86" t="s">
        <v>677</v>
      </c>
      <c r="E717" s="86" t="s">
        <v>231</v>
      </c>
      <c r="F717" s="86" t="s">
        <v>58</v>
      </c>
      <c r="G717" s="87">
        <v>-7.2655329999999996</v>
      </c>
      <c r="H717" s="87">
        <v>112.756314</v>
      </c>
      <c r="I717" s="88" t="s">
        <v>231</v>
      </c>
      <c r="J717" s="88" t="s">
        <v>887</v>
      </c>
      <c r="K717" s="88" t="s">
        <v>19</v>
      </c>
      <c r="L717" s="88"/>
      <c r="M717" s="88"/>
      <c r="N717" s="88" t="s">
        <v>869</v>
      </c>
      <c r="O717" s="88" t="s">
        <v>887</v>
      </c>
      <c r="P717" s="88"/>
      <c r="Q717" s="88"/>
      <c r="R717" s="90" t="s">
        <v>866</v>
      </c>
      <c r="S717" s="86" t="s">
        <v>20</v>
      </c>
      <c r="T717" s="88"/>
    </row>
    <row r="718" spans="2:20" ht="12.75" customHeight="1" x14ac:dyDescent="0.35">
      <c r="B718" s="86" t="s">
        <v>997</v>
      </c>
      <c r="E718" s="86" t="s">
        <v>231</v>
      </c>
      <c r="F718" s="86" t="s">
        <v>58</v>
      </c>
      <c r="G718" s="87">
        <v>-7.2461310000000001</v>
      </c>
      <c r="H718" s="87">
        <v>112.758</v>
      </c>
      <c r="I718" s="88" t="s">
        <v>231</v>
      </c>
      <c r="J718" s="88" t="s">
        <v>887</v>
      </c>
      <c r="K718" s="88" t="s">
        <v>19</v>
      </c>
      <c r="L718" s="88"/>
      <c r="M718" s="88"/>
      <c r="N718" s="88" t="s">
        <v>869</v>
      </c>
      <c r="O718" s="88" t="s">
        <v>887</v>
      </c>
      <c r="P718" s="88"/>
      <c r="Q718" s="88"/>
      <c r="R718" s="90" t="s">
        <v>866</v>
      </c>
      <c r="S718" s="86" t="s">
        <v>20</v>
      </c>
      <c r="T718" s="88"/>
    </row>
    <row r="719" spans="2:20" ht="12.75" customHeight="1" x14ac:dyDescent="0.35">
      <c r="B719" s="86" t="s">
        <v>678</v>
      </c>
      <c r="E719" s="86" t="s">
        <v>231</v>
      </c>
      <c r="F719" s="86" t="s">
        <v>58</v>
      </c>
      <c r="G719" s="87">
        <v>-7.2668689999999998</v>
      </c>
      <c r="H719" s="87">
        <v>112.691</v>
      </c>
      <c r="I719" s="88" t="s">
        <v>231</v>
      </c>
      <c r="J719" s="88" t="s">
        <v>887</v>
      </c>
      <c r="K719" s="88" t="s">
        <v>19</v>
      </c>
      <c r="L719" s="88"/>
      <c r="M719" s="88"/>
      <c r="N719" s="88" t="s">
        <v>869</v>
      </c>
      <c r="O719" s="88" t="s">
        <v>887</v>
      </c>
      <c r="P719" s="88"/>
      <c r="Q719" s="88"/>
      <c r="R719" s="90" t="s">
        <v>866</v>
      </c>
      <c r="S719" s="86" t="s">
        <v>20</v>
      </c>
      <c r="T719" s="88"/>
    </row>
    <row r="720" spans="2:20" ht="12.75" customHeight="1" x14ac:dyDescent="0.35">
      <c r="B720" s="86" t="s">
        <v>679</v>
      </c>
      <c r="E720" s="86" t="s">
        <v>231</v>
      </c>
      <c r="F720" s="86" t="s">
        <v>58</v>
      </c>
      <c r="G720" s="87">
        <v>-7.3076189999999999</v>
      </c>
      <c r="H720" s="87">
        <v>112.78700000000001</v>
      </c>
      <c r="I720" s="88" t="s">
        <v>231</v>
      </c>
      <c r="J720" s="88" t="s">
        <v>887</v>
      </c>
      <c r="K720" s="88" t="s">
        <v>19</v>
      </c>
      <c r="L720" s="88"/>
      <c r="M720" s="88"/>
      <c r="N720" s="88" t="s">
        <v>869</v>
      </c>
      <c r="O720" s="88" t="s">
        <v>887</v>
      </c>
      <c r="P720" s="88"/>
      <c r="Q720" s="88"/>
      <c r="R720" s="90" t="s">
        <v>866</v>
      </c>
      <c r="S720" s="86" t="s">
        <v>20</v>
      </c>
      <c r="T720" s="88"/>
    </row>
    <row r="721" spans="2:20" ht="12.75" customHeight="1" x14ac:dyDescent="0.35">
      <c r="B721" s="86" t="s">
        <v>680</v>
      </c>
      <c r="E721" s="86" t="s">
        <v>231</v>
      </c>
      <c r="F721" s="86" t="s">
        <v>58</v>
      </c>
      <c r="G721" s="87">
        <v>-7.3205939999999998</v>
      </c>
      <c r="H721" s="87">
        <v>112.721794</v>
      </c>
      <c r="I721" s="88" t="s">
        <v>231</v>
      </c>
      <c r="J721" s="88" t="s">
        <v>52</v>
      </c>
      <c r="K721" s="88" t="s">
        <v>19</v>
      </c>
      <c r="L721" s="88"/>
      <c r="M721" s="88"/>
      <c r="N721" s="88" t="s">
        <v>873</v>
      </c>
      <c r="O721" s="88" t="s">
        <v>52</v>
      </c>
      <c r="P721" s="88"/>
      <c r="Q721" s="88"/>
      <c r="R721" s="90" t="s">
        <v>866</v>
      </c>
      <c r="S721" s="86" t="s">
        <v>20</v>
      </c>
      <c r="T721" s="88"/>
    </row>
    <row r="722" spans="2:20" ht="12.75" customHeight="1" x14ac:dyDescent="0.35">
      <c r="B722" s="86" t="s">
        <v>998</v>
      </c>
      <c r="E722" s="86" t="s">
        <v>231</v>
      </c>
      <c r="F722" s="86" t="s">
        <v>58</v>
      </c>
      <c r="G722" s="87">
        <v>-7.2646810000000004</v>
      </c>
      <c r="H722" s="87">
        <v>112.75700000000001</v>
      </c>
      <c r="I722" s="88" t="s">
        <v>231</v>
      </c>
      <c r="J722" s="88" t="s">
        <v>52</v>
      </c>
      <c r="K722" s="88" t="s">
        <v>19</v>
      </c>
      <c r="L722" s="88"/>
      <c r="M722" s="88"/>
      <c r="N722" s="88" t="s">
        <v>876</v>
      </c>
      <c r="O722" s="88" t="s">
        <v>52</v>
      </c>
      <c r="P722" s="88"/>
      <c r="Q722" s="88"/>
      <c r="R722" s="90" t="s">
        <v>866</v>
      </c>
      <c r="S722" s="86" t="s">
        <v>20</v>
      </c>
      <c r="T722" s="88"/>
    </row>
    <row r="723" spans="2:20" ht="12.75" customHeight="1" x14ac:dyDescent="0.35">
      <c r="B723" s="86" t="s">
        <v>681</v>
      </c>
      <c r="E723" s="86" t="s">
        <v>231</v>
      </c>
      <c r="F723" s="86" t="s">
        <v>58</v>
      </c>
      <c r="G723" s="87">
        <v>-7.2909110000000004</v>
      </c>
      <c r="H723" s="87">
        <v>112.79280300000001</v>
      </c>
      <c r="I723" s="88" t="s">
        <v>231</v>
      </c>
      <c r="J723" s="88" t="s">
        <v>52</v>
      </c>
      <c r="K723" s="88" t="s">
        <v>19</v>
      </c>
      <c r="L723" s="88"/>
      <c r="M723" s="88"/>
      <c r="N723" s="88" t="s">
        <v>876</v>
      </c>
      <c r="O723" s="88" t="s">
        <v>52</v>
      </c>
      <c r="P723" s="88"/>
      <c r="Q723" s="88"/>
      <c r="R723" s="90" t="s">
        <v>866</v>
      </c>
      <c r="S723" s="86" t="s">
        <v>20</v>
      </c>
      <c r="T723" s="88"/>
    </row>
    <row r="724" spans="2:20" ht="12.75" customHeight="1" x14ac:dyDescent="0.35">
      <c r="B724" s="86" t="s">
        <v>682</v>
      </c>
      <c r="E724" s="86" t="s">
        <v>231</v>
      </c>
      <c r="F724" s="86" t="s">
        <v>58</v>
      </c>
      <c r="G724" s="87">
        <v>-7.2353810000000003</v>
      </c>
      <c r="H724" s="87">
        <v>112.613</v>
      </c>
      <c r="I724" s="88" t="s">
        <v>231</v>
      </c>
      <c r="J724" s="88" t="s">
        <v>887</v>
      </c>
      <c r="K724" s="88" t="s">
        <v>19</v>
      </c>
      <c r="L724" s="88"/>
      <c r="M724" s="88"/>
      <c r="N724" s="88" t="s">
        <v>869</v>
      </c>
      <c r="O724" s="88" t="s">
        <v>887</v>
      </c>
      <c r="P724" s="88"/>
      <c r="Q724" s="88"/>
      <c r="R724" s="90" t="s">
        <v>866</v>
      </c>
      <c r="S724" s="86" t="s">
        <v>20</v>
      </c>
      <c r="T724" s="88"/>
    </row>
    <row r="725" spans="2:20" ht="12.75" customHeight="1" x14ac:dyDescent="0.35">
      <c r="B725" s="86" t="s">
        <v>999</v>
      </c>
      <c r="E725" s="86" t="s">
        <v>231</v>
      </c>
      <c r="F725" s="86" t="s">
        <v>58</v>
      </c>
      <c r="G725" s="87">
        <v>-7.3400280000000002</v>
      </c>
      <c r="H725" s="87">
        <v>112.700261</v>
      </c>
      <c r="I725" s="88" t="s">
        <v>231</v>
      </c>
      <c r="J725" s="88" t="s">
        <v>887</v>
      </c>
      <c r="K725" s="88" t="s">
        <v>19</v>
      </c>
      <c r="L725" s="88"/>
      <c r="M725" s="88"/>
      <c r="N725" s="88" t="s">
        <v>869</v>
      </c>
      <c r="O725" s="88" t="s">
        <v>887</v>
      </c>
      <c r="P725" s="88"/>
      <c r="Q725" s="88"/>
      <c r="R725" s="90" t="s">
        <v>866</v>
      </c>
      <c r="S725" s="86" t="s">
        <v>20</v>
      </c>
      <c r="T725" s="88"/>
    </row>
    <row r="726" spans="2:20" ht="12.75" customHeight="1" x14ac:dyDescent="0.35">
      <c r="B726" s="86" t="s">
        <v>683</v>
      </c>
      <c r="E726" s="86" t="s">
        <v>231</v>
      </c>
      <c r="F726" s="86" t="s">
        <v>58</v>
      </c>
      <c r="G726" s="87">
        <v>-7.2279689999999999</v>
      </c>
      <c r="H726" s="87">
        <v>112.741</v>
      </c>
      <c r="I726" s="88" t="s">
        <v>231</v>
      </c>
      <c r="J726" s="88" t="s">
        <v>887</v>
      </c>
      <c r="K726" s="88" t="s">
        <v>19</v>
      </c>
      <c r="L726" s="88"/>
      <c r="M726" s="88"/>
      <c r="N726" s="88" t="s">
        <v>869</v>
      </c>
      <c r="O726" s="88" t="s">
        <v>887</v>
      </c>
      <c r="P726" s="88"/>
      <c r="Q726" s="88"/>
      <c r="R726" s="90" t="s">
        <v>866</v>
      </c>
      <c r="S726" s="86" t="s">
        <v>20</v>
      </c>
      <c r="T726" s="88"/>
    </row>
    <row r="727" spans="2:20" ht="12.75" customHeight="1" x14ac:dyDescent="0.35">
      <c r="B727" s="86" t="s">
        <v>684</v>
      </c>
      <c r="E727" s="86" t="s">
        <v>231</v>
      </c>
      <c r="F727" s="86" t="s">
        <v>58</v>
      </c>
      <c r="G727" s="87">
        <v>-8.3080549999999995</v>
      </c>
      <c r="H727" s="87">
        <v>114.014331</v>
      </c>
      <c r="I727" s="88" t="s">
        <v>231</v>
      </c>
      <c r="J727" s="88" t="s">
        <v>887</v>
      </c>
      <c r="K727" s="88" t="s">
        <v>19</v>
      </c>
      <c r="L727" s="88"/>
      <c r="M727" s="88"/>
      <c r="N727" s="88" t="s">
        <v>869</v>
      </c>
      <c r="O727" s="88" t="s">
        <v>887</v>
      </c>
      <c r="P727" s="88"/>
      <c r="Q727" s="88"/>
      <c r="R727" s="90" t="s">
        <v>866</v>
      </c>
      <c r="S727" s="86" t="s">
        <v>20</v>
      </c>
      <c r="T727" s="88"/>
    </row>
    <row r="728" spans="2:20" ht="12.75" customHeight="1" x14ac:dyDescent="0.35">
      <c r="B728" s="86" t="s">
        <v>1000</v>
      </c>
      <c r="E728" s="86" t="s">
        <v>245</v>
      </c>
      <c r="F728" s="86" t="s">
        <v>58</v>
      </c>
      <c r="G728" s="87">
        <v>0.904914</v>
      </c>
      <c r="H728" s="87">
        <v>100.380161</v>
      </c>
      <c r="I728" s="88" t="s">
        <v>245</v>
      </c>
      <c r="J728" s="88" t="s">
        <v>887</v>
      </c>
      <c r="K728" s="88" t="s">
        <v>19</v>
      </c>
      <c r="L728" s="88"/>
      <c r="M728" s="88"/>
      <c r="N728" s="88" t="s">
        <v>869</v>
      </c>
      <c r="O728" s="88" t="s">
        <v>887</v>
      </c>
      <c r="P728" s="88"/>
      <c r="Q728" s="88"/>
      <c r="R728" s="90" t="s">
        <v>866</v>
      </c>
      <c r="S728" s="86" t="s">
        <v>20</v>
      </c>
      <c r="T728" s="88"/>
    </row>
    <row r="729" spans="2:20" ht="12.75" customHeight="1" x14ac:dyDescent="0.35">
      <c r="B729" s="86" t="s">
        <v>685</v>
      </c>
      <c r="E729" s="86" t="s">
        <v>245</v>
      </c>
      <c r="F729" s="86" t="s">
        <v>58</v>
      </c>
      <c r="G729" s="87">
        <v>-0.46090799999999998</v>
      </c>
      <c r="H729" s="87">
        <v>100.400492</v>
      </c>
      <c r="I729" s="88" t="s">
        <v>245</v>
      </c>
      <c r="J729" s="88" t="s">
        <v>887</v>
      </c>
      <c r="K729" s="88" t="s">
        <v>19</v>
      </c>
      <c r="L729" s="88"/>
      <c r="M729" s="88"/>
      <c r="N729" s="88" t="s">
        <v>869</v>
      </c>
      <c r="O729" s="88" t="s">
        <v>887</v>
      </c>
      <c r="P729" s="88"/>
      <c r="Q729" s="88"/>
      <c r="R729" s="90" t="s">
        <v>866</v>
      </c>
      <c r="S729" s="86" t="s">
        <v>20</v>
      </c>
      <c r="T729" s="88"/>
    </row>
    <row r="730" spans="2:20" ht="12.75" customHeight="1" x14ac:dyDescent="0.35">
      <c r="B730" s="86" t="s">
        <v>686</v>
      </c>
      <c r="E730" s="86" t="s">
        <v>245</v>
      </c>
      <c r="F730" s="86" t="s">
        <v>58</v>
      </c>
      <c r="G730" s="87">
        <v>-0.93027499999999996</v>
      </c>
      <c r="H730" s="87">
        <v>101.451661</v>
      </c>
      <c r="I730" s="88" t="s">
        <v>245</v>
      </c>
      <c r="J730" s="88" t="s">
        <v>887</v>
      </c>
      <c r="K730" s="88" t="s">
        <v>19</v>
      </c>
      <c r="L730" s="88"/>
      <c r="M730" s="88"/>
      <c r="N730" s="88" t="s">
        <v>869</v>
      </c>
      <c r="O730" s="88" t="s">
        <v>887</v>
      </c>
      <c r="P730" s="88"/>
      <c r="Q730" s="88"/>
      <c r="R730" s="90" t="s">
        <v>866</v>
      </c>
      <c r="S730" s="86" t="s">
        <v>20</v>
      </c>
      <c r="T730" s="88"/>
    </row>
    <row r="731" spans="2:20" ht="12.75" customHeight="1" x14ac:dyDescent="0.35">
      <c r="B731" s="86" t="s">
        <v>687</v>
      </c>
      <c r="E731" s="86" t="s">
        <v>245</v>
      </c>
      <c r="F731" s="86" t="s">
        <v>58</v>
      </c>
      <c r="G731" s="87">
        <v>-0.26695000000000002</v>
      </c>
      <c r="H731" s="87">
        <v>100.383478</v>
      </c>
      <c r="I731" s="88" t="s">
        <v>245</v>
      </c>
      <c r="J731" s="88" t="s">
        <v>887</v>
      </c>
      <c r="K731" s="88" t="s">
        <v>19</v>
      </c>
      <c r="L731" s="88"/>
      <c r="M731" s="88"/>
      <c r="N731" s="88" t="s">
        <v>869</v>
      </c>
      <c r="O731" s="88" t="s">
        <v>887</v>
      </c>
      <c r="P731" s="88"/>
      <c r="Q731" s="88"/>
      <c r="R731" s="90" t="s">
        <v>866</v>
      </c>
      <c r="S731" s="86" t="s">
        <v>20</v>
      </c>
      <c r="T731" s="88"/>
    </row>
    <row r="732" spans="2:20" ht="12.75" customHeight="1" x14ac:dyDescent="0.35">
      <c r="B732" s="86" t="s">
        <v>688</v>
      </c>
      <c r="E732" s="86" t="s">
        <v>245</v>
      </c>
      <c r="F732" s="86" t="s">
        <v>58</v>
      </c>
      <c r="G732" s="87">
        <v>-0.23333300000000001</v>
      </c>
      <c r="H732" s="87">
        <v>100.63333299999999</v>
      </c>
      <c r="I732" s="88" t="s">
        <v>245</v>
      </c>
      <c r="J732" s="88" t="s">
        <v>887</v>
      </c>
      <c r="K732" s="88" t="s">
        <v>19</v>
      </c>
      <c r="L732" s="88"/>
      <c r="M732" s="88"/>
      <c r="N732" s="88" t="s">
        <v>869</v>
      </c>
      <c r="O732" s="88" t="s">
        <v>887</v>
      </c>
      <c r="P732" s="88"/>
      <c r="Q732" s="88"/>
      <c r="R732" s="90" t="s">
        <v>866</v>
      </c>
      <c r="S732" s="86" t="s">
        <v>20</v>
      </c>
      <c r="T732" s="88"/>
    </row>
    <row r="733" spans="2:20" ht="12.75" customHeight="1" x14ac:dyDescent="0.35">
      <c r="B733" s="86" t="s">
        <v>689</v>
      </c>
      <c r="E733" s="86" t="s">
        <v>245</v>
      </c>
      <c r="F733" s="86" t="s">
        <v>58</v>
      </c>
      <c r="G733" s="87">
        <v>-0.66666700000000001</v>
      </c>
      <c r="H733" s="87">
        <v>100.783333</v>
      </c>
      <c r="I733" s="88" t="s">
        <v>245</v>
      </c>
      <c r="J733" s="88" t="s">
        <v>887</v>
      </c>
      <c r="K733" s="88" t="s">
        <v>19</v>
      </c>
      <c r="L733" s="88"/>
      <c r="M733" s="88"/>
      <c r="N733" s="88" t="s">
        <v>869</v>
      </c>
      <c r="O733" s="88" t="s">
        <v>887</v>
      </c>
      <c r="P733" s="88"/>
      <c r="Q733" s="88"/>
      <c r="R733" s="90" t="s">
        <v>866</v>
      </c>
      <c r="S733" s="86" t="s">
        <v>20</v>
      </c>
      <c r="T733" s="88"/>
    </row>
    <row r="734" spans="2:20" ht="12.75" customHeight="1" x14ac:dyDescent="0.35">
      <c r="B734" s="86" t="s">
        <v>690</v>
      </c>
      <c r="E734" s="86" t="s">
        <v>245</v>
      </c>
      <c r="F734" s="86" t="s">
        <v>58</v>
      </c>
      <c r="G734" s="87">
        <v>-0.25455</v>
      </c>
      <c r="H734" s="87">
        <v>100.17249200000001</v>
      </c>
      <c r="I734" s="88" t="s">
        <v>245</v>
      </c>
      <c r="J734" s="88" t="s">
        <v>887</v>
      </c>
      <c r="K734" s="88" t="s">
        <v>19</v>
      </c>
      <c r="L734" s="88"/>
      <c r="M734" s="88"/>
      <c r="N734" s="88" t="s">
        <v>869</v>
      </c>
      <c r="O734" s="88" t="s">
        <v>887</v>
      </c>
      <c r="P734" s="88"/>
      <c r="Q734" s="88"/>
      <c r="R734" s="90" t="s">
        <v>866</v>
      </c>
      <c r="S734" s="86" t="s">
        <v>20</v>
      </c>
      <c r="T734" s="88"/>
    </row>
    <row r="735" spans="2:20" ht="12.75" customHeight="1" x14ac:dyDescent="0.35">
      <c r="B735" s="86" t="s">
        <v>445</v>
      </c>
      <c r="E735" s="86" t="s">
        <v>245</v>
      </c>
      <c r="F735" s="86" t="s">
        <v>58</v>
      </c>
      <c r="G735" s="87">
        <v>-0.94701400000000002</v>
      </c>
      <c r="H735" s="87">
        <v>100.355031</v>
      </c>
      <c r="I735" s="88" t="s">
        <v>245</v>
      </c>
      <c r="J735" s="88" t="s">
        <v>52</v>
      </c>
      <c r="K735" s="88" t="s">
        <v>19</v>
      </c>
      <c r="L735" s="88"/>
      <c r="M735" s="88"/>
      <c r="N735" s="88" t="s">
        <v>874</v>
      </c>
      <c r="O735" s="88" t="s">
        <v>52</v>
      </c>
      <c r="P735" s="88"/>
      <c r="Q735" s="88"/>
      <c r="R735" s="90" t="s">
        <v>866</v>
      </c>
      <c r="S735" s="86" t="s">
        <v>20</v>
      </c>
      <c r="T735" s="88"/>
    </row>
    <row r="736" spans="2:20" ht="12.75" customHeight="1" x14ac:dyDescent="0.35">
      <c r="B736" s="86" t="s">
        <v>1001</v>
      </c>
      <c r="E736" s="86" t="s">
        <v>245</v>
      </c>
      <c r="F736" s="86" t="s">
        <v>58</v>
      </c>
      <c r="G736" s="87">
        <v>-0.888378</v>
      </c>
      <c r="H736" s="87">
        <v>100.36277800000001</v>
      </c>
      <c r="I736" s="88" t="s">
        <v>245</v>
      </c>
      <c r="J736" s="88" t="s">
        <v>887</v>
      </c>
      <c r="K736" s="88" t="s">
        <v>19</v>
      </c>
      <c r="L736" s="88"/>
      <c r="M736" s="88"/>
      <c r="N736" s="88" t="s">
        <v>869</v>
      </c>
      <c r="O736" s="88" t="s">
        <v>887</v>
      </c>
      <c r="P736" s="88"/>
      <c r="Q736" s="88"/>
      <c r="R736" s="90" t="s">
        <v>866</v>
      </c>
      <c r="S736" s="86" t="s">
        <v>20</v>
      </c>
      <c r="T736" s="88"/>
    </row>
    <row r="737" spans="2:20" ht="12.75" customHeight="1" x14ac:dyDescent="0.35">
      <c r="B737" s="86" t="s">
        <v>691</v>
      </c>
      <c r="E737" s="86" t="s">
        <v>692</v>
      </c>
      <c r="F737" s="86" t="s">
        <v>58</v>
      </c>
      <c r="G737" s="87">
        <v>-1.1220969999999999</v>
      </c>
      <c r="H737" s="87">
        <v>98.748116999999993</v>
      </c>
      <c r="I737" s="88" t="s">
        <v>692</v>
      </c>
      <c r="J737" s="88" t="s">
        <v>887</v>
      </c>
      <c r="K737" s="88" t="s">
        <v>19</v>
      </c>
      <c r="L737" s="88"/>
      <c r="M737" s="88"/>
      <c r="N737" s="88" t="s">
        <v>869</v>
      </c>
      <c r="O737" s="88" t="s">
        <v>887</v>
      </c>
      <c r="P737" s="88"/>
      <c r="Q737" s="88"/>
      <c r="R737" s="90" t="s">
        <v>866</v>
      </c>
      <c r="S737" s="86" t="s">
        <v>20</v>
      </c>
      <c r="T737" s="88"/>
    </row>
    <row r="738" spans="2:20" ht="12.75" customHeight="1" x14ac:dyDescent="0.35">
      <c r="B738" s="86" t="s">
        <v>1002</v>
      </c>
      <c r="E738" s="86" t="s">
        <v>245</v>
      </c>
      <c r="F738" s="86" t="s">
        <v>58</v>
      </c>
      <c r="G738" s="87">
        <v>-2.0610219999999999</v>
      </c>
      <c r="H738" s="87">
        <v>99.591047000000003</v>
      </c>
      <c r="I738" s="88" t="s">
        <v>245</v>
      </c>
      <c r="J738" s="88" t="s">
        <v>887</v>
      </c>
      <c r="K738" s="88" t="s">
        <v>19</v>
      </c>
      <c r="L738" s="88"/>
      <c r="M738" s="88"/>
      <c r="N738" s="88" t="s">
        <v>869</v>
      </c>
      <c r="O738" s="88" t="s">
        <v>887</v>
      </c>
      <c r="P738" s="88"/>
      <c r="Q738" s="88"/>
      <c r="R738" s="90" t="s">
        <v>866</v>
      </c>
      <c r="S738" s="86" t="s">
        <v>20</v>
      </c>
      <c r="T738" s="88"/>
    </row>
    <row r="739" spans="2:20" ht="12.75" customHeight="1" x14ac:dyDescent="0.35">
      <c r="B739" s="86" t="s">
        <v>693</v>
      </c>
      <c r="E739" s="86" t="s">
        <v>245</v>
      </c>
      <c r="F739" s="86" t="s">
        <v>58</v>
      </c>
      <c r="G739" s="87">
        <v>-1.302492</v>
      </c>
      <c r="H739" s="87">
        <v>101.046592</v>
      </c>
      <c r="I739" s="88" t="s">
        <v>245</v>
      </c>
      <c r="J739" s="88" t="s">
        <v>887</v>
      </c>
      <c r="K739" s="88" t="s">
        <v>19</v>
      </c>
      <c r="L739" s="88"/>
      <c r="M739" s="88"/>
      <c r="N739" s="88" t="s">
        <v>869</v>
      </c>
      <c r="O739" s="88" t="s">
        <v>887</v>
      </c>
      <c r="P739" s="88"/>
      <c r="Q739" s="88"/>
      <c r="R739" s="90" t="s">
        <v>866</v>
      </c>
      <c r="S739" s="86" t="s">
        <v>20</v>
      </c>
      <c r="T739" s="88"/>
    </row>
    <row r="740" spans="2:20" ht="12.75" customHeight="1" x14ac:dyDescent="0.35">
      <c r="B740" s="86" t="s">
        <v>1003</v>
      </c>
      <c r="E740" s="86" t="s">
        <v>245</v>
      </c>
      <c r="F740" s="86" t="s">
        <v>58</v>
      </c>
      <c r="G740" s="87">
        <v>-0.80302799999999996</v>
      </c>
      <c r="H740" s="87">
        <v>100.644403</v>
      </c>
      <c r="I740" s="88" t="s">
        <v>245</v>
      </c>
      <c r="J740" s="88" t="s">
        <v>887</v>
      </c>
      <c r="K740" s="88" t="s">
        <v>19</v>
      </c>
      <c r="L740" s="88"/>
      <c r="M740" s="88"/>
      <c r="N740" s="88" t="s">
        <v>869</v>
      </c>
      <c r="O740" s="88" t="s">
        <v>887</v>
      </c>
      <c r="P740" s="88"/>
      <c r="Q740" s="88"/>
      <c r="R740" s="90" t="s">
        <v>866</v>
      </c>
      <c r="S740" s="86" t="s">
        <v>20</v>
      </c>
      <c r="T740" s="88"/>
    </row>
    <row r="741" spans="2:20" ht="12.75" customHeight="1" x14ac:dyDescent="0.35">
      <c r="B741" s="86" t="s">
        <v>1004</v>
      </c>
      <c r="E741" s="86" t="s">
        <v>245</v>
      </c>
      <c r="F741" s="86" t="s">
        <v>58</v>
      </c>
      <c r="G741" s="87">
        <v>-0.45963900000000002</v>
      </c>
      <c r="H741" s="87">
        <v>100.59059999999999</v>
      </c>
      <c r="I741" s="88" t="s">
        <v>245</v>
      </c>
      <c r="J741" s="88" t="s">
        <v>887</v>
      </c>
      <c r="K741" s="88" t="s">
        <v>19</v>
      </c>
      <c r="L741" s="88"/>
      <c r="M741" s="88"/>
      <c r="N741" s="88" t="s">
        <v>869</v>
      </c>
      <c r="O741" s="88" t="s">
        <v>887</v>
      </c>
      <c r="P741" s="88"/>
      <c r="Q741" s="88"/>
      <c r="R741" s="90" t="s">
        <v>866</v>
      </c>
      <c r="S741" s="86" t="s">
        <v>20</v>
      </c>
      <c r="T741" s="88"/>
    </row>
    <row r="742" spans="2:20" ht="12.75" customHeight="1" x14ac:dyDescent="0.35">
      <c r="B742" s="86" t="s">
        <v>694</v>
      </c>
      <c r="E742" s="86" t="s">
        <v>245</v>
      </c>
      <c r="F742" s="86" t="s">
        <v>58</v>
      </c>
      <c r="G742" s="87">
        <v>-0.62697499999999995</v>
      </c>
      <c r="H742" s="87">
        <v>100.13065</v>
      </c>
      <c r="I742" s="88" t="s">
        <v>245</v>
      </c>
      <c r="J742" s="88" t="s">
        <v>887</v>
      </c>
      <c r="K742" s="88" t="s">
        <v>19</v>
      </c>
      <c r="L742" s="88"/>
      <c r="M742" s="88"/>
      <c r="N742" s="88" t="s">
        <v>869</v>
      </c>
      <c r="O742" s="88" t="s">
        <v>887</v>
      </c>
      <c r="P742" s="88"/>
      <c r="Q742" s="88"/>
      <c r="R742" s="90" t="s">
        <v>866</v>
      </c>
      <c r="S742" s="86" t="s">
        <v>20</v>
      </c>
      <c r="T742" s="88"/>
    </row>
    <row r="743" spans="2:20" ht="12.75" customHeight="1" x14ac:dyDescent="0.35">
      <c r="B743" s="86" t="s">
        <v>695</v>
      </c>
      <c r="E743" s="86" t="s">
        <v>245</v>
      </c>
      <c r="F743" s="86" t="s">
        <v>58</v>
      </c>
      <c r="G743" s="87">
        <v>-0.94571099999999997</v>
      </c>
      <c r="H743" s="87">
        <v>100.364653</v>
      </c>
      <c r="I743" s="88" t="s">
        <v>245</v>
      </c>
      <c r="J743" s="88" t="s">
        <v>887</v>
      </c>
      <c r="K743" s="88" t="s">
        <v>19</v>
      </c>
      <c r="L743" s="88"/>
      <c r="M743" s="88"/>
      <c r="N743" s="88" t="s">
        <v>869</v>
      </c>
      <c r="O743" s="88" t="s">
        <v>887</v>
      </c>
      <c r="P743" s="88"/>
      <c r="Q743" s="88"/>
      <c r="R743" s="90" t="s">
        <v>866</v>
      </c>
      <c r="S743" s="86" t="s">
        <v>20</v>
      </c>
      <c r="T743" s="88"/>
    </row>
    <row r="744" spans="2:20" ht="12.75" customHeight="1" x14ac:dyDescent="0.35">
      <c r="B744" s="86" t="s">
        <v>696</v>
      </c>
      <c r="E744" s="86" t="s">
        <v>245</v>
      </c>
      <c r="F744" s="86" t="s">
        <v>58</v>
      </c>
      <c r="G744" s="87">
        <v>-0.135597</v>
      </c>
      <c r="H744" s="87">
        <v>100.168431</v>
      </c>
      <c r="I744" s="88" t="s">
        <v>245</v>
      </c>
      <c r="J744" s="88" t="s">
        <v>887</v>
      </c>
      <c r="K744" s="88" t="s">
        <v>19</v>
      </c>
      <c r="L744" s="88"/>
      <c r="M744" s="88"/>
      <c r="N744" s="88" t="s">
        <v>869</v>
      </c>
      <c r="O744" s="88" t="s">
        <v>887</v>
      </c>
      <c r="P744" s="88"/>
      <c r="Q744" s="88"/>
      <c r="R744" s="90" t="s">
        <v>866</v>
      </c>
      <c r="S744" s="86" t="s">
        <v>20</v>
      </c>
      <c r="T744" s="88"/>
    </row>
    <row r="745" spans="2:20" ht="12.75" customHeight="1" x14ac:dyDescent="0.35">
      <c r="B745" s="86" t="s">
        <v>697</v>
      </c>
      <c r="E745" s="86" t="s">
        <v>245</v>
      </c>
      <c r="F745" s="86" t="s">
        <v>58</v>
      </c>
      <c r="G745" s="87">
        <v>4.5683000000000001E-2</v>
      </c>
      <c r="H745" s="87">
        <v>99.818157999999997</v>
      </c>
      <c r="I745" s="88" t="s">
        <v>245</v>
      </c>
      <c r="J745" s="88" t="s">
        <v>887</v>
      </c>
      <c r="K745" s="88" t="s">
        <v>19</v>
      </c>
      <c r="L745" s="88"/>
      <c r="M745" s="88"/>
      <c r="N745" s="88" t="s">
        <v>869</v>
      </c>
      <c r="O745" s="88" t="s">
        <v>887</v>
      </c>
      <c r="P745" s="88"/>
      <c r="Q745" s="88"/>
      <c r="R745" s="90" t="s">
        <v>866</v>
      </c>
      <c r="S745" s="86" t="s">
        <v>20</v>
      </c>
      <c r="T745" s="88"/>
    </row>
    <row r="746" spans="2:20" ht="12.75" customHeight="1" x14ac:dyDescent="0.35">
      <c r="B746" s="86" t="s">
        <v>698</v>
      </c>
      <c r="E746" s="86" t="s">
        <v>245</v>
      </c>
      <c r="F746" s="86" t="s">
        <v>58</v>
      </c>
      <c r="G746" s="87">
        <v>-0.95063600000000004</v>
      </c>
      <c r="H746" s="87">
        <v>100.371786</v>
      </c>
      <c r="I746" s="88" t="s">
        <v>245</v>
      </c>
      <c r="J746" s="88" t="s">
        <v>887</v>
      </c>
      <c r="K746" s="88" t="s">
        <v>19</v>
      </c>
      <c r="L746" s="88"/>
      <c r="M746" s="88"/>
      <c r="N746" s="88" t="s">
        <v>869</v>
      </c>
      <c r="O746" s="88" t="s">
        <v>887</v>
      </c>
      <c r="P746" s="88"/>
      <c r="Q746" s="88"/>
      <c r="R746" s="90" t="s">
        <v>866</v>
      </c>
      <c r="S746" s="86" t="s">
        <v>20</v>
      </c>
      <c r="T746" s="88"/>
    </row>
    <row r="747" spans="2:20" ht="12.75" customHeight="1" x14ac:dyDescent="0.35">
      <c r="B747" s="86" t="s">
        <v>699</v>
      </c>
      <c r="E747" s="86" t="s">
        <v>245</v>
      </c>
      <c r="F747" s="86" t="s">
        <v>58</v>
      </c>
      <c r="G747" s="87">
        <v>-0.93624700000000005</v>
      </c>
      <c r="H747" s="87">
        <v>100.36199999999999</v>
      </c>
      <c r="I747" s="88" t="s">
        <v>245</v>
      </c>
      <c r="J747" s="88" t="s">
        <v>887</v>
      </c>
      <c r="K747" s="88" t="s">
        <v>19</v>
      </c>
      <c r="L747" s="88"/>
      <c r="M747" s="88"/>
      <c r="N747" s="88" t="s">
        <v>869</v>
      </c>
      <c r="O747" s="88" t="s">
        <v>887</v>
      </c>
      <c r="P747" s="88"/>
      <c r="Q747" s="88"/>
      <c r="R747" s="90" t="s">
        <v>866</v>
      </c>
      <c r="S747" s="86" t="s">
        <v>20</v>
      </c>
      <c r="T747" s="88"/>
    </row>
    <row r="748" spans="2:20" ht="12.75" customHeight="1" x14ac:dyDescent="0.35">
      <c r="B748" s="86" t="s">
        <v>700</v>
      </c>
      <c r="E748" s="86" t="s">
        <v>245</v>
      </c>
      <c r="F748" s="86" t="s">
        <v>58</v>
      </c>
      <c r="G748" s="87">
        <v>-0.92074400000000001</v>
      </c>
      <c r="H748" s="87">
        <v>100.367375</v>
      </c>
      <c r="I748" s="88" t="s">
        <v>245</v>
      </c>
      <c r="J748" s="88" t="s">
        <v>887</v>
      </c>
      <c r="K748" s="88" t="s">
        <v>19</v>
      </c>
      <c r="L748" s="88"/>
      <c r="M748" s="88"/>
      <c r="N748" s="88" t="s">
        <v>869</v>
      </c>
      <c r="O748" s="88" t="s">
        <v>887</v>
      </c>
      <c r="P748" s="88"/>
      <c r="Q748" s="88"/>
      <c r="R748" s="90" t="s">
        <v>866</v>
      </c>
      <c r="S748" s="86" t="s">
        <v>20</v>
      </c>
      <c r="T748" s="88"/>
    </row>
    <row r="749" spans="2:20" ht="12.75" customHeight="1" x14ac:dyDescent="0.35">
      <c r="B749" s="86" t="s">
        <v>701</v>
      </c>
      <c r="E749" s="86" t="s">
        <v>245</v>
      </c>
      <c r="F749" s="86" t="s">
        <v>58</v>
      </c>
      <c r="G749" s="87">
        <v>-0.94562800000000002</v>
      </c>
      <c r="H749" s="87">
        <v>100.369125</v>
      </c>
      <c r="I749" s="88" t="s">
        <v>245</v>
      </c>
      <c r="J749" s="88" t="s">
        <v>887</v>
      </c>
      <c r="K749" s="88" t="s">
        <v>19</v>
      </c>
      <c r="L749" s="88"/>
      <c r="M749" s="88"/>
      <c r="N749" s="88" t="s">
        <v>869</v>
      </c>
      <c r="O749" s="88" t="s">
        <v>887</v>
      </c>
      <c r="P749" s="88"/>
      <c r="Q749" s="88"/>
      <c r="R749" s="90" t="s">
        <v>866</v>
      </c>
      <c r="S749" s="86" t="s">
        <v>20</v>
      </c>
      <c r="T749" s="88"/>
    </row>
    <row r="750" spans="2:20" ht="12.75" customHeight="1" x14ac:dyDescent="0.35">
      <c r="B750" s="86" t="s">
        <v>702</v>
      </c>
      <c r="E750" s="86" t="s">
        <v>245</v>
      </c>
      <c r="F750" s="86" t="s">
        <v>58</v>
      </c>
      <c r="G750" s="87">
        <v>-0.929311</v>
      </c>
      <c r="H750" s="87">
        <v>100.36683600000001</v>
      </c>
      <c r="I750" s="88" t="s">
        <v>245</v>
      </c>
      <c r="J750" s="88" t="s">
        <v>887</v>
      </c>
      <c r="K750" s="88" t="s">
        <v>19</v>
      </c>
      <c r="L750" s="88"/>
      <c r="M750" s="88"/>
      <c r="N750" s="88" t="s">
        <v>869</v>
      </c>
      <c r="O750" s="88" t="s">
        <v>887</v>
      </c>
      <c r="P750" s="88"/>
      <c r="Q750" s="88"/>
      <c r="R750" s="90" t="s">
        <v>866</v>
      </c>
      <c r="S750" s="86" t="s">
        <v>20</v>
      </c>
      <c r="T750" s="88"/>
    </row>
    <row r="751" spans="2:20" ht="12.75" customHeight="1" x14ac:dyDescent="0.35">
      <c r="B751" s="86" t="s">
        <v>703</v>
      </c>
      <c r="E751" s="86" t="s">
        <v>245</v>
      </c>
      <c r="F751" s="86" t="s">
        <v>58</v>
      </c>
      <c r="G751" s="87">
        <v>-0.94578899999999999</v>
      </c>
      <c r="H751" s="87">
        <v>100.357294</v>
      </c>
      <c r="I751" s="88" t="s">
        <v>245</v>
      </c>
      <c r="J751" s="88" t="s">
        <v>52</v>
      </c>
      <c r="K751" s="88" t="s">
        <v>19</v>
      </c>
      <c r="L751" s="88"/>
      <c r="M751" s="88"/>
      <c r="N751" s="88" t="s">
        <v>874</v>
      </c>
      <c r="O751" s="88" t="s">
        <v>52</v>
      </c>
      <c r="P751" s="88"/>
      <c r="Q751" s="88"/>
      <c r="R751" s="90" t="s">
        <v>866</v>
      </c>
      <c r="S751" s="86" t="s">
        <v>20</v>
      </c>
      <c r="T751" s="88"/>
    </row>
    <row r="752" spans="2:20" ht="12.75" customHeight="1" x14ac:dyDescent="0.35">
      <c r="B752" s="86" t="s">
        <v>704</v>
      </c>
      <c r="E752" s="86" t="s">
        <v>245</v>
      </c>
      <c r="F752" s="86" t="s">
        <v>58</v>
      </c>
      <c r="G752" s="87">
        <v>-0.91939199999999999</v>
      </c>
      <c r="H752" s="87">
        <v>100.365217</v>
      </c>
      <c r="I752" s="88" t="s">
        <v>245</v>
      </c>
      <c r="J752" s="88" t="s">
        <v>52</v>
      </c>
      <c r="K752" s="88" t="s">
        <v>19</v>
      </c>
      <c r="L752" s="88"/>
      <c r="M752" s="88"/>
      <c r="N752" s="88" t="s">
        <v>874</v>
      </c>
      <c r="O752" s="88" t="s">
        <v>52</v>
      </c>
      <c r="P752" s="88"/>
      <c r="Q752" s="88"/>
      <c r="R752" s="90" t="s">
        <v>866</v>
      </c>
      <c r="S752" s="86" t="s">
        <v>20</v>
      </c>
      <c r="T752" s="88"/>
    </row>
    <row r="753" spans="2:20" ht="12.75" customHeight="1" x14ac:dyDescent="0.35">
      <c r="B753" s="86" t="s">
        <v>705</v>
      </c>
      <c r="E753" s="86" t="s">
        <v>245</v>
      </c>
      <c r="F753" s="86" t="s">
        <v>58</v>
      </c>
      <c r="G753" s="87">
        <v>-0.94280299999999995</v>
      </c>
      <c r="H753" s="87">
        <v>100.35809399999999</v>
      </c>
      <c r="I753" s="88" t="s">
        <v>245</v>
      </c>
      <c r="J753" s="88" t="s">
        <v>887</v>
      </c>
      <c r="K753" s="88" t="s">
        <v>19</v>
      </c>
      <c r="L753" s="88"/>
      <c r="M753" s="88"/>
      <c r="N753" s="88" t="s">
        <v>869</v>
      </c>
      <c r="O753" s="88" t="s">
        <v>887</v>
      </c>
      <c r="P753" s="88"/>
      <c r="Q753" s="88"/>
      <c r="R753" s="90" t="s">
        <v>866</v>
      </c>
      <c r="S753" s="86" t="s">
        <v>20</v>
      </c>
      <c r="T753" s="88"/>
    </row>
    <row r="754" spans="2:20" ht="12.75" customHeight="1" x14ac:dyDescent="0.35">
      <c r="B754" s="86" t="s">
        <v>706</v>
      </c>
      <c r="E754" s="86" t="s">
        <v>245</v>
      </c>
      <c r="F754" s="86" t="s">
        <v>58</v>
      </c>
      <c r="G754" s="87">
        <v>-0.94567800000000002</v>
      </c>
      <c r="H754" s="87">
        <v>100.372372</v>
      </c>
      <c r="I754" s="88" t="s">
        <v>245</v>
      </c>
      <c r="J754" s="88" t="s">
        <v>52</v>
      </c>
      <c r="K754" s="88" t="s">
        <v>19</v>
      </c>
      <c r="L754" s="88"/>
      <c r="M754" s="88"/>
      <c r="N754" s="88" t="s">
        <v>872</v>
      </c>
      <c r="O754" s="88" t="s">
        <v>52</v>
      </c>
      <c r="P754" s="88"/>
      <c r="Q754" s="88"/>
      <c r="R754" s="90" t="s">
        <v>866</v>
      </c>
      <c r="S754" s="86" t="s">
        <v>20</v>
      </c>
      <c r="T754" s="88"/>
    </row>
    <row r="755" spans="2:20" ht="12.75" customHeight="1" x14ac:dyDescent="0.35">
      <c r="B755" s="86" t="s">
        <v>707</v>
      </c>
      <c r="E755" s="86" t="s">
        <v>245</v>
      </c>
      <c r="F755" s="86" t="s">
        <v>58</v>
      </c>
      <c r="G755" s="87">
        <v>-0.91501900000000003</v>
      </c>
      <c r="H755" s="87">
        <v>100.35856699999999</v>
      </c>
      <c r="I755" s="88" t="s">
        <v>245</v>
      </c>
      <c r="J755" s="88" t="s">
        <v>52</v>
      </c>
      <c r="K755" s="88" t="s">
        <v>19</v>
      </c>
      <c r="L755" s="88"/>
      <c r="M755" s="88"/>
      <c r="N755" s="88" t="s">
        <v>875</v>
      </c>
      <c r="O755" s="88" t="s">
        <v>52</v>
      </c>
      <c r="P755" s="88"/>
      <c r="Q755" s="88"/>
      <c r="R755" s="90" t="s">
        <v>866</v>
      </c>
      <c r="S755" s="86" t="s">
        <v>20</v>
      </c>
      <c r="T755" s="88"/>
    </row>
    <row r="756" spans="2:20" ht="12.75" customHeight="1" x14ac:dyDescent="0.35">
      <c r="B756" s="86" t="s">
        <v>708</v>
      </c>
      <c r="E756" s="86" t="s">
        <v>245</v>
      </c>
      <c r="F756" s="86" t="s">
        <v>58</v>
      </c>
      <c r="G756" s="87">
        <v>-0.88901699999999995</v>
      </c>
      <c r="H756" s="87">
        <v>100.363</v>
      </c>
      <c r="I756" s="88" t="s">
        <v>245</v>
      </c>
      <c r="J756" s="88" t="s">
        <v>52</v>
      </c>
      <c r="K756" s="88" t="s">
        <v>19</v>
      </c>
      <c r="L756" s="88"/>
      <c r="M756" s="88"/>
      <c r="N756" s="88" t="s">
        <v>872</v>
      </c>
      <c r="O756" s="88" t="s">
        <v>52</v>
      </c>
      <c r="P756" s="88"/>
      <c r="Q756" s="88"/>
      <c r="R756" s="90" t="s">
        <v>866</v>
      </c>
      <c r="S756" s="86" t="s">
        <v>20</v>
      </c>
      <c r="T756" s="88"/>
    </row>
    <row r="757" spans="2:20" ht="12.75" customHeight="1" x14ac:dyDescent="0.35">
      <c r="B757" s="86" t="s">
        <v>709</v>
      </c>
      <c r="E757" s="86" t="s">
        <v>245</v>
      </c>
      <c r="F757" s="86" t="s">
        <v>58</v>
      </c>
      <c r="G757" s="87">
        <v>-0.939967</v>
      </c>
      <c r="H757" s="87">
        <v>100.353528</v>
      </c>
      <c r="I757" s="88" t="s">
        <v>245</v>
      </c>
      <c r="J757" s="88" t="s">
        <v>52</v>
      </c>
      <c r="K757" s="88" t="s">
        <v>19</v>
      </c>
      <c r="L757" s="88"/>
      <c r="M757" s="88"/>
      <c r="N757" s="88" t="s">
        <v>874</v>
      </c>
      <c r="O757" s="88" t="s">
        <v>52</v>
      </c>
      <c r="P757" s="88"/>
      <c r="Q757" s="88"/>
      <c r="R757" s="90" t="s">
        <v>866</v>
      </c>
      <c r="S757" s="86" t="s">
        <v>20</v>
      </c>
      <c r="T757" s="88"/>
    </row>
    <row r="758" spans="2:20" ht="12.75" customHeight="1" x14ac:dyDescent="0.35">
      <c r="B758" s="86" t="s">
        <v>710</v>
      </c>
      <c r="E758" s="86" t="s">
        <v>245</v>
      </c>
      <c r="F758" s="86" t="s">
        <v>58</v>
      </c>
      <c r="G758" s="87">
        <v>-0.94006699999999999</v>
      </c>
      <c r="H758" s="87">
        <v>100.359458</v>
      </c>
      <c r="I758" s="88" t="s">
        <v>245</v>
      </c>
      <c r="J758" s="88" t="s">
        <v>52</v>
      </c>
      <c r="K758" s="88" t="s">
        <v>19</v>
      </c>
      <c r="L758" s="88"/>
      <c r="M758" s="88"/>
      <c r="N758" s="88" t="s">
        <v>872</v>
      </c>
      <c r="O758" s="88" t="s">
        <v>52</v>
      </c>
      <c r="P758" s="88"/>
      <c r="Q758" s="88"/>
      <c r="R758" s="90" t="s">
        <v>866</v>
      </c>
      <c r="S758" s="86" t="s">
        <v>20</v>
      </c>
      <c r="T758" s="88"/>
    </row>
    <row r="759" spans="2:20" ht="12.75" customHeight="1" x14ac:dyDescent="0.35">
      <c r="B759" s="86" t="s">
        <v>711</v>
      </c>
      <c r="E759" s="86" t="s">
        <v>245</v>
      </c>
      <c r="F759" s="86" t="s">
        <v>58</v>
      </c>
      <c r="G759" s="87">
        <v>-0.93538299999999996</v>
      </c>
      <c r="H759" s="87">
        <v>100.359308</v>
      </c>
      <c r="I759" s="88" t="s">
        <v>245</v>
      </c>
      <c r="J759" s="88" t="s">
        <v>52</v>
      </c>
      <c r="K759" s="88" t="s">
        <v>19</v>
      </c>
      <c r="L759" s="88"/>
      <c r="M759" s="88"/>
      <c r="N759" s="88" t="s">
        <v>873</v>
      </c>
      <c r="O759" s="88" t="s">
        <v>52</v>
      </c>
      <c r="P759" s="88"/>
      <c r="Q759" s="88"/>
      <c r="R759" s="90" t="s">
        <v>866</v>
      </c>
      <c r="S759" s="86" t="s">
        <v>20</v>
      </c>
      <c r="T759" s="88"/>
    </row>
    <row r="760" spans="2:20" ht="12.75" customHeight="1" x14ac:dyDescent="0.35">
      <c r="B760" s="86" t="s">
        <v>712</v>
      </c>
      <c r="E760" s="86" t="s">
        <v>245</v>
      </c>
      <c r="F760" s="86" t="s">
        <v>58</v>
      </c>
      <c r="G760" s="87">
        <v>-0.91500800000000004</v>
      </c>
      <c r="H760" s="87">
        <v>100.35856099999999</v>
      </c>
      <c r="I760" s="88" t="s">
        <v>245</v>
      </c>
      <c r="J760" s="88" t="s">
        <v>887</v>
      </c>
      <c r="K760" s="88" t="s">
        <v>19</v>
      </c>
      <c r="L760" s="88"/>
      <c r="M760" s="88"/>
      <c r="N760" s="88" t="s">
        <v>869</v>
      </c>
      <c r="O760" s="88" t="s">
        <v>887</v>
      </c>
      <c r="P760" s="88"/>
      <c r="Q760" s="88"/>
      <c r="R760" s="90" t="s">
        <v>866</v>
      </c>
      <c r="S760" s="86" t="s">
        <v>20</v>
      </c>
      <c r="T760" s="88"/>
    </row>
    <row r="761" spans="2:20" ht="12.75" customHeight="1" x14ac:dyDescent="0.35">
      <c r="B761" s="86" t="s">
        <v>713</v>
      </c>
      <c r="E761" s="86" t="s">
        <v>245</v>
      </c>
      <c r="F761" s="86" t="s">
        <v>58</v>
      </c>
      <c r="G761" s="87">
        <v>-1.4769969999999999</v>
      </c>
      <c r="H761" s="87">
        <v>101.046858</v>
      </c>
      <c r="I761" s="88" t="s">
        <v>245</v>
      </c>
      <c r="J761" s="88" t="s">
        <v>887</v>
      </c>
      <c r="K761" s="88" t="s">
        <v>19</v>
      </c>
      <c r="L761" s="88"/>
      <c r="M761" s="88"/>
      <c r="N761" s="88" t="s">
        <v>869</v>
      </c>
      <c r="O761" s="88" t="s">
        <v>887</v>
      </c>
      <c r="P761" s="88"/>
      <c r="Q761" s="88"/>
      <c r="R761" s="90" t="s">
        <v>866</v>
      </c>
      <c r="S761" s="86" t="s">
        <v>20</v>
      </c>
      <c r="T761" s="88"/>
    </row>
    <row r="762" spans="2:20" ht="12.75" customHeight="1" x14ac:dyDescent="0.35">
      <c r="B762" s="86" t="s">
        <v>714</v>
      </c>
      <c r="E762" s="86" t="s">
        <v>245</v>
      </c>
      <c r="F762" s="86" t="s">
        <v>58</v>
      </c>
      <c r="G762" s="87">
        <v>-0.44887500000000002</v>
      </c>
      <c r="H762" s="87">
        <v>100.416972</v>
      </c>
      <c r="I762" s="88" t="s">
        <v>245</v>
      </c>
      <c r="J762" s="88" t="s">
        <v>887</v>
      </c>
      <c r="K762" s="88" t="s">
        <v>19</v>
      </c>
      <c r="L762" s="88"/>
      <c r="M762" s="88"/>
      <c r="N762" s="88" t="s">
        <v>869</v>
      </c>
      <c r="O762" s="88" t="s">
        <v>887</v>
      </c>
      <c r="P762" s="88"/>
      <c r="Q762" s="88"/>
      <c r="R762" s="90" t="s">
        <v>866</v>
      </c>
      <c r="S762" s="86" t="s">
        <v>20</v>
      </c>
      <c r="T762" s="88"/>
    </row>
    <row r="763" spans="2:20" ht="12.75" customHeight="1" x14ac:dyDescent="0.35">
      <c r="B763" s="86" t="s">
        <v>1005</v>
      </c>
      <c r="E763" s="86" t="s">
        <v>245</v>
      </c>
      <c r="F763" s="86" t="s">
        <v>58</v>
      </c>
      <c r="G763" s="87">
        <v>-0.29972199999999999</v>
      </c>
      <c r="H763" s="87">
        <v>100.366067</v>
      </c>
      <c r="I763" s="88" t="s">
        <v>245</v>
      </c>
      <c r="J763" s="88" t="s">
        <v>887</v>
      </c>
      <c r="K763" s="88" t="s">
        <v>19</v>
      </c>
      <c r="L763" s="88"/>
      <c r="M763" s="88"/>
      <c r="N763" s="88" t="s">
        <v>869</v>
      </c>
      <c r="O763" s="88" t="s">
        <v>887</v>
      </c>
      <c r="P763" s="88"/>
      <c r="Q763" s="88"/>
      <c r="R763" s="90" t="s">
        <v>866</v>
      </c>
      <c r="S763" s="86" t="s">
        <v>20</v>
      </c>
      <c r="T763" s="88"/>
    </row>
    <row r="764" spans="2:20" ht="12.75" customHeight="1" x14ac:dyDescent="0.35">
      <c r="B764" s="86" t="s">
        <v>715</v>
      </c>
      <c r="E764" s="86" t="s">
        <v>245</v>
      </c>
      <c r="F764" s="86" t="s">
        <v>58</v>
      </c>
      <c r="G764" s="87">
        <v>-0.31650600000000001</v>
      </c>
      <c r="H764" s="87">
        <v>100.37473900000001</v>
      </c>
      <c r="I764" s="88" t="s">
        <v>245</v>
      </c>
      <c r="J764" s="88" t="s">
        <v>887</v>
      </c>
      <c r="K764" s="88" t="s">
        <v>19</v>
      </c>
      <c r="L764" s="88"/>
      <c r="M764" s="88"/>
      <c r="N764" s="88" t="s">
        <v>869</v>
      </c>
      <c r="O764" s="88" t="s">
        <v>887</v>
      </c>
      <c r="P764" s="88"/>
      <c r="Q764" s="88"/>
      <c r="R764" s="90" t="s">
        <v>866</v>
      </c>
      <c r="S764" s="86" t="s">
        <v>20</v>
      </c>
      <c r="T764" s="88"/>
    </row>
    <row r="765" spans="2:20" ht="12.75" customHeight="1" x14ac:dyDescent="0.35">
      <c r="B765" s="86" t="s">
        <v>716</v>
      </c>
      <c r="E765" s="86" t="s">
        <v>245</v>
      </c>
      <c r="F765" s="86" t="s">
        <v>58</v>
      </c>
      <c r="G765" s="87">
        <v>-0.31581900000000002</v>
      </c>
      <c r="H765" s="87">
        <v>100.374689</v>
      </c>
      <c r="I765" s="88" t="s">
        <v>245</v>
      </c>
      <c r="J765" s="88" t="s">
        <v>52</v>
      </c>
      <c r="K765" s="88" t="s">
        <v>19</v>
      </c>
      <c r="L765" s="88"/>
      <c r="M765" s="88"/>
      <c r="N765" s="88" t="s">
        <v>886</v>
      </c>
      <c r="O765" s="88" t="s">
        <v>52</v>
      </c>
      <c r="P765" s="88"/>
      <c r="Q765" s="88"/>
      <c r="R765" s="90" t="s">
        <v>866</v>
      </c>
      <c r="S765" s="86" t="s">
        <v>20</v>
      </c>
      <c r="T765" s="88"/>
    </row>
    <row r="766" spans="2:20" ht="12.75" customHeight="1" x14ac:dyDescent="0.35">
      <c r="B766" s="86" t="s">
        <v>1006</v>
      </c>
      <c r="E766" s="86" t="s">
        <v>244</v>
      </c>
      <c r="F766" s="86" t="s">
        <v>58</v>
      </c>
      <c r="G766" s="87">
        <v>-2.9729109999999999</v>
      </c>
      <c r="H766" s="87">
        <v>104.75193299999999</v>
      </c>
      <c r="I766" s="88" t="s">
        <v>244</v>
      </c>
      <c r="J766" s="88" t="s">
        <v>887</v>
      </c>
      <c r="K766" s="88" t="s">
        <v>19</v>
      </c>
      <c r="L766" s="88"/>
      <c r="M766" s="88"/>
      <c r="N766" s="88" t="s">
        <v>869</v>
      </c>
      <c r="O766" s="88" t="s">
        <v>887</v>
      </c>
      <c r="P766" s="88"/>
      <c r="Q766" s="88"/>
      <c r="R766" s="90" t="s">
        <v>866</v>
      </c>
      <c r="S766" s="86" t="s">
        <v>20</v>
      </c>
      <c r="T766" s="88"/>
    </row>
    <row r="767" spans="2:20" ht="12.75" customHeight="1" x14ac:dyDescent="0.35">
      <c r="B767" s="86" t="s">
        <v>717</v>
      </c>
      <c r="E767" s="86" t="s">
        <v>244</v>
      </c>
      <c r="F767" s="86" t="s">
        <v>58</v>
      </c>
      <c r="G767" s="87">
        <v>-2.97655</v>
      </c>
      <c r="H767" s="87">
        <v>104.754</v>
      </c>
      <c r="I767" s="88" t="s">
        <v>244</v>
      </c>
      <c r="J767" s="88" t="s">
        <v>887</v>
      </c>
      <c r="K767" s="88" t="s">
        <v>19</v>
      </c>
      <c r="L767" s="88"/>
      <c r="M767" s="88"/>
      <c r="N767" s="88" t="s">
        <v>869</v>
      </c>
      <c r="O767" s="88" t="s">
        <v>887</v>
      </c>
      <c r="P767" s="88"/>
      <c r="Q767" s="88"/>
      <c r="R767" s="90" t="s">
        <v>866</v>
      </c>
      <c r="S767" s="86" t="s">
        <v>20</v>
      </c>
      <c r="T767" s="88"/>
    </row>
    <row r="768" spans="2:20" ht="12.75" customHeight="1" x14ac:dyDescent="0.35">
      <c r="B768" s="86" t="s">
        <v>1007</v>
      </c>
      <c r="E768" s="86" t="s">
        <v>244</v>
      </c>
      <c r="F768" s="86" t="s">
        <v>58</v>
      </c>
      <c r="G768" s="87">
        <v>-4.2792079999999997</v>
      </c>
      <c r="H768" s="87">
        <v>104.107575</v>
      </c>
      <c r="I768" s="88" t="s">
        <v>244</v>
      </c>
      <c r="J768" s="88" t="s">
        <v>887</v>
      </c>
      <c r="K768" s="88" t="s">
        <v>19</v>
      </c>
      <c r="L768" s="88"/>
      <c r="M768" s="88"/>
      <c r="N768" s="88" t="s">
        <v>869</v>
      </c>
      <c r="O768" s="88" t="s">
        <v>887</v>
      </c>
      <c r="P768" s="88"/>
      <c r="Q768" s="88"/>
      <c r="R768" s="90" t="s">
        <v>866</v>
      </c>
      <c r="S768" s="86" t="s">
        <v>20</v>
      </c>
      <c r="T768" s="88"/>
    </row>
    <row r="769" spans="2:20" ht="12.75" customHeight="1" x14ac:dyDescent="0.35">
      <c r="B769" s="86" t="s">
        <v>1008</v>
      </c>
      <c r="E769" s="86" t="s">
        <v>244</v>
      </c>
      <c r="F769" s="86" t="s">
        <v>58</v>
      </c>
      <c r="G769" s="87">
        <v>-3.296897</v>
      </c>
      <c r="H769" s="87">
        <v>102.8599</v>
      </c>
      <c r="I769" s="88" t="s">
        <v>244</v>
      </c>
      <c r="J769" s="88" t="s">
        <v>887</v>
      </c>
      <c r="K769" s="88" t="s">
        <v>19</v>
      </c>
      <c r="L769" s="88"/>
      <c r="M769" s="88"/>
      <c r="N769" s="88" t="s">
        <v>869</v>
      </c>
      <c r="O769" s="88" t="s">
        <v>887</v>
      </c>
      <c r="P769" s="88"/>
      <c r="Q769" s="88"/>
      <c r="R769" s="90" t="s">
        <v>866</v>
      </c>
      <c r="S769" s="86" t="s">
        <v>20</v>
      </c>
      <c r="T769" s="88"/>
    </row>
    <row r="770" spans="2:20" ht="12.75" customHeight="1" x14ac:dyDescent="0.35">
      <c r="B770" s="86" t="s">
        <v>718</v>
      </c>
      <c r="E770" s="86" t="s">
        <v>244</v>
      </c>
      <c r="F770" s="86" t="s">
        <v>58</v>
      </c>
      <c r="G770" s="87">
        <v>-3.637486</v>
      </c>
      <c r="H770" s="87">
        <v>103.78133099999999</v>
      </c>
      <c r="I770" s="88" t="s">
        <v>244</v>
      </c>
      <c r="J770" s="88" t="s">
        <v>887</v>
      </c>
      <c r="K770" s="88" t="s">
        <v>19</v>
      </c>
      <c r="L770" s="88"/>
      <c r="M770" s="88"/>
      <c r="N770" s="88" t="s">
        <v>869</v>
      </c>
      <c r="O770" s="88" t="s">
        <v>887</v>
      </c>
      <c r="P770" s="88"/>
      <c r="Q770" s="88"/>
      <c r="R770" s="90" t="s">
        <v>866</v>
      </c>
      <c r="S770" s="86" t="s">
        <v>20</v>
      </c>
      <c r="T770" s="88"/>
    </row>
    <row r="771" spans="2:20" ht="12.75" customHeight="1" x14ac:dyDescent="0.35">
      <c r="B771" s="86" t="s">
        <v>719</v>
      </c>
      <c r="E771" s="86" t="s">
        <v>244</v>
      </c>
      <c r="F771" s="86" t="s">
        <v>58</v>
      </c>
      <c r="G771" s="87">
        <v>-4.2792079999999997</v>
      </c>
      <c r="H771" s="87">
        <v>104.107575</v>
      </c>
      <c r="I771" s="88" t="s">
        <v>244</v>
      </c>
      <c r="J771" s="88" t="s">
        <v>887</v>
      </c>
      <c r="K771" s="88" t="s">
        <v>19</v>
      </c>
      <c r="L771" s="88"/>
      <c r="M771" s="88"/>
      <c r="N771" s="88" t="s">
        <v>869</v>
      </c>
      <c r="O771" s="88" t="s">
        <v>887</v>
      </c>
      <c r="P771" s="88"/>
      <c r="Q771" s="88"/>
      <c r="R771" s="90" t="s">
        <v>866</v>
      </c>
      <c r="S771" s="86" t="s">
        <v>20</v>
      </c>
      <c r="T771" s="88"/>
    </row>
    <row r="772" spans="2:20" ht="12.75" customHeight="1" x14ac:dyDescent="0.35">
      <c r="B772" s="86" t="s">
        <v>720</v>
      </c>
      <c r="E772" s="86" t="s">
        <v>244</v>
      </c>
      <c r="F772" s="86" t="s">
        <v>58</v>
      </c>
      <c r="G772" s="87">
        <v>-3.637486</v>
      </c>
      <c r="H772" s="87">
        <v>103.78133099999999</v>
      </c>
      <c r="I772" s="88" t="s">
        <v>244</v>
      </c>
      <c r="J772" s="88" t="s">
        <v>887</v>
      </c>
      <c r="K772" s="88" t="s">
        <v>19</v>
      </c>
      <c r="L772" s="88"/>
      <c r="M772" s="88"/>
      <c r="N772" s="88" t="s">
        <v>869</v>
      </c>
      <c r="O772" s="88" t="s">
        <v>887</v>
      </c>
      <c r="P772" s="88"/>
      <c r="Q772" s="88"/>
      <c r="R772" s="90" t="s">
        <v>866</v>
      </c>
      <c r="S772" s="86" t="s">
        <v>20</v>
      </c>
      <c r="T772" s="88"/>
    </row>
    <row r="773" spans="2:20" ht="12.75" customHeight="1" x14ac:dyDescent="0.35">
      <c r="B773" s="86" t="s">
        <v>721</v>
      </c>
      <c r="E773" s="86" t="s">
        <v>244</v>
      </c>
      <c r="F773" s="86" t="s">
        <v>58</v>
      </c>
      <c r="G773" s="87">
        <v>-4.0376690000000002</v>
      </c>
      <c r="H773" s="87">
        <v>103.265297</v>
      </c>
      <c r="I773" s="88" t="s">
        <v>244</v>
      </c>
      <c r="J773" s="88" t="s">
        <v>887</v>
      </c>
      <c r="K773" s="88" t="s">
        <v>19</v>
      </c>
      <c r="L773" s="88"/>
      <c r="M773" s="88"/>
      <c r="N773" s="88" t="s">
        <v>869</v>
      </c>
      <c r="O773" s="88" t="s">
        <v>887</v>
      </c>
      <c r="P773" s="88"/>
      <c r="Q773" s="88"/>
      <c r="R773" s="90" t="s">
        <v>866</v>
      </c>
      <c r="S773" s="86" t="s">
        <v>20</v>
      </c>
      <c r="T773" s="88"/>
    </row>
    <row r="774" spans="2:20" ht="12.75" customHeight="1" x14ac:dyDescent="0.35">
      <c r="B774" s="86" t="s">
        <v>722</v>
      </c>
      <c r="E774" s="86" t="s">
        <v>244</v>
      </c>
      <c r="F774" s="86" t="s">
        <v>58</v>
      </c>
      <c r="G774" s="87">
        <v>-2.9730919999999998</v>
      </c>
      <c r="H774" s="87">
        <v>104.728561</v>
      </c>
      <c r="I774" s="88" t="s">
        <v>244</v>
      </c>
      <c r="J774" s="88" t="s">
        <v>887</v>
      </c>
      <c r="K774" s="88" t="s">
        <v>19</v>
      </c>
      <c r="L774" s="88"/>
      <c r="M774" s="88"/>
      <c r="N774" s="88" t="s">
        <v>869</v>
      </c>
      <c r="O774" s="88" t="s">
        <v>887</v>
      </c>
      <c r="P774" s="88"/>
      <c r="Q774" s="88"/>
      <c r="R774" s="90" t="s">
        <v>866</v>
      </c>
      <c r="S774" s="86" t="s">
        <v>20</v>
      </c>
      <c r="T774" s="88"/>
    </row>
    <row r="775" spans="2:20" ht="12.75" customHeight="1" x14ac:dyDescent="0.35">
      <c r="B775" s="86" t="s">
        <v>723</v>
      </c>
      <c r="E775" s="86" t="s">
        <v>244</v>
      </c>
      <c r="F775" s="86" t="s">
        <v>58</v>
      </c>
      <c r="G775" s="87">
        <v>-3.4817079999999998</v>
      </c>
      <c r="H775" s="87">
        <v>104.237183</v>
      </c>
      <c r="I775" s="88" t="s">
        <v>244</v>
      </c>
      <c r="J775" s="88" t="s">
        <v>887</v>
      </c>
      <c r="K775" s="88" t="s">
        <v>19</v>
      </c>
      <c r="L775" s="88"/>
      <c r="M775" s="88"/>
      <c r="N775" s="88" t="s">
        <v>869</v>
      </c>
      <c r="O775" s="88" t="s">
        <v>887</v>
      </c>
      <c r="P775" s="88"/>
      <c r="Q775" s="88"/>
      <c r="R775" s="90" t="s">
        <v>866</v>
      </c>
      <c r="S775" s="86" t="s">
        <v>20</v>
      </c>
      <c r="T775" s="88"/>
    </row>
    <row r="776" spans="2:20" ht="12.75" customHeight="1" x14ac:dyDescent="0.35">
      <c r="B776" s="86" t="s">
        <v>724</v>
      </c>
      <c r="E776" s="86" t="s">
        <v>244</v>
      </c>
      <c r="F776" s="86" t="s">
        <v>58</v>
      </c>
      <c r="G776" s="87">
        <v>-3.3194360000000001</v>
      </c>
      <c r="H776" s="87">
        <v>103.9144</v>
      </c>
      <c r="I776" s="88" t="s">
        <v>244</v>
      </c>
      <c r="J776" s="88" t="s">
        <v>887</v>
      </c>
      <c r="K776" s="88" t="s">
        <v>19</v>
      </c>
      <c r="L776" s="88"/>
      <c r="M776" s="88"/>
      <c r="N776" s="88" t="s">
        <v>869</v>
      </c>
      <c r="O776" s="88" t="s">
        <v>887</v>
      </c>
      <c r="P776" s="88"/>
      <c r="Q776" s="88"/>
      <c r="R776" s="90" t="s">
        <v>866</v>
      </c>
      <c r="S776" s="86" t="s">
        <v>20</v>
      </c>
      <c r="T776" s="88"/>
    </row>
    <row r="777" spans="2:20" ht="12.75" customHeight="1" x14ac:dyDescent="0.35">
      <c r="B777" s="86" t="s">
        <v>725</v>
      </c>
      <c r="E777" s="86" t="s">
        <v>244</v>
      </c>
      <c r="F777" s="86" t="s">
        <v>58</v>
      </c>
      <c r="G777" s="87">
        <v>-2.2542529999999998</v>
      </c>
      <c r="H777" s="87">
        <v>103.817958</v>
      </c>
      <c r="I777" s="88" t="s">
        <v>244</v>
      </c>
      <c r="J777" s="88" t="s">
        <v>887</v>
      </c>
      <c r="K777" s="88" t="s">
        <v>19</v>
      </c>
      <c r="L777" s="88"/>
      <c r="M777" s="88"/>
      <c r="N777" s="88" t="s">
        <v>869</v>
      </c>
      <c r="O777" s="88" t="s">
        <v>887</v>
      </c>
      <c r="P777" s="88"/>
      <c r="Q777" s="88"/>
      <c r="R777" s="90" t="s">
        <v>866</v>
      </c>
      <c r="S777" s="86" t="s">
        <v>20</v>
      </c>
      <c r="T777" s="88"/>
    </row>
    <row r="778" spans="2:20" ht="12.75" customHeight="1" x14ac:dyDescent="0.35">
      <c r="B778" s="86" t="s">
        <v>1009</v>
      </c>
      <c r="E778" s="86" t="s">
        <v>244</v>
      </c>
      <c r="F778" s="86" t="s">
        <v>58</v>
      </c>
      <c r="G778" s="87">
        <v>-4.2792079999999997</v>
      </c>
      <c r="H778" s="87">
        <v>104.107575</v>
      </c>
      <c r="I778" s="88" t="s">
        <v>244</v>
      </c>
      <c r="J778" s="88" t="s">
        <v>887</v>
      </c>
      <c r="K778" s="88" t="s">
        <v>19</v>
      </c>
      <c r="L778" s="88"/>
      <c r="M778" s="88"/>
      <c r="N778" s="88" t="s">
        <v>869</v>
      </c>
      <c r="O778" s="88" t="s">
        <v>887</v>
      </c>
      <c r="P778" s="88"/>
      <c r="Q778" s="88"/>
      <c r="R778" s="90" t="s">
        <v>866</v>
      </c>
      <c r="S778" s="86" t="s">
        <v>20</v>
      </c>
      <c r="T778" s="88"/>
    </row>
    <row r="779" spans="2:20" ht="12.75" customHeight="1" x14ac:dyDescent="0.35">
      <c r="B779" s="86" t="s">
        <v>726</v>
      </c>
      <c r="E779" s="86" t="s">
        <v>244</v>
      </c>
      <c r="F779" s="86" t="s">
        <v>58</v>
      </c>
      <c r="G779" s="87">
        <v>-4.1139919999999996</v>
      </c>
      <c r="H779" s="87">
        <v>104.169828</v>
      </c>
      <c r="I779" s="88" t="s">
        <v>244</v>
      </c>
      <c r="J779" s="88" t="s">
        <v>887</v>
      </c>
      <c r="K779" s="88" t="s">
        <v>19</v>
      </c>
      <c r="L779" s="88"/>
      <c r="M779" s="88"/>
      <c r="N779" s="88" t="s">
        <v>869</v>
      </c>
      <c r="O779" s="88" t="s">
        <v>887</v>
      </c>
      <c r="P779" s="88"/>
      <c r="Q779" s="88"/>
      <c r="R779" s="90" t="s">
        <v>866</v>
      </c>
      <c r="S779" s="86" t="s">
        <v>20</v>
      </c>
      <c r="T779" s="88"/>
    </row>
    <row r="780" spans="2:20" ht="12.75" customHeight="1" x14ac:dyDescent="0.35">
      <c r="B780" s="86" t="s">
        <v>727</v>
      </c>
      <c r="E780" s="86" t="s">
        <v>244</v>
      </c>
      <c r="F780" s="86" t="s">
        <v>58</v>
      </c>
      <c r="G780" s="87">
        <v>-4.0946920000000002</v>
      </c>
      <c r="H780" s="87">
        <v>104.166331</v>
      </c>
      <c r="I780" s="88" t="s">
        <v>244</v>
      </c>
      <c r="J780" s="88" t="s">
        <v>887</v>
      </c>
      <c r="K780" s="88" t="s">
        <v>19</v>
      </c>
      <c r="L780" s="88"/>
      <c r="M780" s="88"/>
      <c r="N780" s="88" t="s">
        <v>869</v>
      </c>
      <c r="O780" s="88" t="s">
        <v>887</v>
      </c>
      <c r="P780" s="88"/>
      <c r="Q780" s="88"/>
      <c r="R780" s="90" t="s">
        <v>866</v>
      </c>
      <c r="S780" s="86" t="s">
        <v>20</v>
      </c>
      <c r="T780" s="88"/>
    </row>
    <row r="781" spans="2:20" ht="12.75" customHeight="1" x14ac:dyDescent="0.35">
      <c r="B781" s="86" t="s">
        <v>728</v>
      </c>
      <c r="E781" s="86" t="s">
        <v>244</v>
      </c>
      <c r="F781" s="86" t="s">
        <v>58</v>
      </c>
      <c r="G781" s="87">
        <v>-3.4351919999999998</v>
      </c>
      <c r="H781" s="87">
        <v>104.22601899999999</v>
      </c>
      <c r="I781" s="88" t="s">
        <v>244</v>
      </c>
      <c r="J781" s="88" t="s">
        <v>887</v>
      </c>
      <c r="K781" s="88" t="s">
        <v>19</v>
      </c>
      <c r="L781" s="88"/>
      <c r="M781" s="88"/>
      <c r="N781" s="88" t="s">
        <v>869</v>
      </c>
      <c r="O781" s="88" t="s">
        <v>887</v>
      </c>
      <c r="P781" s="88"/>
      <c r="Q781" s="88"/>
      <c r="R781" s="90" t="s">
        <v>866</v>
      </c>
      <c r="S781" s="86" t="s">
        <v>20</v>
      </c>
      <c r="T781" s="88"/>
    </row>
    <row r="782" spans="2:20" ht="12.75" customHeight="1" x14ac:dyDescent="0.35">
      <c r="B782" s="86" t="s">
        <v>729</v>
      </c>
      <c r="E782" s="86" t="s">
        <v>244</v>
      </c>
      <c r="F782" s="86" t="s">
        <v>58</v>
      </c>
      <c r="G782" s="87">
        <v>-3.6399059999999999</v>
      </c>
      <c r="H782" s="87">
        <v>103.774719</v>
      </c>
      <c r="I782" s="88" t="s">
        <v>244</v>
      </c>
      <c r="J782" s="88" t="s">
        <v>887</v>
      </c>
      <c r="K782" s="88" t="s">
        <v>19</v>
      </c>
      <c r="L782" s="88"/>
      <c r="M782" s="88"/>
      <c r="N782" s="88" t="s">
        <v>869</v>
      </c>
      <c r="O782" s="88" t="s">
        <v>887</v>
      </c>
      <c r="P782" s="88"/>
      <c r="Q782" s="88"/>
      <c r="R782" s="90" t="s">
        <v>866</v>
      </c>
      <c r="S782" s="86" t="s">
        <v>20</v>
      </c>
      <c r="T782" s="88"/>
    </row>
    <row r="783" spans="2:20" ht="12.75" customHeight="1" x14ac:dyDescent="0.35">
      <c r="B783" s="86" t="s">
        <v>730</v>
      </c>
      <c r="E783" s="86" t="s">
        <v>244</v>
      </c>
      <c r="F783" s="86" t="s">
        <v>58</v>
      </c>
      <c r="G783" s="87">
        <v>-3.4335170000000002</v>
      </c>
      <c r="H783" s="87">
        <v>104.22623900000001</v>
      </c>
      <c r="I783" s="88" t="s">
        <v>244</v>
      </c>
      <c r="J783" s="88" t="s">
        <v>887</v>
      </c>
      <c r="K783" s="88" t="s">
        <v>19</v>
      </c>
      <c r="L783" s="88"/>
      <c r="M783" s="88"/>
      <c r="N783" s="88" t="s">
        <v>869</v>
      </c>
      <c r="O783" s="88" t="s">
        <v>887</v>
      </c>
      <c r="P783" s="88"/>
      <c r="Q783" s="88"/>
      <c r="R783" s="90" t="s">
        <v>866</v>
      </c>
      <c r="S783" s="86" t="s">
        <v>20</v>
      </c>
      <c r="T783" s="88"/>
    </row>
    <row r="784" spans="2:20" ht="12.75" customHeight="1" x14ac:dyDescent="0.35">
      <c r="B784" s="86" t="s">
        <v>731</v>
      </c>
      <c r="E784" s="86" t="s">
        <v>244</v>
      </c>
      <c r="F784" s="86" t="s">
        <v>58</v>
      </c>
      <c r="G784" s="87">
        <v>-3.7469000000000001</v>
      </c>
      <c r="H784" s="87">
        <v>103.42468100000001</v>
      </c>
      <c r="I784" s="88" t="s">
        <v>244</v>
      </c>
      <c r="J784" s="88" t="s">
        <v>887</v>
      </c>
      <c r="K784" s="88" t="s">
        <v>19</v>
      </c>
      <c r="L784" s="88"/>
      <c r="M784" s="88"/>
      <c r="N784" s="88" t="s">
        <v>869</v>
      </c>
      <c r="O784" s="88" t="s">
        <v>887</v>
      </c>
      <c r="P784" s="88"/>
      <c r="Q784" s="88"/>
      <c r="R784" s="90" t="s">
        <v>866</v>
      </c>
      <c r="S784" s="86" t="s">
        <v>20</v>
      </c>
      <c r="T784" s="88"/>
    </row>
    <row r="785" spans="2:20" ht="12.75" customHeight="1" x14ac:dyDescent="0.35">
      <c r="B785" s="86" t="s">
        <v>732</v>
      </c>
      <c r="E785" s="86" t="s">
        <v>244</v>
      </c>
      <c r="F785" s="86" t="s">
        <v>58</v>
      </c>
      <c r="G785" s="87">
        <v>-3.2698610000000001</v>
      </c>
      <c r="H785" s="87">
        <v>102.919481</v>
      </c>
      <c r="I785" s="88" t="s">
        <v>244</v>
      </c>
      <c r="J785" s="88" t="s">
        <v>887</v>
      </c>
      <c r="K785" s="88" t="s">
        <v>19</v>
      </c>
      <c r="L785" s="88"/>
      <c r="M785" s="88"/>
      <c r="N785" s="88" t="s">
        <v>869</v>
      </c>
      <c r="O785" s="88" t="s">
        <v>887</v>
      </c>
      <c r="P785" s="88"/>
      <c r="Q785" s="88"/>
      <c r="R785" s="90" t="s">
        <v>866</v>
      </c>
      <c r="S785" s="86" t="s">
        <v>20</v>
      </c>
      <c r="T785" s="88"/>
    </row>
    <row r="786" spans="2:20" ht="12.75" customHeight="1" x14ac:dyDescent="0.35">
      <c r="B786" s="86" t="s">
        <v>1010</v>
      </c>
      <c r="E786" s="86" t="s">
        <v>244</v>
      </c>
      <c r="F786" s="86" t="s">
        <v>58</v>
      </c>
      <c r="G786" s="87">
        <v>-3.2966329999999999</v>
      </c>
      <c r="H786" s="87">
        <v>102.8601</v>
      </c>
      <c r="I786" s="88" t="s">
        <v>244</v>
      </c>
      <c r="J786" s="88" t="s">
        <v>887</v>
      </c>
      <c r="K786" s="88" t="s">
        <v>19</v>
      </c>
      <c r="L786" s="88"/>
      <c r="M786" s="88"/>
      <c r="N786" s="88" t="s">
        <v>869</v>
      </c>
      <c r="O786" s="88" t="s">
        <v>887</v>
      </c>
      <c r="P786" s="88"/>
      <c r="Q786" s="88"/>
      <c r="R786" s="90" t="s">
        <v>866</v>
      </c>
      <c r="S786" s="86" t="s">
        <v>20</v>
      </c>
      <c r="T786" s="88"/>
    </row>
    <row r="787" spans="2:20" ht="12.75" customHeight="1" x14ac:dyDescent="0.35">
      <c r="B787" s="86" t="s">
        <v>733</v>
      </c>
      <c r="E787" s="86" t="s">
        <v>244</v>
      </c>
      <c r="F787" s="86" t="s">
        <v>58</v>
      </c>
      <c r="G787" s="87">
        <v>-2.8921000000000001</v>
      </c>
      <c r="H787" s="87">
        <v>103.856686</v>
      </c>
      <c r="I787" s="88" t="s">
        <v>244</v>
      </c>
      <c r="J787" s="88" t="s">
        <v>887</v>
      </c>
      <c r="K787" s="88" t="s">
        <v>19</v>
      </c>
      <c r="L787" s="88"/>
      <c r="M787" s="88"/>
      <c r="N787" s="88" t="s">
        <v>869</v>
      </c>
      <c r="O787" s="88" t="s">
        <v>887</v>
      </c>
      <c r="P787" s="88"/>
      <c r="Q787" s="88"/>
      <c r="R787" s="90" t="s">
        <v>866</v>
      </c>
      <c r="S787" s="86" t="s">
        <v>20</v>
      </c>
      <c r="T787" s="88"/>
    </row>
    <row r="788" spans="2:20" ht="12.75" customHeight="1" x14ac:dyDescent="0.35">
      <c r="B788" s="86" t="s">
        <v>734</v>
      </c>
      <c r="E788" s="86" t="s">
        <v>244</v>
      </c>
      <c r="F788" s="86" t="s">
        <v>58</v>
      </c>
      <c r="G788" s="87">
        <v>-2.8528359999999999</v>
      </c>
      <c r="H788" s="87">
        <v>104.542717</v>
      </c>
      <c r="I788" s="88" t="s">
        <v>244</v>
      </c>
      <c r="J788" s="88" t="s">
        <v>887</v>
      </c>
      <c r="K788" s="88" t="s">
        <v>19</v>
      </c>
      <c r="L788" s="88"/>
      <c r="M788" s="88"/>
      <c r="N788" s="88" t="s">
        <v>869</v>
      </c>
      <c r="O788" s="88" t="s">
        <v>887</v>
      </c>
      <c r="P788" s="88"/>
      <c r="Q788" s="88"/>
      <c r="R788" s="90" t="s">
        <v>866</v>
      </c>
      <c r="S788" s="86" t="s">
        <v>20</v>
      </c>
      <c r="T788" s="88"/>
    </row>
    <row r="789" spans="2:20" ht="12.75" customHeight="1" x14ac:dyDescent="0.35">
      <c r="B789" s="86" t="s">
        <v>735</v>
      </c>
      <c r="E789" s="86" t="s">
        <v>244</v>
      </c>
      <c r="F789" s="86" t="s">
        <v>58</v>
      </c>
      <c r="G789" s="87">
        <v>-2.9908640000000002</v>
      </c>
      <c r="H789" s="87">
        <v>104.759411</v>
      </c>
      <c r="I789" s="88" t="s">
        <v>244</v>
      </c>
      <c r="J789" s="88" t="s">
        <v>887</v>
      </c>
      <c r="K789" s="88" t="s">
        <v>19</v>
      </c>
      <c r="L789" s="88"/>
      <c r="M789" s="88"/>
      <c r="N789" s="88" t="s">
        <v>869</v>
      </c>
      <c r="O789" s="88" t="s">
        <v>887</v>
      </c>
      <c r="P789" s="88"/>
      <c r="Q789" s="88"/>
      <c r="R789" s="90" t="s">
        <v>866</v>
      </c>
      <c r="S789" s="86" t="s">
        <v>20</v>
      </c>
      <c r="T789" s="88"/>
    </row>
    <row r="790" spans="2:20" ht="12.75" customHeight="1" x14ac:dyDescent="0.35">
      <c r="B790" s="86" t="s">
        <v>1011</v>
      </c>
      <c r="E790" s="86" t="s">
        <v>244</v>
      </c>
      <c r="F790" s="86" t="s">
        <v>58</v>
      </c>
      <c r="G790" s="87">
        <v>-2.9916390000000002</v>
      </c>
      <c r="H790" s="87">
        <v>104.760908</v>
      </c>
      <c r="I790" s="88" t="s">
        <v>244</v>
      </c>
      <c r="J790" s="88" t="s">
        <v>887</v>
      </c>
      <c r="K790" s="88" t="s">
        <v>19</v>
      </c>
      <c r="L790" s="88"/>
      <c r="M790" s="88"/>
      <c r="N790" s="88" t="s">
        <v>869</v>
      </c>
      <c r="O790" s="88" t="s">
        <v>887</v>
      </c>
      <c r="P790" s="88"/>
      <c r="Q790" s="88"/>
      <c r="R790" s="90" t="s">
        <v>866</v>
      </c>
      <c r="S790" s="86" t="s">
        <v>20</v>
      </c>
      <c r="T790" s="88"/>
    </row>
    <row r="791" spans="2:20" ht="12.75" customHeight="1" x14ac:dyDescent="0.35">
      <c r="B791" s="86" t="s">
        <v>736</v>
      </c>
      <c r="E791" s="86" t="s">
        <v>244</v>
      </c>
      <c r="F791" s="86" t="s">
        <v>58</v>
      </c>
      <c r="G791" s="87">
        <v>-2.9684080000000002</v>
      </c>
      <c r="H791" s="87">
        <v>104.815933</v>
      </c>
      <c r="I791" s="88" t="s">
        <v>244</v>
      </c>
      <c r="J791" s="88" t="s">
        <v>887</v>
      </c>
      <c r="K791" s="88" t="s">
        <v>19</v>
      </c>
      <c r="L791" s="88"/>
      <c r="M791" s="88"/>
      <c r="N791" s="88" t="s">
        <v>869</v>
      </c>
      <c r="O791" s="88" t="s">
        <v>887</v>
      </c>
      <c r="P791" s="88"/>
      <c r="Q791" s="88"/>
      <c r="R791" s="90" t="s">
        <v>866</v>
      </c>
      <c r="S791" s="86" t="s">
        <v>20</v>
      </c>
      <c r="T791" s="88"/>
    </row>
    <row r="792" spans="2:20" ht="12.75" customHeight="1" x14ac:dyDescent="0.35">
      <c r="B792" s="86" t="s">
        <v>737</v>
      </c>
      <c r="E792" s="86" t="s">
        <v>244</v>
      </c>
      <c r="F792" s="86" t="s">
        <v>58</v>
      </c>
      <c r="G792" s="87">
        <v>-2.9485359999999998</v>
      </c>
      <c r="H792" s="87">
        <v>104.732983</v>
      </c>
      <c r="I792" s="88" t="s">
        <v>244</v>
      </c>
      <c r="J792" s="88" t="s">
        <v>53</v>
      </c>
      <c r="K792" s="88" t="s">
        <v>19</v>
      </c>
      <c r="L792" s="88"/>
      <c r="M792" s="88"/>
      <c r="N792" s="88" t="s">
        <v>870</v>
      </c>
      <c r="O792" s="88" t="s">
        <v>53</v>
      </c>
      <c r="P792" s="88"/>
      <c r="Q792" s="88"/>
      <c r="R792" s="90" t="s">
        <v>866</v>
      </c>
      <c r="S792" s="86" t="s">
        <v>20</v>
      </c>
      <c r="T792" s="88"/>
    </row>
    <row r="793" spans="2:20" ht="12.75" customHeight="1" x14ac:dyDescent="0.35">
      <c r="B793" s="86" t="s">
        <v>738</v>
      </c>
      <c r="E793" s="86" t="s">
        <v>244</v>
      </c>
      <c r="F793" s="86" t="s">
        <v>58</v>
      </c>
      <c r="G793" s="87">
        <v>-2.979025</v>
      </c>
      <c r="H793" s="87">
        <v>104.77657499999999</v>
      </c>
      <c r="I793" s="88" t="s">
        <v>244</v>
      </c>
      <c r="J793" s="88" t="s">
        <v>887</v>
      </c>
      <c r="K793" s="88" t="s">
        <v>19</v>
      </c>
      <c r="L793" s="88"/>
      <c r="M793" s="88"/>
      <c r="N793" s="88" t="s">
        <v>869</v>
      </c>
      <c r="O793" s="88" t="s">
        <v>887</v>
      </c>
      <c r="P793" s="88"/>
      <c r="Q793" s="88"/>
      <c r="R793" s="90" t="s">
        <v>866</v>
      </c>
      <c r="S793" s="86" t="s">
        <v>20</v>
      </c>
      <c r="T793" s="88"/>
    </row>
    <row r="794" spans="2:20" ht="12.75" customHeight="1" x14ac:dyDescent="0.35">
      <c r="B794" s="86" t="s">
        <v>739</v>
      </c>
      <c r="E794" s="86" t="s">
        <v>244</v>
      </c>
      <c r="F794" s="86" t="s">
        <v>58</v>
      </c>
      <c r="G794" s="87">
        <v>-2.9763470000000001</v>
      </c>
      <c r="H794" s="87">
        <v>104.74291100000001</v>
      </c>
      <c r="I794" s="88" t="s">
        <v>244</v>
      </c>
      <c r="J794" s="88" t="s">
        <v>52</v>
      </c>
      <c r="K794" s="88" t="s">
        <v>19</v>
      </c>
      <c r="L794" s="88"/>
      <c r="M794" s="88"/>
      <c r="N794" s="88" t="s">
        <v>874</v>
      </c>
      <c r="O794" s="88" t="s">
        <v>52</v>
      </c>
      <c r="P794" s="88"/>
      <c r="Q794" s="88"/>
      <c r="R794" s="90" t="s">
        <v>866</v>
      </c>
      <c r="S794" s="86" t="s">
        <v>20</v>
      </c>
      <c r="T794" s="88"/>
    </row>
    <row r="795" spans="2:20" ht="12.75" customHeight="1" x14ac:dyDescent="0.35">
      <c r="B795" s="86" t="s">
        <v>740</v>
      </c>
      <c r="E795" s="86" t="s">
        <v>244</v>
      </c>
      <c r="F795" s="86" t="s">
        <v>58</v>
      </c>
      <c r="G795" s="87">
        <v>-2.9277639999999998</v>
      </c>
      <c r="H795" s="87">
        <v>104.699656</v>
      </c>
      <c r="I795" s="88" t="s">
        <v>244</v>
      </c>
      <c r="J795" s="88" t="s">
        <v>52</v>
      </c>
      <c r="K795" s="88" t="s">
        <v>19</v>
      </c>
      <c r="L795" s="88"/>
      <c r="M795" s="88"/>
      <c r="N795" s="88" t="s">
        <v>874</v>
      </c>
      <c r="O795" s="88" t="s">
        <v>52</v>
      </c>
      <c r="P795" s="88"/>
      <c r="Q795" s="88"/>
      <c r="R795" s="90" t="s">
        <v>866</v>
      </c>
      <c r="S795" s="86" t="s">
        <v>20</v>
      </c>
      <c r="T795" s="88"/>
    </row>
    <row r="796" spans="2:20" ht="12.75" customHeight="1" x14ac:dyDescent="0.35">
      <c r="B796" s="86" t="s">
        <v>741</v>
      </c>
      <c r="E796" s="86" t="s">
        <v>244</v>
      </c>
      <c r="F796" s="86" t="s">
        <v>58</v>
      </c>
      <c r="G796" s="87">
        <v>-2.9623189999999999</v>
      </c>
      <c r="H796" s="87">
        <v>104.779944</v>
      </c>
      <c r="I796" s="88" t="s">
        <v>244</v>
      </c>
      <c r="J796" s="88" t="s">
        <v>887</v>
      </c>
      <c r="K796" s="88" t="s">
        <v>19</v>
      </c>
      <c r="L796" s="88"/>
      <c r="M796" s="88"/>
      <c r="N796" s="88" t="s">
        <v>869</v>
      </c>
      <c r="O796" s="88" t="s">
        <v>887</v>
      </c>
      <c r="P796" s="88"/>
      <c r="Q796" s="88"/>
      <c r="R796" s="90" t="s">
        <v>866</v>
      </c>
      <c r="S796" s="86" t="s">
        <v>20</v>
      </c>
      <c r="T796" s="88"/>
    </row>
    <row r="797" spans="2:20" ht="12.75" customHeight="1" x14ac:dyDescent="0.35">
      <c r="B797" s="86" t="s">
        <v>742</v>
      </c>
      <c r="E797" s="86" t="s">
        <v>244</v>
      </c>
      <c r="F797" s="86" t="s">
        <v>58</v>
      </c>
      <c r="G797" s="87">
        <v>-2.9409000000000001</v>
      </c>
      <c r="H797" s="87">
        <v>104.72499999999999</v>
      </c>
      <c r="I797" s="88" t="s">
        <v>244</v>
      </c>
      <c r="J797" s="88" t="s">
        <v>887</v>
      </c>
      <c r="K797" s="88" t="s">
        <v>19</v>
      </c>
      <c r="L797" s="88"/>
      <c r="M797" s="88"/>
      <c r="N797" s="88" t="s">
        <v>869</v>
      </c>
      <c r="O797" s="88" t="s">
        <v>887</v>
      </c>
      <c r="P797" s="88"/>
      <c r="Q797" s="88"/>
      <c r="R797" s="90" t="s">
        <v>866</v>
      </c>
      <c r="S797" s="86" t="s">
        <v>20</v>
      </c>
      <c r="T797" s="88"/>
    </row>
    <row r="798" spans="2:20" ht="12.75" customHeight="1" x14ac:dyDescent="0.35">
      <c r="B798" s="86" t="s">
        <v>743</v>
      </c>
      <c r="E798" s="86" t="s">
        <v>244</v>
      </c>
      <c r="F798" s="86" t="s">
        <v>58</v>
      </c>
      <c r="G798" s="87">
        <v>-2.998408</v>
      </c>
      <c r="H798" s="87">
        <v>104.771664</v>
      </c>
      <c r="I798" s="88" t="s">
        <v>244</v>
      </c>
      <c r="J798" s="88" t="s">
        <v>887</v>
      </c>
      <c r="K798" s="88" t="s">
        <v>19</v>
      </c>
      <c r="L798" s="88"/>
      <c r="M798" s="88"/>
      <c r="N798" s="88" t="s">
        <v>869</v>
      </c>
      <c r="O798" s="88" t="s">
        <v>887</v>
      </c>
      <c r="P798" s="88"/>
      <c r="Q798" s="88"/>
      <c r="R798" s="90" t="s">
        <v>866</v>
      </c>
      <c r="S798" s="86" t="s">
        <v>20</v>
      </c>
      <c r="T798" s="88"/>
    </row>
    <row r="799" spans="2:20" ht="12.75" customHeight="1" x14ac:dyDescent="0.35">
      <c r="B799" s="86" t="s">
        <v>1012</v>
      </c>
      <c r="E799" s="86" t="s">
        <v>244</v>
      </c>
      <c r="F799" s="86" t="s">
        <v>58</v>
      </c>
      <c r="G799" s="87">
        <v>-2.9911439999999998</v>
      </c>
      <c r="H799" s="87">
        <v>104.755825</v>
      </c>
      <c r="I799" s="88" t="s">
        <v>244</v>
      </c>
      <c r="J799" s="88" t="s">
        <v>52</v>
      </c>
      <c r="K799" s="88" t="s">
        <v>19</v>
      </c>
      <c r="L799" s="88"/>
      <c r="M799" s="88"/>
      <c r="N799" s="88" t="s">
        <v>879</v>
      </c>
      <c r="O799" s="88" t="s">
        <v>52</v>
      </c>
      <c r="P799" s="88"/>
      <c r="Q799" s="88"/>
      <c r="R799" s="90" t="s">
        <v>866</v>
      </c>
      <c r="S799" s="86" t="s">
        <v>20</v>
      </c>
      <c r="T799" s="88"/>
    </row>
    <row r="800" spans="2:20" ht="12.75" customHeight="1" x14ac:dyDescent="0.35">
      <c r="B800" s="86" t="s">
        <v>744</v>
      </c>
      <c r="E800" s="86" t="s">
        <v>244</v>
      </c>
      <c r="F800" s="86" t="s">
        <v>58</v>
      </c>
      <c r="G800" s="87">
        <v>-2.9911439999999998</v>
      </c>
      <c r="H800" s="87">
        <v>104.755825</v>
      </c>
      <c r="I800" s="88" t="s">
        <v>244</v>
      </c>
      <c r="J800" s="88" t="s">
        <v>52</v>
      </c>
      <c r="K800" s="88" t="s">
        <v>19</v>
      </c>
      <c r="L800" s="88"/>
      <c r="M800" s="88"/>
      <c r="N800" s="88" t="s">
        <v>872</v>
      </c>
      <c r="O800" s="88" t="s">
        <v>52</v>
      </c>
      <c r="P800" s="88"/>
      <c r="Q800" s="88"/>
      <c r="R800" s="90" t="s">
        <v>866</v>
      </c>
      <c r="S800" s="86" t="s">
        <v>20</v>
      </c>
      <c r="T800" s="88"/>
    </row>
    <row r="801" spans="2:20" ht="12.75" customHeight="1" x14ac:dyDescent="0.35">
      <c r="B801" s="86" t="s">
        <v>745</v>
      </c>
      <c r="E801" s="86" t="s">
        <v>244</v>
      </c>
      <c r="F801" s="86" t="s">
        <v>58</v>
      </c>
      <c r="G801" s="87">
        <v>-2.9706670000000002</v>
      </c>
      <c r="H801" s="87">
        <v>104.750758</v>
      </c>
      <c r="I801" s="88" t="s">
        <v>244</v>
      </c>
      <c r="J801" s="88" t="s">
        <v>52</v>
      </c>
      <c r="K801" s="88" t="s">
        <v>19</v>
      </c>
      <c r="L801" s="88"/>
      <c r="M801" s="88"/>
      <c r="N801" s="88" t="s">
        <v>872</v>
      </c>
      <c r="O801" s="88" t="s">
        <v>52</v>
      </c>
      <c r="P801" s="88"/>
      <c r="Q801" s="88"/>
      <c r="R801" s="90" t="s">
        <v>866</v>
      </c>
      <c r="S801" s="86" t="s">
        <v>20</v>
      </c>
      <c r="T801" s="88"/>
    </row>
    <row r="802" spans="2:20" ht="12.75" customHeight="1" x14ac:dyDescent="0.35">
      <c r="B802" s="86" t="s">
        <v>746</v>
      </c>
      <c r="E802" s="86" t="s">
        <v>692</v>
      </c>
      <c r="F802" s="86" t="s">
        <v>58</v>
      </c>
      <c r="G802" s="87">
        <v>3.1385670000000001</v>
      </c>
      <c r="H802" s="87">
        <v>98.454631000000006</v>
      </c>
      <c r="I802" s="88" t="s">
        <v>692</v>
      </c>
      <c r="J802" s="88" t="s">
        <v>887</v>
      </c>
      <c r="K802" s="88" t="s">
        <v>19</v>
      </c>
      <c r="L802" s="88"/>
      <c r="M802" s="88"/>
      <c r="N802" s="88" t="s">
        <v>869</v>
      </c>
      <c r="O802" s="88" t="s">
        <v>887</v>
      </c>
      <c r="P802" s="88"/>
      <c r="Q802" s="88"/>
      <c r="R802" s="90" t="s">
        <v>866</v>
      </c>
      <c r="S802" s="86" t="s">
        <v>20</v>
      </c>
      <c r="T802" s="88"/>
    </row>
    <row r="803" spans="2:20" ht="12.75" customHeight="1" x14ac:dyDescent="0.35">
      <c r="B803" s="86" t="s">
        <v>747</v>
      </c>
      <c r="E803" s="86" t="s">
        <v>692</v>
      </c>
      <c r="F803" s="86" t="s">
        <v>58</v>
      </c>
      <c r="G803" s="87">
        <v>3.598611</v>
      </c>
      <c r="H803" s="87">
        <v>98.480277999999998</v>
      </c>
      <c r="I803" s="88" t="s">
        <v>692</v>
      </c>
      <c r="J803" s="88" t="s">
        <v>887</v>
      </c>
      <c r="K803" s="88" t="s">
        <v>19</v>
      </c>
      <c r="L803" s="88"/>
      <c r="M803" s="88"/>
      <c r="N803" s="88" t="s">
        <v>869</v>
      </c>
      <c r="O803" s="88" t="s">
        <v>887</v>
      </c>
      <c r="P803" s="88"/>
      <c r="Q803" s="88"/>
      <c r="R803" s="90" t="s">
        <v>866</v>
      </c>
      <c r="S803" s="86" t="s">
        <v>20</v>
      </c>
      <c r="T803" s="88"/>
    </row>
    <row r="804" spans="2:20" ht="12.75" customHeight="1" x14ac:dyDescent="0.35">
      <c r="B804" s="86" t="s">
        <v>1013</v>
      </c>
      <c r="E804" s="86" t="s">
        <v>692</v>
      </c>
      <c r="F804" s="86" t="s">
        <v>58</v>
      </c>
      <c r="G804" s="87">
        <v>3.600425</v>
      </c>
      <c r="H804" s="87">
        <v>98.485708000000002</v>
      </c>
      <c r="I804" s="88" t="s">
        <v>692</v>
      </c>
      <c r="J804" s="88" t="s">
        <v>887</v>
      </c>
      <c r="K804" s="88" t="s">
        <v>19</v>
      </c>
      <c r="L804" s="88"/>
      <c r="M804" s="88"/>
      <c r="N804" s="88" t="s">
        <v>869</v>
      </c>
      <c r="O804" s="88" t="s">
        <v>887</v>
      </c>
      <c r="P804" s="88"/>
      <c r="Q804" s="88"/>
      <c r="R804" s="90" t="s">
        <v>866</v>
      </c>
      <c r="S804" s="86" t="s">
        <v>20</v>
      </c>
      <c r="T804" s="88"/>
    </row>
    <row r="805" spans="2:20" ht="12.75" customHeight="1" x14ac:dyDescent="0.35">
      <c r="B805" s="86" t="s">
        <v>748</v>
      </c>
      <c r="E805" s="86" t="s">
        <v>692</v>
      </c>
      <c r="F805" s="86" t="s">
        <v>58</v>
      </c>
      <c r="G805" s="87">
        <v>3.4582220000000001</v>
      </c>
      <c r="H805" s="87">
        <v>98.880436000000003</v>
      </c>
      <c r="I805" s="88" t="s">
        <v>692</v>
      </c>
      <c r="J805" s="88" t="s">
        <v>52</v>
      </c>
      <c r="K805" s="88" t="s">
        <v>19</v>
      </c>
      <c r="L805" s="88"/>
      <c r="M805" s="88"/>
      <c r="N805" s="88" t="s">
        <v>874</v>
      </c>
      <c r="O805" s="88" t="s">
        <v>52</v>
      </c>
      <c r="P805" s="88"/>
      <c r="Q805" s="88"/>
      <c r="R805" s="90" t="s">
        <v>866</v>
      </c>
      <c r="S805" s="86" t="s">
        <v>20</v>
      </c>
      <c r="T805" s="88"/>
    </row>
    <row r="806" spans="2:20" ht="12.75" customHeight="1" x14ac:dyDescent="0.35">
      <c r="B806" s="86" t="s">
        <v>749</v>
      </c>
      <c r="E806" s="86" t="s">
        <v>244</v>
      </c>
      <c r="F806" s="86" t="s">
        <v>58</v>
      </c>
      <c r="G806" s="87">
        <v>3.3194439999999998</v>
      </c>
      <c r="H806" s="87">
        <v>99.152221999999995</v>
      </c>
      <c r="I806" s="88" t="s">
        <v>244</v>
      </c>
      <c r="J806" s="88" t="s">
        <v>887</v>
      </c>
      <c r="K806" s="88" t="s">
        <v>19</v>
      </c>
      <c r="L806" s="88"/>
      <c r="M806" s="88"/>
      <c r="N806" s="88" t="s">
        <v>869</v>
      </c>
      <c r="O806" s="88" t="s">
        <v>887</v>
      </c>
      <c r="P806" s="88"/>
      <c r="Q806" s="88"/>
      <c r="R806" s="90" t="s">
        <v>866</v>
      </c>
      <c r="S806" s="86" t="s">
        <v>20</v>
      </c>
      <c r="T806" s="88"/>
    </row>
    <row r="807" spans="2:20" ht="12.75" customHeight="1" x14ac:dyDescent="0.35">
      <c r="B807" s="86" t="s">
        <v>750</v>
      </c>
      <c r="E807" s="86" t="s">
        <v>692</v>
      </c>
      <c r="F807" s="86" t="s">
        <v>58</v>
      </c>
      <c r="G807" s="87">
        <v>0.79218299999999997</v>
      </c>
      <c r="H807" s="87">
        <v>99.409921999999995</v>
      </c>
      <c r="I807" s="88" t="s">
        <v>692</v>
      </c>
      <c r="J807" s="88" t="s">
        <v>887</v>
      </c>
      <c r="K807" s="88" t="s">
        <v>19</v>
      </c>
      <c r="L807" s="88"/>
      <c r="M807" s="88"/>
      <c r="N807" s="88" t="s">
        <v>869</v>
      </c>
      <c r="O807" s="88" t="s">
        <v>887</v>
      </c>
      <c r="P807" s="88"/>
      <c r="Q807" s="88"/>
      <c r="R807" s="90" t="s">
        <v>866</v>
      </c>
      <c r="S807" s="86" t="s">
        <v>20</v>
      </c>
      <c r="T807" s="88"/>
    </row>
    <row r="808" spans="2:20" ht="12.75" customHeight="1" x14ac:dyDescent="0.35">
      <c r="B808" s="86" t="s">
        <v>751</v>
      </c>
      <c r="E808" s="86" t="s">
        <v>692</v>
      </c>
      <c r="F808" s="86" t="s">
        <v>58</v>
      </c>
      <c r="G808" s="87">
        <v>0.84022200000000002</v>
      </c>
      <c r="H808" s="87">
        <v>99.134902999999994</v>
      </c>
      <c r="I808" s="88" t="s">
        <v>692</v>
      </c>
      <c r="J808" s="88" t="s">
        <v>887</v>
      </c>
      <c r="K808" s="88" t="s">
        <v>19</v>
      </c>
      <c r="L808" s="88"/>
      <c r="M808" s="88"/>
      <c r="N808" s="88" t="s">
        <v>869</v>
      </c>
      <c r="O808" s="88" t="s">
        <v>887</v>
      </c>
      <c r="P808" s="88"/>
      <c r="Q808" s="88"/>
      <c r="R808" s="90" t="s">
        <v>866</v>
      </c>
      <c r="S808" s="86" t="s">
        <v>20</v>
      </c>
      <c r="T808" s="88"/>
    </row>
    <row r="809" spans="2:20" ht="12.75" customHeight="1" x14ac:dyDescent="0.35">
      <c r="B809" s="86" t="s">
        <v>752</v>
      </c>
      <c r="E809" s="86" t="s">
        <v>692</v>
      </c>
      <c r="F809" s="86" t="s">
        <v>58</v>
      </c>
      <c r="G809" s="87">
        <v>3.5706220000000002</v>
      </c>
      <c r="H809" s="87">
        <v>98.418432999999993</v>
      </c>
      <c r="I809" s="88" t="s">
        <v>692</v>
      </c>
      <c r="J809" s="88" t="s">
        <v>887</v>
      </c>
      <c r="K809" s="88" t="s">
        <v>19</v>
      </c>
      <c r="L809" s="88"/>
      <c r="M809" s="88"/>
      <c r="N809" s="88" t="s">
        <v>869</v>
      </c>
      <c r="O809" s="88" t="s">
        <v>887</v>
      </c>
      <c r="P809" s="88"/>
      <c r="Q809" s="88"/>
      <c r="R809" s="90" t="s">
        <v>866</v>
      </c>
      <c r="S809" s="86" t="s">
        <v>20</v>
      </c>
      <c r="T809" s="88"/>
    </row>
    <row r="810" spans="2:20" ht="12.75" customHeight="1" x14ac:dyDescent="0.35">
      <c r="B810" s="86" t="s">
        <v>753</v>
      </c>
      <c r="E810" s="86" t="s">
        <v>692</v>
      </c>
      <c r="F810" s="86" t="s">
        <v>58</v>
      </c>
      <c r="G810" s="87">
        <v>3.5860810000000001</v>
      </c>
      <c r="H810" s="87">
        <v>98.676500000000004</v>
      </c>
      <c r="I810" s="88" t="s">
        <v>692</v>
      </c>
      <c r="J810" s="88" t="s">
        <v>887</v>
      </c>
      <c r="K810" s="88" t="s">
        <v>19</v>
      </c>
      <c r="L810" s="88"/>
      <c r="M810" s="88"/>
      <c r="N810" s="88" t="s">
        <v>869</v>
      </c>
      <c r="O810" s="88" t="s">
        <v>887</v>
      </c>
      <c r="P810" s="88"/>
      <c r="Q810" s="88"/>
      <c r="R810" s="90" t="s">
        <v>866</v>
      </c>
      <c r="S810" s="86" t="s">
        <v>20</v>
      </c>
      <c r="T810" s="88"/>
    </row>
    <row r="811" spans="2:20" ht="12.75" customHeight="1" x14ac:dyDescent="0.35">
      <c r="B811" s="86" t="s">
        <v>754</v>
      </c>
      <c r="E811" s="86" t="s">
        <v>692</v>
      </c>
      <c r="F811" s="86" t="s">
        <v>58</v>
      </c>
      <c r="G811" s="87">
        <v>3.5981190000000001</v>
      </c>
      <c r="H811" s="87">
        <v>98.688400000000001</v>
      </c>
      <c r="I811" s="88" t="s">
        <v>692</v>
      </c>
      <c r="J811" s="88" t="s">
        <v>887</v>
      </c>
      <c r="K811" s="88" t="s">
        <v>19</v>
      </c>
      <c r="L811" s="88"/>
      <c r="M811" s="88"/>
      <c r="N811" s="88" t="s">
        <v>869</v>
      </c>
      <c r="O811" s="88" t="s">
        <v>887</v>
      </c>
      <c r="P811" s="88"/>
      <c r="Q811" s="88"/>
      <c r="R811" s="90" t="s">
        <v>866</v>
      </c>
      <c r="S811" s="86" t="s">
        <v>20</v>
      </c>
      <c r="T811" s="88"/>
    </row>
    <row r="812" spans="2:20" ht="12.75" customHeight="1" x14ac:dyDescent="0.35">
      <c r="B812" s="86" t="s">
        <v>755</v>
      </c>
      <c r="E812" s="86" t="s">
        <v>692</v>
      </c>
      <c r="F812" s="86" t="s">
        <v>58</v>
      </c>
      <c r="G812" s="87">
        <v>3.585242</v>
      </c>
      <c r="H812" s="87">
        <v>98.675596999999996</v>
      </c>
      <c r="I812" s="88" t="s">
        <v>692</v>
      </c>
      <c r="J812" s="88" t="s">
        <v>887</v>
      </c>
      <c r="K812" s="88" t="s">
        <v>19</v>
      </c>
      <c r="L812" s="88"/>
      <c r="M812" s="88"/>
      <c r="N812" s="88" t="s">
        <v>869</v>
      </c>
      <c r="O812" s="88" t="s">
        <v>887</v>
      </c>
      <c r="P812" s="88"/>
      <c r="Q812" s="88"/>
      <c r="R812" s="90" t="s">
        <v>866</v>
      </c>
      <c r="S812" s="86" t="s">
        <v>20</v>
      </c>
      <c r="T812" s="88"/>
    </row>
    <row r="813" spans="2:20" ht="12.75" customHeight="1" x14ac:dyDescent="0.35">
      <c r="B813" s="86" t="s">
        <v>756</v>
      </c>
      <c r="E813" s="86" t="s">
        <v>692</v>
      </c>
      <c r="F813" s="86" t="s">
        <v>58</v>
      </c>
      <c r="G813" s="87">
        <v>3.6965560000000002</v>
      </c>
      <c r="H813" s="87">
        <v>98.673083000000005</v>
      </c>
      <c r="I813" s="88" t="s">
        <v>692</v>
      </c>
      <c r="J813" s="88" t="s">
        <v>887</v>
      </c>
      <c r="K813" s="88" t="s">
        <v>19</v>
      </c>
      <c r="L813" s="88"/>
      <c r="M813" s="88"/>
      <c r="N813" s="88" t="s">
        <v>869</v>
      </c>
      <c r="O813" s="88" t="s">
        <v>887</v>
      </c>
      <c r="P813" s="88"/>
      <c r="Q813" s="88"/>
      <c r="R813" s="90" t="s">
        <v>866</v>
      </c>
      <c r="S813" s="86" t="s">
        <v>20</v>
      </c>
      <c r="T813" s="88"/>
    </row>
    <row r="814" spans="2:20" ht="12.75" customHeight="1" x14ac:dyDescent="0.35">
      <c r="B814" s="86" t="s">
        <v>1014</v>
      </c>
      <c r="E814" s="86" t="s">
        <v>692</v>
      </c>
      <c r="F814" s="86" t="s">
        <v>58</v>
      </c>
      <c r="G814" s="87">
        <v>3.3194439999999998</v>
      </c>
      <c r="H814" s="87">
        <v>99.152221999999995</v>
      </c>
      <c r="I814" s="88" t="s">
        <v>692</v>
      </c>
      <c r="J814" s="88" t="s">
        <v>887</v>
      </c>
      <c r="K814" s="88" t="s">
        <v>19</v>
      </c>
      <c r="L814" s="88"/>
      <c r="M814" s="88"/>
      <c r="N814" s="88" t="s">
        <v>869</v>
      </c>
      <c r="O814" s="88" t="s">
        <v>887</v>
      </c>
      <c r="P814" s="88"/>
      <c r="Q814" s="88"/>
      <c r="R814" s="90" t="s">
        <v>866</v>
      </c>
      <c r="S814" s="86" t="s">
        <v>20</v>
      </c>
      <c r="T814" s="88"/>
    </row>
    <row r="815" spans="2:20" ht="12.75" customHeight="1" x14ac:dyDescent="0.35">
      <c r="B815" s="86" t="s">
        <v>757</v>
      </c>
      <c r="E815" s="86" t="s">
        <v>692</v>
      </c>
      <c r="F815" s="86" t="s">
        <v>58</v>
      </c>
      <c r="G815" s="87">
        <v>3.5979809999999999</v>
      </c>
      <c r="H815" s="87">
        <v>98.644746999999995</v>
      </c>
      <c r="I815" s="88" t="s">
        <v>692</v>
      </c>
      <c r="J815" s="88" t="s">
        <v>887</v>
      </c>
      <c r="K815" s="88" t="s">
        <v>19</v>
      </c>
      <c r="L815" s="88"/>
      <c r="M815" s="88"/>
      <c r="N815" s="88" t="s">
        <v>869</v>
      </c>
      <c r="O815" s="88" t="s">
        <v>887</v>
      </c>
      <c r="P815" s="88"/>
      <c r="Q815" s="88"/>
      <c r="R815" s="90" t="s">
        <v>866</v>
      </c>
      <c r="S815" s="86" t="s">
        <v>20</v>
      </c>
      <c r="T815" s="88"/>
    </row>
    <row r="816" spans="2:20" ht="12.75" customHeight="1" x14ac:dyDescent="0.35">
      <c r="B816" s="86" t="s">
        <v>758</v>
      </c>
      <c r="E816" s="86" t="s">
        <v>692</v>
      </c>
      <c r="F816" s="86" t="s">
        <v>58</v>
      </c>
      <c r="G816" s="87">
        <v>3.552111</v>
      </c>
      <c r="H816" s="87">
        <v>98.855643999999998</v>
      </c>
      <c r="I816" s="88" t="s">
        <v>692</v>
      </c>
      <c r="J816" s="88" t="s">
        <v>887</v>
      </c>
      <c r="K816" s="88" t="s">
        <v>19</v>
      </c>
      <c r="L816" s="88"/>
      <c r="M816" s="88"/>
      <c r="N816" s="88" t="s">
        <v>869</v>
      </c>
      <c r="O816" s="88" t="s">
        <v>887</v>
      </c>
      <c r="P816" s="88"/>
      <c r="Q816" s="88"/>
      <c r="R816" s="90" t="s">
        <v>866</v>
      </c>
      <c r="S816" s="86" t="s">
        <v>20</v>
      </c>
      <c r="T816" s="88"/>
    </row>
    <row r="817" spans="2:20" ht="12.75" customHeight="1" x14ac:dyDescent="0.35">
      <c r="B817" s="86" t="s">
        <v>759</v>
      </c>
      <c r="E817" s="86" t="s">
        <v>692</v>
      </c>
      <c r="F817" s="86" t="s">
        <v>58</v>
      </c>
      <c r="G817" s="87">
        <v>1.388058</v>
      </c>
      <c r="H817" s="87">
        <v>99.274872000000002</v>
      </c>
      <c r="I817" s="88" t="s">
        <v>692</v>
      </c>
      <c r="J817" s="88" t="s">
        <v>887</v>
      </c>
      <c r="K817" s="88" t="s">
        <v>19</v>
      </c>
      <c r="L817" s="88"/>
      <c r="M817" s="88"/>
      <c r="N817" s="88" t="s">
        <v>869</v>
      </c>
      <c r="O817" s="88" t="s">
        <v>887</v>
      </c>
      <c r="P817" s="88"/>
      <c r="Q817" s="88"/>
      <c r="R817" s="90" t="s">
        <v>866</v>
      </c>
      <c r="S817" s="86" t="s">
        <v>20</v>
      </c>
      <c r="T817" s="88"/>
    </row>
    <row r="818" spans="2:20" ht="12.75" customHeight="1" x14ac:dyDescent="0.35">
      <c r="B818" s="86" t="s">
        <v>760</v>
      </c>
      <c r="E818" s="86" t="s">
        <v>692</v>
      </c>
      <c r="F818" s="86" t="s">
        <v>58</v>
      </c>
      <c r="G818" s="87">
        <v>3.5912500000000001</v>
      </c>
      <c r="H818" s="87">
        <v>98.623078000000007</v>
      </c>
      <c r="I818" s="88" t="s">
        <v>692</v>
      </c>
      <c r="J818" s="88" t="s">
        <v>887</v>
      </c>
      <c r="K818" s="88" t="s">
        <v>19</v>
      </c>
      <c r="L818" s="88"/>
      <c r="M818" s="88"/>
      <c r="N818" s="88" t="s">
        <v>869</v>
      </c>
      <c r="O818" s="88" t="s">
        <v>887</v>
      </c>
      <c r="P818" s="88"/>
      <c r="Q818" s="88"/>
      <c r="R818" s="90" t="s">
        <v>866</v>
      </c>
      <c r="S818" s="86" t="s">
        <v>20</v>
      </c>
      <c r="T818" s="88"/>
    </row>
    <row r="819" spans="2:20" ht="12.75" customHeight="1" x14ac:dyDescent="0.35">
      <c r="B819" s="86" t="s">
        <v>761</v>
      </c>
      <c r="E819" s="86" t="s">
        <v>692</v>
      </c>
      <c r="F819" s="86" t="s">
        <v>58</v>
      </c>
      <c r="G819" s="87">
        <v>3.458072</v>
      </c>
      <c r="H819" s="87">
        <v>98.924532999999997</v>
      </c>
      <c r="I819" s="88" t="s">
        <v>692</v>
      </c>
      <c r="J819" s="88" t="s">
        <v>887</v>
      </c>
      <c r="K819" s="88" t="s">
        <v>19</v>
      </c>
      <c r="L819" s="88"/>
      <c r="M819" s="88"/>
      <c r="N819" s="88" t="s">
        <v>869</v>
      </c>
      <c r="O819" s="88" t="s">
        <v>887</v>
      </c>
      <c r="P819" s="88"/>
      <c r="Q819" s="88"/>
      <c r="R819" s="90" t="s">
        <v>866</v>
      </c>
      <c r="S819" s="86" t="s">
        <v>20</v>
      </c>
      <c r="T819" s="88"/>
    </row>
    <row r="820" spans="2:20" ht="12.75" customHeight="1" x14ac:dyDescent="0.35">
      <c r="B820" s="86" t="s">
        <v>762</v>
      </c>
      <c r="E820" s="86" t="s">
        <v>692</v>
      </c>
      <c r="F820" s="86" t="s">
        <v>58</v>
      </c>
      <c r="G820" s="87">
        <v>3.5257139999999998</v>
      </c>
      <c r="H820" s="87">
        <v>98.793943999999996</v>
      </c>
      <c r="I820" s="88" t="s">
        <v>692</v>
      </c>
      <c r="J820" s="88" t="s">
        <v>887</v>
      </c>
      <c r="K820" s="88" t="s">
        <v>19</v>
      </c>
      <c r="L820" s="88"/>
      <c r="M820" s="88"/>
      <c r="N820" s="88" t="s">
        <v>869</v>
      </c>
      <c r="O820" s="88" t="s">
        <v>887</v>
      </c>
      <c r="P820" s="88"/>
      <c r="Q820" s="88"/>
      <c r="R820" s="90" t="s">
        <v>866</v>
      </c>
      <c r="S820" s="86" t="s">
        <v>20</v>
      </c>
      <c r="T820" s="88"/>
    </row>
    <row r="821" spans="2:20" ht="12.75" customHeight="1" x14ac:dyDescent="0.35">
      <c r="B821" s="86" t="s">
        <v>1015</v>
      </c>
      <c r="E821" s="86" t="s">
        <v>692</v>
      </c>
      <c r="F821" s="86" t="s">
        <v>58</v>
      </c>
      <c r="G821" s="87">
        <v>3.7600639999999999</v>
      </c>
      <c r="H821" s="87">
        <v>98.207464000000002</v>
      </c>
      <c r="I821" s="88" t="s">
        <v>692</v>
      </c>
      <c r="J821" s="88" t="s">
        <v>887</v>
      </c>
      <c r="K821" s="88" t="s">
        <v>19</v>
      </c>
      <c r="L821" s="88"/>
      <c r="M821" s="88"/>
      <c r="N821" s="88" t="s">
        <v>869</v>
      </c>
      <c r="O821" s="88" t="s">
        <v>887</v>
      </c>
      <c r="P821" s="88"/>
      <c r="Q821" s="88"/>
      <c r="R821" s="90" t="s">
        <v>866</v>
      </c>
      <c r="S821" s="86" t="s">
        <v>20</v>
      </c>
      <c r="T821" s="88"/>
    </row>
    <row r="822" spans="2:20" ht="12.75" customHeight="1" x14ac:dyDescent="0.35">
      <c r="B822" s="86" t="s">
        <v>763</v>
      </c>
      <c r="E822" s="86" t="s">
        <v>692</v>
      </c>
      <c r="F822" s="86" t="s">
        <v>58</v>
      </c>
      <c r="G822" s="87">
        <v>3.5610889999999999</v>
      </c>
      <c r="H822" s="87">
        <v>99.007592000000002</v>
      </c>
      <c r="I822" s="88" t="s">
        <v>692</v>
      </c>
      <c r="J822" s="88" t="s">
        <v>887</v>
      </c>
      <c r="K822" s="88" t="s">
        <v>19</v>
      </c>
      <c r="L822" s="88"/>
      <c r="M822" s="88"/>
      <c r="N822" s="88" t="s">
        <v>869</v>
      </c>
      <c r="O822" s="88" t="s">
        <v>887</v>
      </c>
      <c r="P822" s="88"/>
      <c r="Q822" s="88"/>
      <c r="R822" s="90" t="s">
        <v>866</v>
      </c>
      <c r="S822" s="86" t="s">
        <v>20</v>
      </c>
      <c r="T822" s="88"/>
    </row>
    <row r="823" spans="2:20" ht="12.75" customHeight="1" x14ac:dyDescent="0.35">
      <c r="B823" s="86" t="s">
        <v>1016</v>
      </c>
      <c r="E823" s="86" t="s">
        <v>692</v>
      </c>
      <c r="F823" s="86" t="s">
        <v>58</v>
      </c>
      <c r="G823" s="87">
        <v>3.5820609999999999</v>
      </c>
      <c r="H823" s="87">
        <v>98.654728000000006</v>
      </c>
      <c r="I823" s="88" t="s">
        <v>692</v>
      </c>
      <c r="J823" s="88" t="s">
        <v>52</v>
      </c>
      <c r="K823" s="88" t="s">
        <v>19</v>
      </c>
      <c r="L823" s="88"/>
      <c r="M823" s="88"/>
      <c r="N823" s="88" t="s">
        <v>873</v>
      </c>
      <c r="O823" s="88" t="s">
        <v>52</v>
      </c>
      <c r="P823" s="88"/>
      <c r="Q823" s="88"/>
      <c r="R823" s="90" t="s">
        <v>866</v>
      </c>
      <c r="S823" s="86" t="s">
        <v>20</v>
      </c>
      <c r="T823" s="88"/>
    </row>
    <row r="824" spans="2:20" ht="12.75" customHeight="1" x14ac:dyDescent="0.35">
      <c r="B824" s="86" t="s">
        <v>764</v>
      </c>
      <c r="E824" s="86" t="s">
        <v>692</v>
      </c>
      <c r="F824" s="86" t="s">
        <v>58</v>
      </c>
      <c r="G824" s="87">
        <v>3.5751940000000002</v>
      </c>
      <c r="H824" s="87">
        <v>98.711630999999997</v>
      </c>
      <c r="I824" s="88" t="s">
        <v>692</v>
      </c>
      <c r="J824" s="88" t="s">
        <v>52</v>
      </c>
      <c r="K824" s="88" t="s">
        <v>19</v>
      </c>
      <c r="L824" s="88"/>
      <c r="M824" s="88"/>
      <c r="N824" s="88" t="s">
        <v>871</v>
      </c>
      <c r="O824" s="88" t="s">
        <v>52</v>
      </c>
      <c r="P824" s="88"/>
      <c r="Q824" s="88"/>
      <c r="R824" s="90" t="s">
        <v>866</v>
      </c>
      <c r="S824" s="86" t="s">
        <v>20</v>
      </c>
      <c r="T824" s="88"/>
    </row>
    <row r="825" spans="2:20" ht="12.75" customHeight="1" x14ac:dyDescent="0.35">
      <c r="B825" s="86" t="s">
        <v>765</v>
      </c>
      <c r="E825" s="86" t="s">
        <v>692</v>
      </c>
      <c r="F825" s="86" t="s">
        <v>58</v>
      </c>
      <c r="G825" s="87">
        <v>1.2732000000000001</v>
      </c>
      <c r="H825" s="87">
        <v>97.622963999999996</v>
      </c>
      <c r="I825" s="88" t="s">
        <v>692</v>
      </c>
      <c r="J825" s="88" t="s">
        <v>887</v>
      </c>
      <c r="K825" s="88" t="s">
        <v>19</v>
      </c>
      <c r="L825" s="88"/>
      <c r="M825" s="88"/>
      <c r="N825" s="88" t="s">
        <v>869</v>
      </c>
      <c r="O825" s="88" t="s">
        <v>887</v>
      </c>
      <c r="P825" s="88"/>
      <c r="Q825" s="88"/>
      <c r="R825" s="90" t="s">
        <v>866</v>
      </c>
      <c r="S825" s="86" t="s">
        <v>20</v>
      </c>
      <c r="T825" s="88"/>
    </row>
    <row r="826" spans="2:20" ht="12.75" customHeight="1" x14ac:dyDescent="0.35">
      <c r="B826" s="86" t="s">
        <v>766</v>
      </c>
      <c r="E826" s="86" t="s">
        <v>692</v>
      </c>
      <c r="F826" s="86" t="s">
        <v>58</v>
      </c>
      <c r="G826" s="87">
        <v>1.4193530000000001</v>
      </c>
      <c r="H826" s="87">
        <v>99.185210999999995</v>
      </c>
      <c r="I826" s="88" t="s">
        <v>692</v>
      </c>
      <c r="J826" s="88" t="s">
        <v>887</v>
      </c>
      <c r="K826" s="88" t="s">
        <v>19</v>
      </c>
      <c r="L826" s="88"/>
      <c r="M826" s="88"/>
      <c r="N826" s="88" t="s">
        <v>869</v>
      </c>
      <c r="O826" s="88" t="s">
        <v>887</v>
      </c>
      <c r="P826" s="88"/>
      <c r="Q826" s="88"/>
      <c r="R826" s="90" t="s">
        <v>866</v>
      </c>
      <c r="S826" s="86" t="s">
        <v>20</v>
      </c>
      <c r="T826" s="88"/>
    </row>
    <row r="827" spans="2:20" ht="12.75" customHeight="1" x14ac:dyDescent="0.35">
      <c r="B827" s="86" t="s">
        <v>767</v>
      </c>
      <c r="E827" s="86" t="s">
        <v>692</v>
      </c>
      <c r="F827" s="86" t="s">
        <v>58</v>
      </c>
      <c r="G827" s="87">
        <v>0.85453100000000004</v>
      </c>
      <c r="H827" s="87">
        <v>99.561408</v>
      </c>
      <c r="I827" s="88" t="s">
        <v>692</v>
      </c>
      <c r="J827" s="88" t="s">
        <v>887</v>
      </c>
      <c r="K827" s="88" t="s">
        <v>19</v>
      </c>
      <c r="L827" s="88"/>
      <c r="M827" s="88"/>
      <c r="N827" s="88" t="s">
        <v>869</v>
      </c>
      <c r="O827" s="88" t="s">
        <v>887</v>
      </c>
      <c r="P827" s="88"/>
      <c r="Q827" s="88"/>
      <c r="R827" s="90" t="s">
        <v>866</v>
      </c>
      <c r="S827" s="86" t="s">
        <v>20</v>
      </c>
      <c r="T827" s="88"/>
    </row>
    <row r="828" spans="2:20" ht="12.75" customHeight="1" x14ac:dyDescent="0.35">
      <c r="B828" s="86" t="s">
        <v>768</v>
      </c>
      <c r="E828" s="86" t="s">
        <v>692</v>
      </c>
      <c r="F828" s="86" t="s">
        <v>58</v>
      </c>
      <c r="G828" s="87">
        <v>1.630233</v>
      </c>
      <c r="H828" s="87">
        <v>99.287763999999996</v>
      </c>
      <c r="I828" s="88" t="s">
        <v>692</v>
      </c>
      <c r="J828" s="88" t="s">
        <v>887</v>
      </c>
      <c r="K828" s="88" t="s">
        <v>19</v>
      </c>
      <c r="L828" s="88"/>
      <c r="M828" s="88"/>
      <c r="N828" s="88" t="s">
        <v>869</v>
      </c>
      <c r="O828" s="88" t="s">
        <v>887</v>
      </c>
      <c r="P828" s="88"/>
      <c r="Q828" s="88"/>
      <c r="R828" s="90" t="s">
        <v>866</v>
      </c>
      <c r="S828" s="86" t="s">
        <v>20</v>
      </c>
      <c r="T828" s="88"/>
    </row>
    <row r="829" spans="2:20" ht="12.75" customHeight="1" x14ac:dyDescent="0.35">
      <c r="B829" s="86" t="s">
        <v>769</v>
      </c>
      <c r="E829" s="86" t="s">
        <v>692</v>
      </c>
      <c r="F829" s="86" t="s">
        <v>58</v>
      </c>
      <c r="G829" s="87">
        <v>1.348142</v>
      </c>
      <c r="H829" s="87">
        <v>99.737250000000003</v>
      </c>
      <c r="I829" s="88" t="s">
        <v>692</v>
      </c>
      <c r="J829" s="88" t="s">
        <v>887</v>
      </c>
      <c r="K829" s="88" t="s">
        <v>19</v>
      </c>
      <c r="L829" s="88"/>
      <c r="M829" s="88"/>
      <c r="N829" s="88" t="s">
        <v>869</v>
      </c>
      <c r="O829" s="88" t="s">
        <v>887</v>
      </c>
      <c r="P829" s="88"/>
      <c r="Q829" s="88"/>
      <c r="R829" s="90" t="s">
        <v>866</v>
      </c>
      <c r="S829" s="86" t="s">
        <v>20</v>
      </c>
      <c r="T829" s="88"/>
    </row>
    <row r="830" spans="2:20" ht="12.75" customHeight="1" x14ac:dyDescent="0.35">
      <c r="B830" s="86" t="s">
        <v>770</v>
      </c>
      <c r="E830" s="86" t="s">
        <v>692</v>
      </c>
      <c r="F830" s="86" t="s">
        <v>58</v>
      </c>
      <c r="G830" s="87">
        <v>1.052953</v>
      </c>
      <c r="H830" s="87">
        <v>99.791646999999998</v>
      </c>
      <c r="I830" s="88" t="s">
        <v>692</v>
      </c>
      <c r="J830" s="88" t="s">
        <v>887</v>
      </c>
      <c r="K830" s="88" t="s">
        <v>19</v>
      </c>
      <c r="L830" s="88"/>
      <c r="M830" s="88"/>
      <c r="N830" s="88" t="s">
        <v>869</v>
      </c>
      <c r="O830" s="88" t="s">
        <v>887</v>
      </c>
      <c r="P830" s="88"/>
      <c r="Q830" s="88"/>
      <c r="R830" s="90" t="s">
        <v>866</v>
      </c>
      <c r="S830" s="86" t="s">
        <v>20</v>
      </c>
      <c r="T830" s="88"/>
    </row>
    <row r="831" spans="2:20" ht="12.75" customHeight="1" x14ac:dyDescent="0.35">
      <c r="B831" s="86" t="s">
        <v>771</v>
      </c>
      <c r="E831" s="86" t="s">
        <v>692</v>
      </c>
      <c r="F831" s="86" t="s">
        <v>58</v>
      </c>
      <c r="G831" s="87">
        <v>1.6820280000000001</v>
      </c>
      <c r="H831" s="87">
        <v>98.823069000000004</v>
      </c>
      <c r="I831" s="88" t="s">
        <v>692</v>
      </c>
      <c r="J831" s="88" t="s">
        <v>887</v>
      </c>
      <c r="K831" s="88" t="s">
        <v>19</v>
      </c>
      <c r="L831" s="88"/>
      <c r="M831" s="88"/>
      <c r="N831" s="88" t="s">
        <v>869</v>
      </c>
      <c r="O831" s="88" t="s">
        <v>887</v>
      </c>
      <c r="P831" s="88"/>
      <c r="Q831" s="88"/>
      <c r="R831" s="90" t="s">
        <v>866</v>
      </c>
      <c r="S831" s="86" t="s">
        <v>20</v>
      </c>
      <c r="T831" s="88"/>
    </row>
    <row r="832" spans="2:20" ht="12.75" customHeight="1" x14ac:dyDescent="0.35">
      <c r="B832" s="86" t="s">
        <v>772</v>
      </c>
      <c r="E832" s="86" t="s">
        <v>692</v>
      </c>
      <c r="F832" s="86" t="s">
        <v>58</v>
      </c>
      <c r="G832" s="87">
        <v>2.0342669999999998</v>
      </c>
      <c r="H832" s="87">
        <v>98.958580999999995</v>
      </c>
      <c r="I832" s="88" t="s">
        <v>692</v>
      </c>
      <c r="J832" s="88" t="s">
        <v>887</v>
      </c>
      <c r="K832" s="88" t="s">
        <v>19</v>
      </c>
      <c r="L832" s="88"/>
      <c r="M832" s="88"/>
      <c r="N832" s="88" t="s">
        <v>869</v>
      </c>
      <c r="O832" s="88" t="s">
        <v>887</v>
      </c>
      <c r="P832" s="88"/>
      <c r="Q832" s="88"/>
      <c r="R832" s="90" t="s">
        <v>866</v>
      </c>
      <c r="S832" s="86" t="s">
        <v>20</v>
      </c>
      <c r="T832" s="88"/>
    </row>
    <row r="833" spans="2:20" ht="12.75" customHeight="1" x14ac:dyDescent="0.35">
      <c r="B833" s="86" t="s">
        <v>773</v>
      </c>
      <c r="E833" s="86" t="s">
        <v>692</v>
      </c>
      <c r="F833" s="86" t="s">
        <v>58</v>
      </c>
      <c r="G833" s="87">
        <v>2.6013999999999999</v>
      </c>
      <c r="H833" s="87">
        <v>98.704053000000002</v>
      </c>
      <c r="I833" s="88" t="s">
        <v>692</v>
      </c>
      <c r="J833" s="88" t="s">
        <v>887</v>
      </c>
      <c r="K833" s="88" t="s">
        <v>19</v>
      </c>
      <c r="L833" s="88"/>
      <c r="M833" s="88"/>
      <c r="N833" s="88" t="s">
        <v>869</v>
      </c>
      <c r="O833" s="88" t="s">
        <v>887</v>
      </c>
      <c r="P833" s="88"/>
      <c r="Q833" s="88"/>
      <c r="R833" s="90" t="s">
        <v>866</v>
      </c>
      <c r="S833" s="86" t="s">
        <v>20</v>
      </c>
      <c r="T833" s="88"/>
    </row>
    <row r="834" spans="2:20" ht="12.75" customHeight="1" x14ac:dyDescent="0.35">
      <c r="B834" s="86" t="s">
        <v>774</v>
      </c>
      <c r="E834" s="86" t="s">
        <v>692</v>
      </c>
      <c r="F834" s="86" t="s">
        <v>58</v>
      </c>
      <c r="G834" s="87">
        <v>2.2595830000000001</v>
      </c>
      <c r="H834" s="87">
        <v>98.752689000000004</v>
      </c>
      <c r="I834" s="88" t="s">
        <v>692</v>
      </c>
      <c r="J834" s="88" t="s">
        <v>887</v>
      </c>
      <c r="K834" s="88" t="s">
        <v>19</v>
      </c>
      <c r="L834" s="88"/>
      <c r="M834" s="88"/>
      <c r="N834" s="88" t="s">
        <v>869</v>
      </c>
      <c r="O834" s="88" t="s">
        <v>887</v>
      </c>
      <c r="P834" s="88"/>
      <c r="Q834" s="88"/>
      <c r="R834" s="90" t="s">
        <v>866</v>
      </c>
      <c r="S834" s="86" t="s">
        <v>20</v>
      </c>
      <c r="T834" s="88"/>
    </row>
    <row r="835" spans="2:20" ht="12.75" customHeight="1" x14ac:dyDescent="0.35">
      <c r="B835" s="86" t="s">
        <v>775</v>
      </c>
      <c r="E835" s="86" t="s">
        <v>692</v>
      </c>
      <c r="F835" s="86" t="s">
        <v>58</v>
      </c>
      <c r="G835" s="87">
        <v>2.340144</v>
      </c>
      <c r="H835" s="87">
        <v>99.109119000000007</v>
      </c>
      <c r="I835" s="88" t="s">
        <v>692</v>
      </c>
      <c r="J835" s="88" t="s">
        <v>887</v>
      </c>
      <c r="K835" s="88" t="s">
        <v>19</v>
      </c>
      <c r="L835" s="88"/>
      <c r="M835" s="88"/>
      <c r="N835" s="88" t="s">
        <v>869</v>
      </c>
      <c r="O835" s="88" t="s">
        <v>887</v>
      </c>
      <c r="P835" s="88"/>
      <c r="Q835" s="88"/>
      <c r="R835" s="90" t="s">
        <v>866</v>
      </c>
      <c r="S835" s="86" t="s">
        <v>20</v>
      </c>
      <c r="T835" s="88"/>
    </row>
    <row r="836" spans="2:20" ht="12.75" customHeight="1" x14ac:dyDescent="0.35">
      <c r="B836" s="86" t="s">
        <v>776</v>
      </c>
      <c r="E836" s="86" t="s">
        <v>692</v>
      </c>
      <c r="F836" s="86" t="s">
        <v>58</v>
      </c>
      <c r="G836" s="87">
        <v>2.3333059999999999</v>
      </c>
      <c r="H836" s="87">
        <v>99.083314000000001</v>
      </c>
      <c r="I836" s="88" t="s">
        <v>692</v>
      </c>
      <c r="J836" s="88" t="s">
        <v>887</v>
      </c>
      <c r="K836" s="88" t="s">
        <v>19</v>
      </c>
      <c r="L836" s="88"/>
      <c r="M836" s="88"/>
      <c r="N836" s="88" t="s">
        <v>869</v>
      </c>
      <c r="O836" s="88" t="s">
        <v>887</v>
      </c>
      <c r="P836" s="88"/>
      <c r="Q836" s="88"/>
      <c r="R836" s="90" t="s">
        <v>866</v>
      </c>
      <c r="S836" s="86" t="s">
        <v>20</v>
      </c>
      <c r="T836" s="88"/>
    </row>
    <row r="837" spans="2:20" ht="12.75" customHeight="1" x14ac:dyDescent="0.35">
      <c r="B837" s="86" t="s">
        <v>777</v>
      </c>
      <c r="E837" s="86" t="s">
        <v>692</v>
      </c>
      <c r="F837" s="86" t="s">
        <v>58</v>
      </c>
      <c r="G837" s="87">
        <v>2.3601420000000002</v>
      </c>
      <c r="H837" s="87">
        <v>99.134878</v>
      </c>
      <c r="I837" s="88" t="s">
        <v>692</v>
      </c>
      <c r="J837" s="88" t="s">
        <v>52</v>
      </c>
      <c r="K837" s="88" t="s">
        <v>19</v>
      </c>
      <c r="L837" s="88"/>
      <c r="M837" s="88"/>
      <c r="N837" s="88" t="s">
        <v>881</v>
      </c>
      <c r="O837" s="88" t="s">
        <v>52</v>
      </c>
      <c r="P837" s="88"/>
      <c r="Q837" s="88"/>
      <c r="R837" s="90" t="s">
        <v>866</v>
      </c>
      <c r="S837" s="86" t="s">
        <v>20</v>
      </c>
      <c r="T837" s="88"/>
    </row>
    <row r="838" spans="2:20" ht="12.75" customHeight="1" x14ac:dyDescent="0.35">
      <c r="B838" s="86" t="s">
        <v>778</v>
      </c>
      <c r="E838" s="86" t="s">
        <v>692</v>
      </c>
      <c r="F838" s="86" t="s">
        <v>58</v>
      </c>
      <c r="G838" s="87">
        <v>2.4367329999999998</v>
      </c>
      <c r="H838" s="87">
        <v>98.882080999999999</v>
      </c>
      <c r="I838" s="88" t="s">
        <v>692</v>
      </c>
      <c r="J838" s="88" t="s">
        <v>887</v>
      </c>
      <c r="K838" s="88" t="s">
        <v>19</v>
      </c>
      <c r="L838" s="88"/>
      <c r="M838" s="88"/>
      <c r="N838" s="88" t="s">
        <v>869</v>
      </c>
      <c r="O838" s="88" t="s">
        <v>887</v>
      </c>
      <c r="P838" s="88"/>
      <c r="Q838" s="88"/>
      <c r="R838" s="90" t="s">
        <v>866</v>
      </c>
      <c r="S838" s="86" t="s">
        <v>20</v>
      </c>
      <c r="T838" s="88"/>
    </row>
    <row r="839" spans="2:20" ht="12.75" customHeight="1" x14ac:dyDescent="0.35">
      <c r="B839" s="86" t="s">
        <v>779</v>
      </c>
      <c r="E839" s="86" t="s">
        <v>692</v>
      </c>
      <c r="F839" s="86" t="s">
        <v>58</v>
      </c>
      <c r="G839" s="87">
        <v>2.4343499999999998</v>
      </c>
      <c r="H839" s="87">
        <v>98.883750000000006</v>
      </c>
      <c r="I839" s="88" t="s">
        <v>692</v>
      </c>
      <c r="J839" s="88" t="s">
        <v>887</v>
      </c>
      <c r="K839" s="88" t="s">
        <v>19</v>
      </c>
      <c r="L839" s="88"/>
      <c r="M839" s="88"/>
      <c r="N839" s="88" t="s">
        <v>869</v>
      </c>
      <c r="O839" s="88" t="s">
        <v>887</v>
      </c>
      <c r="P839" s="88"/>
      <c r="Q839" s="88"/>
      <c r="R839" s="90" t="s">
        <v>866</v>
      </c>
      <c r="S839" s="86" t="s">
        <v>20</v>
      </c>
      <c r="T839" s="88"/>
    </row>
    <row r="840" spans="2:20" ht="12.75" customHeight="1" x14ac:dyDescent="0.35">
      <c r="B840" s="86" t="s">
        <v>780</v>
      </c>
      <c r="E840" s="86" t="s">
        <v>692</v>
      </c>
      <c r="F840" s="86" t="s">
        <v>58</v>
      </c>
      <c r="G840" s="87">
        <v>1.509161</v>
      </c>
      <c r="H840" s="87">
        <v>99.626400000000004</v>
      </c>
      <c r="I840" s="88" t="s">
        <v>692</v>
      </c>
      <c r="J840" s="88" t="s">
        <v>887</v>
      </c>
      <c r="K840" s="88" t="s">
        <v>19</v>
      </c>
      <c r="L840" s="88"/>
      <c r="M840" s="88"/>
      <c r="N840" s="88" t="s">
        <v>869</v>
      </c>
      <c r="O840" s="88" t="s">
        <v>887</v>
      </c>
      <c r="P840" s="88"/>
      <c r="Q840" s="88"/>
      <c r="R840" s="90" t="s">
        <v>866</v>
      </c>
      <c r="S840" s="86" t="s">
        <v>20</v>
      </c>
      <c r="T840" s="88"/>
    </row>
    <row r="841" spans="2:20" ht="12.75" customHeight="1" x14ac:dyDescent="0.35">
      <c r="B841" s="86" t="s">
        <v>781</v>
      </c>
      <c r="E841" s="86" t="s">
        <v>692</v>
      </c>
      <c r="F841" s="86" t="s">
        <v>58</v>
      </c>
      <c r="G841" s="87">
        <v>2.5522109999999998</v>
      </c>
      <c r="H841" s="87">
        <v>99.660860999999997</v>
      </c>
      <c r="I841" s="88" t="s">
        <v>692</v>
      </c>
      <c r="J841" s="88" t="s">
        <v>887</v>
      </c>
      <c r="K841" s="88" t="s">
        <v>19</v>
      </c>
      <c r="L841" s="88"/>
      <c r="M841" s="88"/>
      <c r="N841" s="88" t="s">
        <v>869</v>
      </c>
      <c r="O841" s="88" t="s">
        <v>887</v>
      </c>
      <c r="P841" s="88"/>
      <c r="Q841" s="88"/>
      <c r="R841" s="90" t="s">
        <v>866</v>
      </c>
      <c r="S841" s="86" t="s">
        <v>20</v>
      </c>
      <c r="T841" s="88"/>
    </row>
    <row r="842" spans="2:20" ht="12.75" customHeight="1" x14ac:dyDescent="0.35">
      <c r="B842" s="86" t="s">
        <v>782</v>
      </c>
      <c r="E842" s="86" t="s">
        <v>692</v>
      </c>
      <c r="F842" s="86" t="s">
        <v>58</v>
      </c>
      <c r="G842" s="87">
        <v>2.5201030000000002</v>
      </c>
      <c r="H842" s="87">
        <v>100.16725</v>
      </c>
      <c r="I842" s="88" t="s">
        <v>692</v>
      </c>
      <c r="J842" s="88" t="s">
        <v>887</v>
      </c>
      <c r="K842" s="88" t="s">
        <v>19</v>
      </c>
      <c r="L842" s="88"/>
      <c r="M842" s="88"/>
      <c r="N842" s="88" t="s">
        <v>869</v>
      </c>
      <c r="O842" s="88" t="s">
        <v>887</v>
      </c>
      <c r="P842" s="88"/>
      <c r="Q842" s="88"/>
      <c r="R842" s="90" t="s">
        <v>866</v>
      </c>
      <c r="S842" s="86" t="s">
        <v>20</v>
      </c>
      <c r="T842" s="88"/>
    </row>
    <row r="843" spans="2:20" ht="12.75" customHeight="1" x14ac:dyDescent="0.35">
      <c r="B843" s="86" t="s">
        <v>783</v>
      </c>
      <c r="E843" s="86" t="s">
        <v>692</v>
      </c>
      <c r="F843" s="86" t="s">
        <v>58</v>
      </c>
      <c r="G843" s="87">
        <v>1.7687170000000001</v>
      </c>
      <c r="H843" s="87">
        <v>100.229736</v>
      </c>
      <c r="I843" s="88" t="s">
        <v>692</v>
      </c>
      <c r="J843" s="88" t="s">
        <v>887</v>
      </c>
      <c r="K843" s="88" t="s">
        <v>19</v>
      </c>
      <c r="L843" s="88"/>
      <c r="M843" s="88"/>
      <c r="N843" s="88" t="s">
        <v>869</v>
      </c>
      <c r="O843" s="88" t="s">
        <v>887</v>
      </c>
      <c r="P843" s="88"/>
      <c r="Q843" s="88"/>
      <c r="R843" s="90" t="s">
        <v>866</v>
      </c>
      <c r="S843" s="86" t="s">
        <v>20</v>
      </c>
      <c r="T843" s="88"/>
    </row>
    <row r="844" spans="2:20" ht="12.75" customHeight="1" x14ac:dyDescent="0.35">
      <c r="B844" s="86" t="s">
        <v>1017</v>
      </c>
      <c r="E844" s="86" t="s">
        <v>692</v>
      </c>
      <c r="F844" s="86" t="s">
        <v>58</v>
      </c>
      <c r="G844" s="87">
        <v>2.0787779999999998</v>
      </c>
      <c r="H844" s="87">
        <v>99.853596999999993</v>
      </c>
      <c r="I844" s="88" t="s">
        <v>692</v>
      </c>
      <c r="J844" s="88" t="s">
        <v>887</v>
      </c>
      <c r="K844" s="88" t="s">
        <v>19</v>
      </c>
      <c r="L844" s="88"/>
      <c r="M844" s="88"/>
      <c r="N844" s="88" t="s">
        <v>869</v>
      </c>
      <c r="O844" s="88" t="s">
        <v>887</v>
      </c>
      <c r="P844" s="88"/>
      <c r="Q844" s="88"/>
      <c r="R844" s="90" t="s">
        <v>866</v>
      </c>
      <c r="S844" s="86" t="s">
        <v>20</v>
      </c>
      <c r="T844" s="88"/>
    </row>
    <row r="845" spans="2:20" ht="12.75" customHeight="1" x14ac:dyDescent="0.35">
      <c r="B845" s="86" t="s">
        <v>784</v>
      </c>
      <c r="E845" s="86" t="s">
        <v>692</v>
      </c>
      <c r="F845" s="86" t="s">
        <v>58</v>
      </c>
      <c r="G845" s="87">
        <v>2.981061</v>
      </c>
      <c r="H845" s="87">
        <v>99.622063999999995</v>
      </c>
      <c r="I845" s="88" t="s">
        <v>692</v>
      </c>
      <c r="J845" s="88" t="s">
        <v>887</v>
      </c>
      <c r="K845" s="88" t="s">
        <v>19</v>
      </c>
      <c r="L845" s="88"/>
      <c r="M845" s="88"/>
      <c r="N845" s="88" t="s">
        <v>869</v>
      </c>
      <c r="O845" s="88" t="s">
        <v>887</v>
      </c>
      <c r="P845" s="88"/>
      <c r="Q845" s="88"/>
      <c r="R845" s="90" t="s">
        <v>866</v>
      </c>
      <c r="S845" s="86" t="s">
        <v>20</v>
      </c>
      <c r="T845" s="88"/>
    </row>
    <row r="846" spans="2:20" ht="12.75" customHeight="1" x14ac:dyDescent="0.35">
      <c r="B846" s="86" t="s">
        <v>785</v>
      </c>
      <c r="E846" s="86" t="s">
        <v>692</v>
      </c>
      <c r="F846" s="86" t="s">
        <v>58</v>
      </c>
      <c r="G846" s="87">
        <v>2.6135389999999998</v>
      </c>
      <c r="H846" s="87">
        <v>99.471247000000005</v>
      </c>
      <c r="I846" s="88" t="s">
        <v>692</v>
      </c>
      <c r="J846" s="88" t="s">
        <v>887</v>
      </c>
      <c r="K846" s="88" t="s">
        <v>19</v>
      </c>
      <c r="L846" s="88"/>
      <c r="M846" s="88"/>
      <c r="N846" s="88" t="s">
        <v>869</v>
      </c>
      <c r="O846" s="88" t="s">
        <v>887</v>
      </c>
      <c r="P846" s="88"/>
      <c r="Q846" s="88"/>
      <c r="R846" s="90" t="s">
        <v>866</v>
      </c>
      <c r="S846" s="86" t="s">
        <v>20</v>
      </c>
      <c r="T846" s="88"/>
    </row>
    <row r="847" spans="2:20" ht="12.75" customHeight="1" x14ac:dyDescent="0.35">
      <c r="B847" s="86" t="s">
        <v>786</v>
      </c>
      <c r="E847" s="86" t="s">
        <v>692</v>
      </c>
      <c r="F847" s="86" t="s">
        <v>58</v>
      </c>
      <c r="G847" s="87">
        <v>2.817472</v>
      </c>
      <c r="H847" s="87">
        <v>99.634135999999998</v>
      </c>
      <c r="I847" s="88" t="s">
        <v>692</v>
      </c>
      <c r="J847" s="88" t="s">
        <v>887</v>
      </c>
      <c r="K847" s="88" t="s">
        <v>19</v>
      </c>
      <c r="L847" s="88"/>
      <c r="M847" s="88"/>
      <c r="N847" s="88" t="s">
        <v>869</v>
      </c>
      <c r="O847" s="88" t="s">
        <v>887</v>
      </c>
      <c r="P847" s="88"/>
      <c r="Q847" s="88"/>
      <c r="R847" s="90" t="s">
        <v>866</v>
      </c>
      <c r="S847" s="86" t="s">
        <v>20</v>
      </c>
      <c r="T847" s="88"/>
    </row>
    <row r="848" spans="2:20" ht="12.75" customHeight="1" x14ac:dyDescent="0.35">
      <c r="B848" s="86" t="s">
        <v>787</v>
      </c>
      <c r="E848" s="86" t="s">
        <v>692</v>
      </c>
      <c r="F848" s="86" t="s">
        <v>58</v>
      </c>
      <c r="G848" s="87">
        <v>2.8864329999999998</v>
      </c>
      <c r="H848" s="87">
        <v>99.166683000000006</v>
      </c>
      <c r="I848" s="88" t="s">
        <v>692</v>
      </c>
      <c r="J848" s="88" t="s">
        <v>887</v>
      </c>
      <c r="K848" s="88" t="s">
        <v>19</v>
      </c>
      <c r="L848" s="88"/>
      <c r="M848" s="88"/>
      <c r="N848" s="88" t="s">
        <v>869</v>
      </c>
      <c r="O848" s="88" t="s">
        <v>887</v>
      </c>
      <c r="P848" s="88"/>
      <c r="Q848" s="88"/>
      <c r="R848" s="90" t="s">
        <v>866</v>
      </c>
      <c r="S848" s="86" t="s">
        <v>20</v>
      </c>
      <c r="T848" s="88"/>
    </row>
    <row r="849" spans="2:20" ht="12.75" customHeight="1" x14ac:dyDescent="0.35">
      <c r="B849" s="86" t="s">
        <v>788</v>
      </c>
      <c r="E849" s="86" t="s">
        <v>692</v>
      </c>
      <c r="F849" s="86" t="s">
        <v>58</v>
      </c>
      <c r="G849" s="87">
        <v>3.1338439999999999</v>
      </c>
      <c r="H849" s="87">
        <v>99.148075000000006</v>
      </c>
      <c r="I849" s="88" t="s">
        <v>692</v>
      </c>
      <c r="J849" s="88" t="s">
        <v>887</v>
      </c>
      <c r="K849" s="88" t="s">
        <v>19</v>
      </c>
      <c r="L849" s="88"/>
      <c r="M849" s="88"/>
      <c r="N849" s="88" t="s">
        <v>869</v>
      </c>
      <c r="O849" s="88" t="s">
        <v>887</v>
      </c>
      <c r="P849" s="88"/>
      <c r="Q849" s="88"/>
      <c r="R849" s="90" t="s">
        <v>866</v>
      </c>
      <c r="S849" s="86" t="s">
        <v>20</v>
      </c>
      <c r="T849" s="88"/>
    </row>
    <row r="850" spans="2:20" ht="12.75" customHeight="1" x14ac:dyDescent="0.35">
      <c r="B850" s="86" t="s">
        <v>789</v>
      </c>
      <c r="E850" s="86" t="s">
        <v>692</v>
      </c>
      <c r="F850" s="86" t="s">
        <v>58</v>
      </c>
      <c r="G850" s="87">
        <v>3.1330719999999999</v>
      </c>
      <c r="H850" s="87">
        <v>99.147171999999998</v>
      </c>
      <c r="I850" s="88" t="s">
        <v>692</v>
      </c>
      <c r="J850" s="88" t="s">
        <v>887</v>
      </c>
      <c r="K850" s="88" t="s">
        <v>19</v>
      </c>
      <c r="L850" s="88"/>
      <c r="M850" s="88"/>
      <c r="N850" s="88" t="s">
        <v>869</v>
      </c>
      <c r="O850" s="88" t="s">
        <v>887</v>
      </c>
      <c r="P850" s="88"/>
      <c r="Q850" s="88"/>
      <c r="R850" s="90" t="s">
        <v>866</v>
      </c>
      <c r="S850" s="86" t="s">
        <v>20</v>
      </c>
      <c r="T850" s="88"/>
    </row>
    <row r="851" spans="2:20" ht="12.75" customHeight="1" x14ac:dyDescent="0.35">
      <c r="B851" s="86" t="s">
        <v>790</v>
      </c>
      <c r="E851" s="86" t="s">
        <v>692</v>
      </c>
      <c r="F851" s="86" t="s">
        <v>58</v>
      </c>
      <c r="G851" s="87">
        <v>2.9579749999999998</v>
      </c>
      <c r="H851" s="87">
        <v>99.069231000000002</v>
      </c>
      <c r="I851" s="88" t="s">
        <v>692</v>
      </c>
      <c r="J851" s="88" t="s">
        <v>887</v>
      </c>
      <c r="K851" s="88" t="s">
        <v>19</v>
      </c>
      <c r="L851" s="88"/>
      <c r="M851" s="88"/>
      <c r="N851" s="88" t="s">
        <v>869</v>
      </c>
      <c r="O851" s="88" t="s">
        <v>887</v>
      </c>
      <c r="P851" s="88"/>
      <c r="Q851" s="88"/>
      <c r="R851" s="90" t="s">
        <v>866</v>
      </c>
      <c r="S851" s="86" t="s">
        <v>20</v>
      </c>
      <c r="T851" s="88"/>
    </row>
    <row r="852" spans="2:20" ht="12.75" customHeight="1" x14ac:dyDescent="0.35">
      <c r="B852" s="86" t="s">
        <v>791</v>
      </c>
      <c r="E852" s="86" t="s">
        <v>692</v>
      </c>
      <c r="F852" s="86" t="s">
        <v>58</v>
      </c>
      <c r="G852" s="87">
        <v>2.752294</v>
      </c>
      <c r="H852" s="87">
        <v>98.309961000000001</v>
      </c>
      <c r="I852" s="88" t="s">
        <v>692</v>
      </c>
      <c r="J852" s="88" t="s">
        <v>887</v>
      </c>
      <c r="K852" s="88" t="s">
        <v>19</v>
      </c>
      <c r="L852" s="88"/>
      <c r="M852" s="88"/>
      <c r="N852" s="88" t="s">
        <v>869</v>
      </c>
      <c r="O852" s="88" t="s">
        <v>887</v>
      </c>
      <c r="P852" s="88"/>
      <c r="Q852" s="88"/>
      <c r="R852" s="90" t="s">
        <v>866</v>
      </c>
      <c r="S852" s="86" t="s">
        <v>20</v>
      </c>
      <c r="T852" s="88"/>
    </row>
    <row r="853" spans="2:20" ht="12.75" customHeight="1" x14ac:dyDescent="0.35">
      <c r="B853" s="86" t="s">
        <v>792</v>
      </c>
      <c r="E853" s="86" t="s">
        <v>692</v>
      </c>
      <c r="F853" s="86" t="s">
        <v>58</v>
      </c>
      <c r="G853" s="87">
        <v>3.1354000000000002</v>
      </c>
      <c r="H853" s="87">
        <v>98.454668999999996</v>
      </c>
      <c r="I853" s="88" t="s">
        <v>692</v>
      </c>
      <c r="J853" s="88" t="s">
        <v>887</v>
      </c>
      <c r="K853" s="88" t="s">
        <v>19</v>
      </c>
      <c r="L853" s="88"/>
      <c r="M853" s="88"/>
      <c r="N853" s="88" t="s">
        <v>869</v>
      </c>
      <c r="O853" s="88" t="s">
        <v>887</v>
      </c>
      <c r="P853" s="88"/>
      <c r="Q853" s="88"/>
      <c r="R853" s="90" t="s">
        <v>866</v>
      </c>
      <c r="S853" s="86" t="s">
        <v>20</v>
      </c>
      <c r="T853" s="88"/>
    </row>
    <row r="854" spans="2:20" ht="12.75" customHeight="1" x14ac:dyDescent="0.35">
      <c r="B854" s="86" t="s">
        <v>793</v>
      </c>
      <c r="E854" s="86" t="s">
        <v>692</v>
      </c>
      <c r="F854" s="86" t="s">
        <v>58</v>
      </c>
      <c r="G854" s="87">
        <v>3.1375329999999999</v>
      </c>
      <c r="H854" s="87">
        <v>98.452941999999993</v>
      </c>
      <c r="I854" s="88" t="s">
        <v>692</v>
      </c>
      <c r="J854" s="88" t="s">
        <v>52</v>
      </c>
      <c r="K854" s="88" t="s">
        <v>19</v>
      </c>
      <c r="L854" s="88"/>
      <c r="M854" s="88"/>
      <c r="N854" s="88" t="s">
        <v>881</v>
      </c>
      <c r="O854" s="88" t="s">
        <v>52</v>
      </c>
      <c r="P854" s="88"/>
      <c r="Q854" s="88"/>
      <c r="R854" s="90" t="s">
        <v>866</v>
      </c>
      <c r="S854" s="86" t="s">
        <v>20</v>
      </c>
      <c r="T854" s="88"/>
    </row>
    <row r="855" spans="2:20" ht="12.75" customHeight="1" x14ac:dyDescent="0.35">
      <c r="B855" s="86" t="s">
        <v>794</v>
      </c>
      <c r="E855" s="86" t="s">
        <v>692</v>
      </c>
      <c r="F855" s="86" t="s">
        <v>58</v>
      </c>
      <c r="G855" s="87">
        <v>3.6637940000000002</v>
      </c>
      <c r="H855" s="87">
        <v>98.656441999999998</v>
      </c>
      <c r="I855" s="88" t="s">
        <v>692</v>
      </c>
      <c r="J855" s="88" t="s">
        <v>887</v>
      </c>
      <c r="K855" s="88" t="s">
        <v>19</v>
      </c>
      <c r="L855" s="88"/>
      <c r="M855" s="88"/>
      <c r="N855" s="88" t="s">
        <v>869</v>
      </c>
      <c r="O855" s="88" t="s">
        <v>887</v>
      </c>
      <c r="P855" s="88"/>
      <c r="Q855" s="88"/>
      <c r="R855" s="90" t="s">
        <v>866</v>
      </c>
      <c r="S855" s="86" t="s">
        <v>20</v>
      </c>
      <c r="T855" s="88"/>
    </row>
    <row r="856" spans="2:20" ht="12.75" customHeight="1" x14ac:dyDescent="0.35">
      <c r="B856" s="86" t="s">
        <v>795</v>
      </c>
      <c r="E856" s="86" t="s">
        <v>692</v>
      </c>
      <c r="F856" s="86" t="s">
        <v>58</v>
      </c>
      <c r="G856" s="87">
        <v>3.1392690000000001</v>
      </c>
      <c r="H856" s="87">
        <v>98.456108</v>
      </c>
      <c r="I856" s="88" t="s">
        <v>692</v>
      </c>
      <c r="J856" s="88" t="s">
        <v>887</v>
      </c>
      <c r="K856" s="88" t="s">
        <v>19</v>
      </c>
      <c r="L856" s="88"/>
      <c r="M856" s="88"/>
      <c r="N856" s="88" t="s">
        <v>869</v>
      </c>
      <c r="O856" s="88" t="s">
        <v>887</v>
      </c>
      <c r="P856" s="88"/>
      <c r="Q856" s="88"/>
      <c r="R856" s="90" t="s">
        <v>866</v>
      </c>
      <c r="S856" s="86" t="s">
        <v>20</v>
      </c>
      <c r="T856" s="88"/>
    </row>
    <row r="857" spans="2:20" ht="12.75" customHeight="1" x14ac:dyDescent="0.35">
      <c r="B857" s="86" t="s">
        <v>796</v>
      </c>
      <c r="E857" s="86" t="s">
        <v>692</v>
      </c>
      <c r="F857" s="86" t="s">
        <v>58</v>
      </c>
      <c r="G857" s="87">
        <v>3.4937969999999998</v>
      </c>
      <c r="H857" s="87">
        <v>98.681894</v>
      </c>
      <c r="I857" s="88" t="s">
        <v>692</v>
      </c>
      <c r="J857" s="88" t="s">
        <v>887</v>
      </c>
      <c r="K857" s="88" t="s">
        <v>19</v>
      </c>
      <c r="L857" s="88"/>
      <c r="M857" s="88"/>
      <c r="N857" s="88" t="s">
        <v>869</v>
      </c>
      <c r="O857" s="88" t="s">
        <v>887</v>
      </c>
      <c r="P857" s="88"/>
      <c r="Q857" s="88"/>
      <c r="R857" s="90" t="s">
        <v>866</v>
      </c>
      <c r="S857" s="86" t="s">
        <v>20</v>
      </c>
      <c r="T857" s="88"/>
    </row>
    <row r="858" spans="2:20" ht="12.75" customHeight="1" x14ac:dyDescent="0.35">
      <c r="B858" s="86" t="s">
        <v>797</v>
      </c>
      <c r="E858" s="86" t="s">
        <v>692</v>
      </c>
      <c r="F858" s="86" t="s">
        <v>58</v>
      </c>
      <c r="G858" s="87">
        <v>3.4903499999999998</v>
      </c>
      <c r="H858" s="87">
        <v>98.681799999999996</v>
      </c>
      <c r="I858" s="88" t="s">
        <v>692</v>
      </c>
      <c r="J858" s="88" t="s">
        <v>887</v>
      </c>
      <c r="K858" s="88" t="s">
        <v>19</v>
      </c>
      <c r="L858" s="88"/>
      <c r="M858" s="88"/>
      <c r="N858" s="88" t="s">
        <v>869</v>
      </c>
      <c r="O858" s="88" t="s">
        <v>887</v>
      </c>
      <c r="P858" s="88"/>
      <c r="Q858" s="88"/>
      <c r="R858" s="90" t="s">
        <v>866</v>
      </c>
      <c r="S858" s="86" t="s">
        <v>20</v>
      </c>
      <c r="T858" s="88"/>
    </row>
    <row r="859" spans="2:20" ht="12.75" customHeight="1" x14ac:dyDescent="0.35">
      <c r="B859" s="86" t="s">
        <v>798</v>
      </c>
      <c r="E859" s="86" t="s">
        <v>692</v>
      </c>
      <c r="F859" s="86" t="s">
        <v>58</v>
      </c>
      <c r="G859" s="87">
        <v>3.5774689999999998</v>
      </c>
      <c r="H859" s="87">
        <v>98.680663999999993</v>
      </c>
      <c r="I859" s="88" t="s">
        <v>692</v>
      </c>
      <c r="J859" s="88" t="s">
        <v>887</v>
      </c>
      <c r="K859" s="88" t="s">
        <v>19</v>
      </c>
      <c r="L859" s="88"/>
      <c r="M859" s="88"/>
      <c r="N859" s="88" t="s">
        <v>869</v>
      </c>
      <c r="O859" s="88" t="s">
        <v>887</v>
      </c>
      <c r="P859" s="88"/>
      <c r="Q859" s="88"/>
      <c r="R859" s="90" t="s">
        <v>866</v>
      </c>
      <c r="S859" s="86" t="s">
        <v>20</v>
      </c>
      <c r="T859" s="88"/>
    </row>
    <row r="860" spans="2:20" ht="12.75" customHeight="1" x14ac:dyDescent="0.35">
      <c r="B860" s="86" t="s">
        <v>799</v>
      </c>
      <c r="E860" s="86" t="s">
        <v>692</v>
      </c>
      <c r="F860" s="86" t="s">
        <v>58</v>
      </c>
      <c r="G860" s="87">
        <v>3.568031</v>
      </c>
      <c r="H860" s="87">
        <v>98.714699999999993</v>
      </c>
      <c r="I860" s="88" t="s">
        <v>692</v>
      </c>
      <c r="J860" s="88" t="s">
        <v>887</v>
      </c>
      <c r="K860" s="88" t="s">
        <v>19</v>
      </c>
      <c r="L860" s="88"/>
      <c r="M860" s="88"/>
      <c r="N860" s="88" t="s">
        <v>869</v>
      </c>
      <c r="O860" s="88" t="s">
        <v>887</v>
      </c>
      <c r="P860" s="88"/>
      <c r="Q860" s="88"/>
      <c r="R860" s="90" t="s">
        <v>866</v>
      </c>
      <c r="S860" s="86" t="s">
        <v>20</v>
      </c>
      <c r="T860" s="88"/>
    </row>
    <row r="861" spans="2:20" ht="12.75" customHeight="1" x14ac:dyDescent="0.35">
      <c r="B861" s="86" t="s">
        <v>800</v>
      </c>
      <c r="E861" s="86" t="s">
        <v>692</v>
      </c>
      <c r="F861" s="86" t="s">
        <v>58</v>
      </c>
      <c r="G861" s="87">
        <v>3.6172029999999999</v>
      </c>
      <c r="H861" s="87">
        <v>98.689166999999998</v>
      </c>
      <c r="I861" s="88" t="s">
        <v>692</v>
      </c>
      <c r="J861" s="88" t="s">
        <v>887</v>
      </c>
      <c r="K861" s="88" t="s">
        <v>19</v>
      </c>
      <c r="L861" s="88"/>
      <c r="M861" s="88"/>
      <c r="N861" s="88" t="s">
        <v>869</v>
      </c>
      <c r="O861" s="88" t="s">
        <v>887</v>
      </c>
      <c r="P861" s="88"/>
      <c r="Q861" s="88"/>
      <c r="R861" s="90" t="s">
        <v>866</v>
      </c>
      <c r="S861" s="86" t="s">
        <v>20</v>
      </c>
      <c r="T861" s="88"/>
    </row>
    <row r="862" spans="2:20" ht="12.75" customHeight="1" x14ac:dyDescent="0.35">
      <c r="B862" s="86" t="s">
        <v>801</v>
      </c>
      <c r="E862" s="86" t="s">
        <v>692</v>
      </c>
      <c r="F862" s="86" t="s">
        <v>58</v>
      </c>
      <c r="G862" s="87">
        <v>3.5834640000000002</v>
      </c>
      <c r="H862" s="87">
        <v>98.695246999999995</v>
      </c>
      <c r="I862" s="88" t="s">
        <v>692</v>
      </c>
      <c r="J862" s="88" t="s">
        <v>887</v>
      </c>
      <c r="K862" s="88" t="s">
        <v>19</v>
      </c>
      <c r="L862" s="88"/>
      <c r="M862" s="88"/>
      <c r="N862" s="88" t="s">
        <v>869</v>
      </c>
      <c r="O862" s="88" t="s">
        <v>887</v>
      </c>
      <c r="P862" s="88"/>
      <c r="Q862" s="88"/>
      <c r="R862" s="90" t="s">
        <v>866</v>
      </c>
      <c r="S862" s="86" t="s">
        <v>20</v>
      </c>
      <c r="T862" s="88"/>
    </row>
    <row r="863" spans="2:20" ht="12.75" customHeight="1" x14ac:dyDescent="0.35">
      <c r="B863" s="86" t="s">
        <v>802</v>
      </c>
      <c r="E863" s="86" t="s">
        <v>692</v>
      </c>
      <c r="F863" s="86" t="s">
        <v>58</v>
      </c>
      <c r="G863" s="87">
        <v>3.6155560000000002</v>
      </c>
      <c r="H863" s="87">
        <v>98.65</v>
      </c>
      <c r="I863" s="88" t="s">
        <v>692</v>
      </c>
      <c r="J863" s="88" t="s">
        <v>887</v>
      </c>
      <c r="K863" s="88" t="s">
        <v>19</v>
      </c>
      <c r="L863" s="88"/>
      <c r="M863" s="88"/>
      <c r="N863" s="88" t="s">
        <v>869</v>
      </c>
      <c r="O863" s="88" t="s">
        <v>887</v>
      </c>
      <c r="P863" s="88"/>
      <c r="Q863" s="88"/>
      <c r="R863" s="90" t="s">
        <v>866</v>
      </c>
      <c r="S863" s="86" t="s">
        <v>20</v>
      </c>
      <c r="T863" s="88"/>
    </row>
    <row r="864" spans="2:20" ht="12.75" customHeight="1" x14ac:dyDescent="0.35">
      <c r="B864" s="86" t="s">
        <v>803</v>
      </c>
      <c r="E864" s="86" t="s">
        <v>692</v>
      </c>
      <c r="F864" s="86" t="s">
        <v>58</v>
      </c>
      <c r="G864" s="87">
        <v>3.4926029999999999</v>
      </c>
      <c r="H864" s="87">
        <v>99.121019000000004</v>
      </c>
      <c r="I864" s="88" t="s">
        <v>692</v>
      </c>
      <c r="J864" s="88" t="s">
        <v>887</v>
      </c>
      <c r="K864" s="88" t="s">
        <v>19</v>
      </c>
      <c r="L864" s="88"/>
      <c r="M864" s="88"/>
      <c r="N864" s="88" t="s">
        <v>869</v>
      </c>
      <c r="O864" s="88" t="s">
        <v>887</v>
      </c>
      <c r="P864" s="88"/>
      <c r="Q864" s="88"/>
      <c r="R864" s="90" t="s">
        <v>866</v>
      </c>
      <c r="S864" s="86" t="s">
        <v>20</v>
      </c>
      <c r="T864" s="88"/>
    </row>
    <row r="865" spans="2:20" ht="12.75" customHeight="1" x14ac:dyDescent="0.35">
      <c r="B865" s="86" t="s">
        <v>804</v>
      </c>
      <c r="E865" s="86" t="s">
        <v>692</v>
      </c>
      <c r="F865" s="86" t="s">
        <v>58</v>
      </c>
      <c r="G865" s="87">
        <v>3.4547439999999998</v>
      </c>
      <c r="H865" s="87">
        <v>98.907713999999999</v>
      </c>
      <c r="I865" s="88" t="s">
        <v>692</v>
      </c>
      <c r="J865" s="88" t="s">
        <v>887</v>
      </c>
      <c r="K865" s="88" t="s">
        <v>19</v>
      </c>
      <c r="L865" s="88"/>
      <c r="M865" s="88"/>
      <c r="N865" s="88" t="s">
        <v>869</v>
      </c>
      <c r="O865" s="88" t="s">
        <v>887</v>
      </c>
      <c r="P865" s="88"/>
      <c r="Q865" s="88"/>
      <c r="R865" s="90" t="s">
        <v>866</v>
      </c>
      <c r="S865" s="86" t="s">
        <v>20</v>
      </c>
      <c r="T865" s="88"/>
    </row>
    <row r="866" spans="2:20" ht="12.75" customHeight="1" x14ac:dyDescent="0.35">
      <c r="B866" s="86" t="s">
        <v>805</v>
      </c>
      <c r="E866" s="86" t="s">
        <v>692</v>
      </c>
      <c r="F866" s="86" t="s">
        <v>58</v>
      </c>
      <c r="G866" s="87">
        <v>3.8996</v>
      </c>
      <c r="H866" s="87">
        <v>98.415871999999993</v>
      </c>
      <c r="I866" s="88" t="s">
        <v>692</v>
      </c>
      <c r="J866" s="88" t="s">
        <v>887</v>
      </c>
      <c r="K866" s="88" t="s">
        <v>19</v>
      </c>
      <c r="L866" s="88"/>
      <c r="M866" s="88"/>
      <c r="N866" s="88" t="s">
        <v>869</v>
      </c>
      <c r="O866" s="88" t="s">
        <v>887</v>
      </c>
      <c r="P866" s="88"/>
      <c r="Q866" s="88"/>
      <c r="R866" s="90" t="s">
        <v>866</v>
      </c>
      <c r="S866" s="86" t="s">
        <v>20</v>
      </c>
      <c r="T866" s="88"/>
    </row>
    <row r="867" spans="2:20" ht="12.75" customHeight="1" x14ac:dyDescent="0.35">
      <c r="B867" s="86" t="s">
        <v>806</v>
      </c>
      <c r="E867" s="86" t="s">
        <v>692</v>
      </c>
      <c r="F867" s="86" t="s">
        <v>58</v>
      </c>
      <c r="G867" s="87">
        <v>3.815464</v>
      </c>
      <c r="H867" s="87">
        <v>98.348157999999998</v>
      </c>
      <c r="I867" s="88" t="s">
        <v>692</v>
      </c>
      <c r="J867" s="88" t="s">
        <v>887</v>
      </c>
      <c r="K867" s="88" t="s">
        <v>19</v>
      </c>
      <c r="L867" s="88"/>
      <c r="M867" s="88"/>
      <c r="N867" s="88" t="s">
        <v>869</v>
      </c>
      <c r="O867" s="88" t="s">
        <v>887</v>
      </c>
      <c r="P867" s="88"/>
      <c r="Q867" s="88"/>
      <c r="R867" s="90" t="s">
        <v>866</v>
      </c>
      <c r="S867" s="86" t="s">
        <v>20</v>
      </c>
      <c r="T867" s="88"/>
    </row>
    <row r="868" spans="2:20" ht="12.75" customHeight="1" x14ac:dyDescent="0.35">
      <c r="B868" s="86" t="s">
        <v>807</v>
      </c>
      <c r="E868" s="86" t="s">
        <v>692</v>
      </c>
      <c r="F868" s="86" t="s">
        <v>58</v>
      </c>
      <c r="G868" s="87">
        <v>4.0083219999999997</v>
      </c>
      <c r="H868" s="87">
        <v>98.292606000000006</v>
      </c>
      <c r="I868" s="88" t="s">
        <v>692</v>
      </c>
      <c r="J868" s="88" t="s">
        <v>887</v>
      </c>
      <c r="K868" s="88" t="s">
        <v>19</v>
      </c>
      <c r="L868" s="88"/>
      <c r="M868" s="88"/>
      <c r="N868" s="88" t="s">
        <v>869</v>
      </c>
      <c r="O868" s="88" t="s">
        <v>887</v>
      </c>
      <c r="P868" s="88"/>
      <c r="Q868" s="88"/>
      <c r="R868" s="90" t="s">
        <v>866</v>
      </c>
      <c r="S868" s="86" t="s">
        <v>20</v>
      </c>
      <c r="T868" s="88"/>
    </row>
    <row r="869" spans="2:20" ht="12.75" customHeight="1" x14ac:dyDescent="0.35">
      <c r="B869" s="86" t="s">
        <v>808</v>
      </c>
      <c r="E869" s="86" t="s">
        <v>692</v>
      </c>
      <c r="F869" s="86" t="s">
        <v>58</v>
      </c>
      <c r="G869" s="87">
        <v>1.7008220000000001</v>
      </c>
      <c r="H869" s="87">
        <v>98.822946999999999</v>
      </c>
      <c r="I869" s="88" t="s">
        <v>692</v>
      </c>
      <c r="J869" s="88" t="s">
        <v>887</v>
      </c>
      <c r="K869" s="88" t="s">
        <v>19</v>
      </c>
      <c r="L869" s="88"/>
      <c r="M869" s="88"/>
      <c r="N869" s="88" t="s">
        <v>869</v>
      </c>
      <c r="O869" s="88" t="s">
        <v>887</v>
      </c>
      <c r="P869" s="88"/>
      <c r="Q869" s="88"/>
      <c r="R869" s="90" t="s">
        <v>866</v>
      </c>
      <c r="S869" s="86" t="s">
        <v>20</v>
      </c>
      <c r="T869" s="88"/>
    </row>
    <row r="870" spans="2:20" ht="12.75" customHeight="1" x14ac:dyDescent="0.35">
      <c r="B870" s="86" t="s">
        <v>809</v>
      </c>
      <c r="E870" s="86" t="s">
        <v>692</v>
      </c>
      <c r="F870" s="86" t="s">
        <v>58</v>
      </c>
      <c r="G870" s="87">
        <v>1.6799170000000001</v>
      </c>
      <c r="H870" s="87">
        <v>98.868010999999996</v>
      </c>
      <c r="I870" s="88" t="s">
        <v>692</v>
      </c>
      <c r="J870" s="88" t="s">
        <v>887</v>
      </c>
      <c r="K870" s="88" t="s">
        <v>19</v>
      </c>
      <c r="L870" s="88"/>
      <c r="M870" s="88"/>
      <c r="N870" s="88" t="s">
        <v>869</v>
      </c>
      <c r="O870" s="88" t="s">
        <v>887</v>
      </c>
      <c r="P870" s="88"/>
      <c r="Q870" s="88"/>
      <c r="R870" s="90" t="s">
        <v>866</v>
      </c>
      <c r="S870" s="86" t="s">
        <v>20</v>
      </c>
      <c r="T870" s="88"/>
    </row>
    <row r="871" spans="2:20" ht="12.75" customHeight="1" x14ac:dyDescent="0.35">
      <c r="B871" s="86" t="s">
        <v>1018</v>
      </c>
      <c r="E871" s="86" t="s">
        <v>692</v>
      </c>
      <c r="F871" s="86" t="s">
        <v>58</v>
      </c>
      <c r="G871" s="87">
        <v>3.0488170000000001</v>
      </c>
      <c r="H871" s="87">
        <v>99.794914000000006</v>
      </c>
      <c r="I871" s="88" t="s">
        <v>692</v>
      </c>
      <c r="J871" s="88" t="s">
        <v>887</v>
      </c>
      <c r="K871" s="88" t="s">
        <v>19</v>
      </c>
      <c r="L871" s="88"/>
      <c r="M871" s="88"/>
      <c r="N871" s="88" t="s">
        <v>869</v>
      </c>
      <c r="O871" s="88" t="s">
        <v>887</v>
      </c>
      <c r="P871" s="88"/>
      <c r="Q871" s="88"/>
      <c r="R871" s="90" t="s">
        <v>866</v>
      </c>
      <c r="S871" s="86" t="s">
        <v>20</v>
      </c>
      <c r="T871" s="88"/>
    </row>
    <row r="872" spans="2:20" ht="12.75" customHeight="1" x14ac:dyDescent="0.35">
      <c r="B872" s="86" t="s">
        <v>810</v>
      </c>
      <c r="E872" s="86" t="s">
        <v>692</v>
      </c>
      <c r="F872" s="86" t="s">
        <v>58</v>
      </c>
      <c r="G872" s="87">
        <v>3.0373389999999998</v>
      </c>
      <c r="H872" s="87">
        <v>99.835250000000002</v>
      </c>
      <c r="I872" s="88" t="s">
        <v>692</v>
      </c>
      <c r="J872" s="88" t="s">
        <v>887</v>
      </c>
      <c r="K872" s="88" t="s">
        <v>19</v>
      </c>
      <c r="L872" s="88"/>
      <c r="M872" s="88"/>
      <c r="N872" s="88" t="s">
        <v>869</v>
      </c>
      <c r="O872" s="88" t="s">
        <v>887</v>
      </c>
      <c r="P872" s="88"/>
      <c r="Q872" s="88"/>
      <c r="R872" s="90" t="s">
        <v>866</v>
      </c>
      <c r="S872" s="86" t="s">
        <v>20</v>
      </c>
      <c r="T872" s="88"/>
    </row>
    <row r="873" spans="2:20" ht="12.75" customHeight="1" x14ac:dyDescent="0.35">
      <c r="B873" s="86" t="s">
        <v>1019</v>
      </c>
      <c r="E873" s="86" t="s">
        <v>692</v>
      </c>
      <c r="F873" s="86" t="s">
        <v>58</v>
      </c>
      <c r="G873" s="87">
        <v>2.9586329999999998</v>
      </c>
      <c r="H873" s="87">
        <v>99.069627999999994</v>
      </c>
      <c r="I873" s="88" t="s">
        <v>692</v>
      </c>
      <c r="J873" s="88" t="s">
        <v>887</v>
      </c>
      <c r="K873" s="88" t="s">
        <v>19</v>
      </c>
      <c r="L873" s="88"/>
      <c r="M873" s="88"/>
      <c r="N873" s="88" t="s">
        <v>869</v>
      </c>
      <c r="O873" s="88" t="s">
        <v>887</v>
      </c>
      <c r="P873" s="88"/>
      <c r="Q873" s="88"/>
      <c r="R873" s="90" t="s">
        <v>866</v>
      </c>
      <c r="S873" s="86" t="s">
        <v>20</v>
      </c>
      <c r="T873" s="88"/>
    </row>
    <row r="874" spans="2:20" ht="12.75" customHeight="1" x14ac:dyDescent="0.35">
      <c r="B874" s="86" t="s">
        <v>811</v>
      </c>
      <c r="E874" s="86" t="s">
        <v>692</v>
      </c>
      <c r="F874" s="86" t="s">
        <v>58</v>
      </c>
      <c r="G874" s="87">
        <v>2.9598939999999998</v>
      </c>
      <c r="H874" s="87">
        <v>99.070566999999997</v>
      </c>
      <c r="I874" s="88" t="s">
        <v>692</v>
      </c>
      <c r="J874" s="88" t="s">
        <v>887</v>
      </c>
      <c r="K874" s="88" t="s">
        <v>19</v>
      </c>
      <c r="L874" s="88"/>
      <c r="M874" s="88"/>
      <c r="N874" s="88" t="s">
        <v>869</v>
      </c>
      <c r="O874" s="88" t="s">
        <v>887</v>
      </c>
      <c r="P874" s="88"/>
      <c r="Q874" s="88"/>
      <c r="R874" s="90" t="s">
        <v>866</v>
      </c>
      <c r="S874" s="86" t="s">
        <v>20</v>
      </c>
      <c r="T874" s="88"/>
    </row>
    <row r="875" spans="2:20" ht="12.75" customHeight="1" x14ac:dyDescent="0.35">
      <c r="B875" s="86" t="s">
        <v>812</v>
      </c>
      <c r="E875" s="86" t="s">
        <v>692</v>
      </c>
      <c r="F875" s="86" t="s">
        <v>58</v>
      </c>
      <c r="G875" s="87">
        <v>2.9569719999999999</v>
      </c>
      <c r="H875" s="87">
        <v>99.064547000000005</v>
      </c>
      <c r="I875" s="88" t="s">
        <v>692</v>
      </c>
      <c r="J875" s="88" t="s">
        <v>887</v>
      </c>
      <c r="K875" s="88" t="s">
        <v>19</v>
      </c>
      <c r="L875" s="88"/>
      <c r="M875" s="88"/>
      <c r="N875" s="88" t="s">
        <v>869</v>
      </c>
      <c r="O875" s="88" t="s">
        <v>887</v>
      </c>
      <c r="P875" s="88"/>
      <c r="Q875" s="88"/>
      <c r="R875" s="90" t="s">
        <v>866</v>
      </c>
      <c r="S875" s="86" t="s">
        <v>20</v>
      </c>
      <c r="T875" s="88"/>
    </row>
    <row r="876" spans="2:20" ht="12.75" customHeight="1" x14ac:dyDescent="0.35">
      <c r="B876" s="86" t="s">
        <v>813</v>
      </c>
      <c r="E876" s="86" t="s">
        <v>692</v>
      </c>
      <c r="F876" s="86" t="s">
        <v>58</v>
      </c>
      <c r="G876" s="87">
        <v>2.9616579999999999</v>
      </c>
      <c r="H876" s="87">
        <v>99.054013999999995</v>
      </c>
      <c r="I876" s="88" t="s">
        <v>692</v>
      </c>
      <c r="J876" s="88" t="s">
        <v>887</v>
      </c>
      <c r="K876" s="88" t="s">
        <v>19</v>
      </c>
      <c r="L876" s="88"/>
      <c r="M876" s="88"/>
      <c r="N876" s="88" t="s">
        <v>869</v>
      </c>
      <c r="O876" s="88" t="s">
        <v>887</v>
      </c>
      <c r="P876" s="88"/>
      <c r="Q876" s="88"/>
      <c r="R876" s="90" t="s">
        <v>866</v>
      </c>
      <c r="S876" s="86" t="s">
        <v>20</v>
      </c>
      <c r="T876" s="88"/>
    </row>
    <row r="877" spans="2:20" ht="12.75" customHeight="1" x14ac:dyDescent="0.35">
      <c r="B877" s="86" t="s">
        <v>814</v>
      </c>
      <c r="E877" s="86" t="s">
        <v>692</v>
      </c>
      <c r="F877" s="86" t="s">
        <v>58</v>
      </c>
      <c r="G877" s="87">
        <v>2.9882610000000001</v>
      </c>
      <c r="H877" s="87">
        <v>99.081472000000005</v>
      </c>
      <c r="I877" s="88" t="s">
        <v>692</v>
      </c>
      <c r="J877" s="88" t="s">
        <v>887</v>
      </c>
      <c r="K877" s="88" t="s">
        <v>19</v>
      </c>
      <c r="L877" s="88"/>
      <c r="M877" s="88"/>
      <c r="N877" s="88" t="s">
        <v>869</v>
      </c>
      <c r="O877" s="88" t="s">
        <v>887</v>
      </c>
      <c r="P877" s="88"/>
      <c r="Q877" s="88"/>
      <c r="R877" s="90" t="s">
        <v>866</v>
      </c>
      <c r="S877" s="86" t="s">
        <v>20</v>
      </c>
      <c r="T877" s="88"/>
    </row>
    <row r="878" spans="2:20" ht="12.75" customHeight="1" x14ac:dyDescent="0.35">
      <c r="B878" s="86" t="s">
        <v>815</v>
      </c>
      <c r="E878" s="86" t="s">
        <v>692</v>
      </c>
      <c r="F878" s="86" t="s">
        <v>58</v>
      </c>
      <c r="G878" s="87">
        <v>2.9861499999999999</v>
      </c>
      <c r="H878" s="87">
        <v>99.080364000000003</v>
      </c>
      <c r="I878" s="88" t="s">
        <v>692</v>
      </c>
      <c r="J878" s="88" t="s">
        <v>887</v>
      </c>
      <c r="K878" s="88" t="s">
        <v>19</v>
      </c>
      <c r="L878" s="88"/>
      <c r="M878" s="88"/>
      <c r="N878" s="88" t="s">
        <v>869</v>
      </c>
      <c r="O878" s="88" t="s">
        <v>887</v>
      </c>
      <c r="P878" s="88"/>
      <c r="Q878" s="88"/>
      <c r="R878" s="90" t="s">
        <v>866</v>
      </c>
      <c r="S878" s="86" t="s">
        <v>20</v>
      </c>
      <c r="T878" s="88"/>
    </row>
    <row r="879" spans="2:20" ht="12.75" customHeight="1" x14ac:dyDescent="0.35">
      <c r="B879" s="86" t="s">
        <v>816</v>
      </c>
      <c r="E879" s="86" t="s">
        <v>692</v>
      </c>
      <c r="F879" s="86" t="s">
        <v>58</v>
      </c>
      <c r="G879" s="87">
        <v>3.3202859999999998</v>
      </c>
      <c r="H879" s="87">
        <v>99.149439000000001</v>
      </c>
      <c r="I879" s="88" t="s">
        <v>692</v>
      </c>
      <c r="J879" s="88" t="s">
        <v>887</v>
      </c>
      <c r="K879" s="88" t="s">
        <v>19</v>
      </c>
      <c r="L879" s="88"/>
      <c r="M879" s="88"/>
      <c r="N879" s="88" t="s">
        <v>869</v>
      </c>
      <c r="O879" s="88" t="s">
        <v>887</v>
      </c>
      <c r="P879" s="88"/>
      <c r="Q879" s="88"/>
      <c r="R879" s="90" t="s">
        <v>866</v>
      </c>
      <c r="S879" s="86" t="s">
        <v>20</v>
      </c>
      <c r="T879" s="88"/>
    </row>
    <row r="880" spans="2:20" ht="12.75" customHeight="1" x14ac:dyDescent="0.35">
      <c r="B880" s="86" t="s">
        <v>817</v>
      </c>
      <c r="E880" s="86" t="s">
        <v>692</v>
      </c>
      <c r="F880" s="86" t="s">
        <v>58</v>
      </c>
      <c r="G880" s="87">
        <v>3.1707580000000002</v>
      </c>
      <c r="H880" s="87">
        <v>99.385335999999995</v>
      </c>
      <c r="I880" s="88" t="s">
        <v>692</v>
      </c>
      <c r="J880" s="88" t="s">
        <v>887</v>
      </c>
      <c r="K880" s="88" t="s">
        <v>19</v>
      </c>
      <c r="L880" s="88"/>
      <c r="M880" s="88"/>
      <c r="N880" s="88" t="s">
        <v>869</v>
      </c>
      <c r="O880" s="88" t="s">
        <v>887</v>
      </c>
      <c r="P880" s="88"/>
      <c r="Q880" s="88"/>
      <c r="R880" s="90" t="s">
        <v>866</v>
      </c>
      <c r="S880" s="86" t="s">
        <v>20</v>
      </c>
      <c r="T880" s="88"/>
    </row>
    <row r="881" spans="2:20" ht="12.75" customHeight="1" x14ac:dyDescent="0.35">
      <c r="B881" s="86" t="s">
        <v>818</v>
      </c>
      <c r="E881" s="86" t="s">
        <v>692</v>
      </c>
      <c r="F881" s="86" t="s">
        <v>58</v>
      </c>
      <c r="G881" s="87">
        <v>3.5978309999999998</v>
      </c>
      <c r="H881" s="87">
        <v>98.673900000000003</v>
      </c>
      <c r="I881" s="88" t="s">
        <v>692</v>
      </c>
      <c r="J881" s="88" t="s">
        <v>887</v>
      </c>
      <c r="K881" s="88" t="s">
        <v>19</v>
      </c>
      <c r="L881" s="88"/>
      <c r="M881" s="88"/>
      <c r="N881" s="88" t="s">
        <v>869</v>
      </c>
      <c r="O881" s="88" t="s">
        <v>887</v>
      </c>
      <c r="P881" s="88"/>
      <c r="Q881" s="88"/>
      <c r="R881" s="90" t="s">
        <v>866</v>
      </c>
      <c r="S881" s="86" t="s">
        <v>20</v>
      </c>
      <c r="T881" s="88"/>
    </row>
    <row r="882" spans="2:20" ht="12.75" customHeight="1" x14ac:dyDescent="0.35">
      <c r="B882" s="86" t="s">
        <v>819</v>
      </c>
      <c r="E882" s="86" t="s">
        <v>692</v>
      </c>
      <c r="F882" s="86" t="s">
        <v>58</v>
      </c>
      <c r="G882" s="87">
        <v>3.595758</v>
      </c>
      <c r="H882" s="87">
        <v>98.675635999999997</v>
      </c>
      <c r="I882" s="88" t="s">
        <v>692</v>
      </c>
      <c r="J882" s="88" t="s">
        <v>887</v>
      </c>
      <c r="K882" s="88" t="s">
        <v>19</v>
      </c>
      <c r="L882" s="88"/>
      <c r="M882" s="88"/>
      <c r="N882" s="88" t="s">
        <v>869</v>
      </c>
      <c r="O882" s="88" t="s">
        <v>887</v>
      </c>
      <c r="P882" s="88"/>
      <c r="Q882" s="88"/>
      <c r="R882" s="90" t="s">
        <v>866</v>
      </c>
      <c r="S882" s="86" t="s">
        <v>20</v>
      </c>
      <c r="T882" s="88"/>
    </row>
    <row r="883" spans="2:20" ht="12.75" customHeight="1" x14ac:dyDescent="0.35">
      <c r="B883" s="86" t="s">
        <v>820</v>
      </c>
      <c r="E883" s="86" t="s">
        <v>692</v>
      </c>
      <c r="F883" s="86" t="s">
        <v>58</v>
      </c>
      <c r="G883" s="87">
        <v>3.5726</v>
      </c>
      <c r="H883" s="87">
        <v>98.658500000000004</v>
      </c>
      <c r="I883" s="88" t="s">
        <v>692</v>
      </c>
      <c r="J883" s="88" t="s">
        <v>887</v>
      </c>
      <c r="K883" s="88" t="s">
        <v>19</v>
      </c>
      <c r="L883" s="88"/>
      <c r="M883" s="88"/>
      <c r="N883" s="88" t="s">
        <v>869</v>
      </c>
      <c r="O883" s="88" t="s">
        <v>887</v>
      </c>
      <c r="P883" s="88"/>
      <c r="Q883" s="88"/>
      <c r="R883" s="90" t="s">
        <v>866</v>
      </c>
      <c r="S883" s="86" t="s">
        <v>20</v>
      </c>
      <c r="T883" s="88"/>
    </row>
    <row r="884" spans="2:20" ht="12.75" customHeight="1" x14ac:dyDescent="0.35">
      <c r="B884" s="86" t="s">
        <v>821</v>
      </c>
      <c r="E884" s="86" t="s">
        <v>692</v>
      </c>
      <c r="F884" s="86" t="s">
        <v>58</v>
      </c>
      <c r="G884" s="87">
        <v>3.5808140000000002</v>
      </c>
      <c r="H884" s="87">
        <v>98.657583000000002</v>
      </c>
      <c r="I884" s="88" t="s">
        <v>692</v>
      </c>
      <c r="J884" s="88" t="s">
        <v>887</v>
      </c>
      <c r="K884" s="88" t="s">
        <v>19</v>
      </c>
      <c r="L884" s="88"/>
      <c r="M884" s="88"/>
      <c r="N884" s="88" t="s">
        <v>869</v>
      </c>
      <c r="O884" s="88" t="s">
        <v>887</v>
      </c>
      <c r="P884" s="88"/>
      <c r="Q884" s="88"/>
      <c r="R884" s="90" t="s">
        <v>866</v>
      </c>
      <c r="S884" s="86" t="s">
        <v>20</v>
      </c>
      <c r="T884" s="88"/>
    </row>
    <row r="885" spans="2:20" ht="12.75" customHeight="1" x14ac:dyDescent="0.35">
      <c r="B885" s="86" t="s">
        <v>822</v>
      </c>
      <c r="E885" s="86" t="s">
        <v>692</v>
      </c>
      <c r="F885" s="86" t="s">
        <v>58</v>
      </c>
      <c r="G885" s="87">
        <v>3.5752890000000002</v>
      </c>
      <c r="H885" s="87">
        <v>98.676599999999993</v>
      </c>
      <c r="I885" s="88" t="s">
        <v>692</v>
      </c>
      <c r="J885" s="88" t="s">
        <v>887</v>
      </c>
      <c r="K885" s="88" t="s">
        <v>19</v>
      </c>
      <c r="L885" s="88"/>
      <c r="M885" s="88"/>
      <c r="N885" s="88" t="s">
        <v>869</v>
      </c>
      <c r="O885" s="88" t="s">
        <v>887</v>
      </c>
      <c r="P885" s="88"/>
      <c r="Q885" s="88"/>
      <c r="R885" s="90" t="s">
        <v>866</v>
      </c>
      <c r="S885" s="86" t="s">
        <v>20</v>
      </c>
      <c r="T885" s="88"/>
    </row>
    <row r="886" spans="2:20" ht="12.75" customHeight="1" x14ac:dyDescent="0.35">
      <c r="B886" s="86" t="s">
        <v>823</v>
      </c>
      <c r="E886" s="86" t="s">
        <v>692</v>
      </c>
      <c r="F886" s="86" t="s">
        <v>58</v>
      </c>
      <c r="G886" s="87">
        <v>3.5797889999999999</v>
      </c>
      <c r="H886" s="87">
        <v>98.665800000000004</v>
      </c>
      <c r="I886" s="88" t="s">
        <v>692</v>
      </c>
      <c r="J886" s="88" t="s">
        <v>887</v>
      </c>
      <c r="K886" s="88" t="s">
        <v>19</v>
      </c>
      <c r="L886" s="88"/>
      <c r="M886" s="88"/>
      <c r="N886" s="88" t="s">
        <v>869</v>
      </c>
      <c r="O886" s="88" t="s">
        <v>887</v>
      </c>
      <c r="P886" s="88"/>
      <c r="Q886" s="88"/>
      <c r="R886" s="90" t="s">
        <v>866</v>
      </c>
      <c r="S886" s="86" t="s">
        <v>20</v>
      </c>
      <c r="T886" s="88"/>
    </row>
    <row r="887" spans="2:20" ht="12.75" customHeight="1" x14ac:dyDescent="0.35">
      <c r="B887" s="86" t="s">
        <v>824</v>
      </c>
      <c r="E887" s="86" t="s">
        <v>692</v>
      </c>
      <c r="F887" s="86" t="s">
        <v>58</v>
      </c>
      <c r="G887" s="87">
        <v>3.59</v>
      </c>
      <c r="H887" s="87">
        <v>98.647400000000005</v>
      </c>
      <c r="I887" s="88" t="s">
        <v>692</v>
      </c>
      <c r="J887" s="88" t="s">
        <v>887</v>
      </c>
      <c r="K887" s="88" t="s">
        <v>19</v>
      </c>
      <c r="L887" s="88"/>
      <c r="M887" s="88"/>
      <c r="N887" s="88" t="s">
        <v>869</v>
      </c>
      <c r="O887" s="88" t="s">
        <v>887</v>
      </c>
      <c r="P887" s="88"/>
      <c r="Q887" s="88"/>
      <c r="R887" s="90" t="s">
        <v>866</v>
      </c>
      <c r="S887" s="86" t="s">
        <v>20</v>
      </c>
      <c r="T887" s="88"/>
    </row>
    <row r="888" spans="2:20" ht="12.75" customHeight="1" x14ac:dyDescent="0.35">
      <c r="B888" s="86" t="s">
        <v>825</v>
      </c>
      <c r="E888" s="86" t="s">
        <v>692</v>
      </c>
      <c r="F888" s="86" t="s">
        <v>58</v>
      </c>
      <c r="G888" s="87">
        <v>3.5869390000000001</v>
      </c>
      <c r="H888" s="87">
        <v>98.685156000000006</v>
      </c>
      <c r="I888" s="88" t="s">
        <v>692</v>
      </c>
      <c r="J888" s="88" t="s">
        <v>887</v>
      </c>
      <c r="K888" s="88" t="s">
        <v>19</v>
      </c>
      <c r="L888" s="88"/>
      <c r="M888" s="88"/>
      <c r="N888" s="88" t="s">
        <v>869</v>
      </c>
      <c r="O888" s="88" t="s">
        <v>887</v>
      </c>
      <c r="P888" s="88"/>
      <c r="Q888" s="88"/>
      <c r="R888" s="90" t="s">
        <v>866</v>
      </c>
      <c r="S888" s="86" t="s">
        <v>20</v>
      </c>
      <c r="T888" s="88"/>
    </row>
    <row r="889" spans="2:20" ht="12.75" customHeight="1" x14ac:dyDescent="0.35">
      <c r="B889" s="86" t="s">
        <v>826</v>
      </c>
      <c r="E889" s="86" t="s">
        <v>692</v>
      </c>
      <c r="F889" s="86" t="s">
        <v>58</v>
      </c>
      <c r="G889" s="87">
        <v>3.5837889999999999</v>
      </c>
      <c r="H889" s="87">
        <v>98.692899999999995</v>
      </c>
      <c r="I889" s="88" t="s">
        <v>692</v>
      </c>
      <c r="J889" s="88" t="s">
        <v>887</v>
      </c>
      <c r="K889" s="88" t="s">
        <v>19</v>
      </c>
      <c r="L889" s="88"/>
      <c r="M889" s="88"/>
      <c r="N889" s="88" t="s">
        <v>869</v>
      </c>
      <c r="O889" s="88" t="s">
        <v>887</v>
      </c>
      <c r="P889" s="88"/>
      <c r="Q889" s="88"/>
      <c r="R889" s="90" t="s">
        <v>866</v>
      </c>
      <c r="S889" s="86" t="s">
        <v>20</v>
      </c>
      <c r="T889" s="88"/>
    </row>
    <row r="890" spans="2:20" ht="12.75" customHeight="1" x14ac:dyDescent="0.35">
      <c r="B890" s="86" t="s">
        <v>827</v>
      </c>
      <c r="E890" s="86" t="s">
        <v>692</v>
      </c>
      <c r="F890" s="86" t="s">
        <v>58</v>
      </c>
      <c r="G890" s="87">
        <v>3.5844809999999998</v>
      </c>
      <c r="H890" s="87">
        <v>98.668999999999997</v>
      </c>
      <c r="I890" s="88" t="s">
        <v>692</v>
      </c>
      <c r="J890" s="88" t="s">
        <v>887</v>
      </c>
      <c r="K890" s="88" t="s">
        <v>19</v>
      </c>
      <c r="L890" s="88"/>
      <c r="M890" s="88"/>
      <c r="N890" s="88" t="s">
        <v>869</v>
      </c>
      <c r="O890" s="88" t="s">
        <v>887</v>
      </c>
      <c r="P890" s="88"/>
      <c r="Q890" s="88"/>
      <c r="R890" s="90" t="s">
        <v>866</v>
      </c>
      <c r="S890" s="86" t="s">
        <v>20</v>
      </c>
      <c r="T890" s="88"/>
    </row>
    <row r="891" spans="2:20" ht="12.75" customHeight="1" x14ac:dyDescent="0.35">
      <c r="B891" s="86" t="s">
        <v>828</v>
      </c>
      <c r="E891" s="86" t="s">
        <v>692</v>
      </c>
      <c r="F891" s="86" t="s">
        <v>58</v>
      </c>
      <c r="G891" s="87">
        <v>3.7836829999999999</v>
      </c>
      <c r="H891" s="87">
        <v>98.684316999999993</v>
      </c>
      <c r="I891" s="88" t="s">
        <v>692</v>
      </c>
      <c r="J891" s="88" t="s">
        <v>887</v>
      </c>
      <c r="K891" s="88" t="s">
        <v>19</v>
      </c>
      <c r="L891" s="88"/>
      <c r="M891" s="88"/>
      <c r="N891" s="88" t="s">
        <v>869</v>
      </c>
      <c r="O891" s="88" t="s">
        <v>887</v>
      </c>
      <c r="P891" s="88"/>
      <c r="Q891" s="88"/>
      <c r="R891" s="90" t="s">
        <v>866</v>
      </c>
      <c r="S891" s="86" t="s">
        <v>20</v>
      </c>
      <c r="T891" s="88"/>
    </row>
    <row r="892" spans="2:20" ht="12.75" customHeight="1" x14ac:dyDescent="0.35">
      <c r="B892" s="86" t="s">
        <v>829</v>
      </c>
      <c r="E892" s="86" t="s">
        <v>692</v>
      </c>
      <c r="F892" s="86" t="s">
        <v>58</v>
      </c>
      <c r="G892" s="87">
        <v>3.5795279999999998</v>
      </c>
      <c r="H892" s="87">
        <v>98.676753000000005</v>
      </c>
      <c r="I892" s="88" t="s">
        <v>692</v>
      </c>
      <c r="J892" s="88" t="s">
        <v>887</v>
      </c>
      <c r="K892" s="88" t="s">
        <v>19</v>
      </c>
      <c r="L892" s="88"/>
      <c r="M892" s="88"/>
      <c r="N892" s="88" t="s">
        <v>869</v>
      </c>
      <c r="O892" s="88" t="s">
        <v>887</v>
      </c>
      <c r="P892" s="88"/>
      <c r="Q892" s="88"/>
      <c r="R892" s="90" t="s">
        <v>866</v>
      </c>
      <c r="S892" s="86" t="s">
        <v>20</v>
      </c>
      <c r="T892" s="88"/>
    </row>
    <row r="893" spans="2:20" ht="12.75" customHeight="1" x14ac:dyDescent="0.35">
      <c r="B893" s="86" t="s">
        <v>830</v>
      </c>
      <c r="E893" s="86" t="s">
        <v>692</v>
      </c>
      <c r="F893" s="86" t="s">
        <v>58</v>
      </c>
      <c r="G893" s="87">
        <v>3.586719</v>
      </c>
      <c r="H893" s="87">
        <v>98.672600000000003</v>
      </c>
      <c r="I893" s="88" t="s">
        <v>692</v>
      </c>
      <c r="J893" s="88" t="s">
        <v>887</v>
      </c>
      <c r="K893" s="88" t="s">
        <v>19</v>
      </c>
      <c r="L893" s="88"/>
      <c r="M893" s="88"/>
      <c r="N893" s="88" t="s">
        <v>869</v>
      </c>
      <c r="O893" s="88" t="s">
        <v>887</v>
      </c>
      <c r="P893" s="88"/>
      <c r="Q893" s="88"/>
      <c r="R893" s="90" t="s">
        <v>866</v>
      </c>
      <c r="S893" s="86" t="s">
        <v>20</v>
      </c>
      <c r="T893" s="88"/>
    </row>
    <row r="894" spans="2:20" ht="12.75" customHeight="1" x14ac:dyDescent="0.35">
      <c r="B894" s="86" t="s">
        <v>831</v>
      </c>
      <c r="E894" s="86" t="s">
        <v>692</v>
      </c>
      <c r="F894" s="86" t="s">
        <v>58</v>
      </c>
      <c r="G894" s="87">
        <v>3.5916670000000002</v>
      </c>
      <c r="H894" s="87">
        <v>98.669075000000007</v>
      </c>
      <c r="I894" s="88" t="s">
        <v>692</v>
      </c>
      <c r="J894" s="88" t="s">
        <v>887</v>
      </c>
      <c r="K894" s="88" t="s">
        <v>19</v>
      </c>
      <c r="L894" s="88"/>
      <c r="M894" s="88"/>
      <c r="N894" s="88" t="s">
        <v>869</v>
      </c>
      <c r="O894" s="88" t="s">
        <v>887</v>
      </c>
      <c r="P894" s="88"/>
      <c r="Q894" s="88"/>
      <c r="R894" s="90" t="s">
        <v>866</v>
      </c>
      <c r="S894" s="86" t="s">
        <v>20</v>
      </c>
      <c r="T894" s="88"/>
    </row>
    <row r="895" spans="2:20" ht="12.75" customHeight="1" x14ac:dyDescent="0.35">
      <c r="B895" s="86" t="s">
        <v>832</v>
      </c>
      <c r="E895" s="86" t="s">
        <v>692</v>
      </c>
      <c r="F895" s="86" t="s">
        <v>58</v>
      </c>
      <c r="G895" s="87">
        <v>3.5675249999999998</v>
      </c>
      <c r="H895" s="87">
        <v>98.695616999999999</v>
      </c>
      <c r="I895" s="88" t="s">
        <v>692</v>
      </c>
      <c r="J895" s="88" t="s">
        <v>887</v>
      </c>
      <c r="K895" s="88" t="s">
        <v>19</v>
      </c>
      <c r="L895" s="88"/>
      <c r="M895" s="88"/>
      <c r="N895" s="88" t="s">
        <v>869</v>
      </c>
      <c r="O895" s="88" t="s">
        <v>887</v>
      </c>
      <c r="P895" s="88"/>
      <c r="Q895" s="88"/>
      <c r="R895" s="90" t="s">
        <v>866</v>
      </c>
      <c r="S895" s="86" t="s">
        <v>20</v>
      </c>
      <c r="T895" s="88"/>
    </row>
    <row r="896" spans="2:20" ht="12.75" customHeight="1" x14ac:dyDescent="0.35">
      <c r="B896" s="86" t="s">
        <v>833</v>
      </c>
      <c r="E896" s="86" t="s">
        <v>692</v>
      </c>
      <c r="F896" s="86" t="s">
        <v>58</v>
      </c>
      <c r="G896" s="87">
        <v>3.7850809999999999</v>
      </c>
      <c r="H896" s="87">
        <v>98.690511000000001</v>
      </c>
      <c r="I896" s="88" t="s">
        <v>692</v>
      </c>
      <c r="J896" s="88" t="s">
        <v>887</v>
      </c>
      <c r="K896" s="88" t="s">
        <v>19</v>
      </c>
      <c r="L896" s="88"/>
      <c r="M896" s="88"/>
      <c r="N896" s="88" t="s">
        <v>869</v>
      </c>
      <c r="O896" s="88" t="s">
        <v>887</v>
      </c>
      <c r="P896" s="88"/>
      <c r="Q896" s="88"/>
      <c r="R896" s="90" t="s">
        <v>866</v>
      </c>
      <c r="S896" s="86" t="s">
        <v>20</v>
      </c>
      <c r="T896" s="88"/>
    </row>
    <row r="897" spans="2:20" ht="12.75" customHeight="1" x14ac:dyDescent="0.35">
      <c r="B897" s="86" t="s">
        <v>834</v>
      </c>
      <c r="E897" s="86" t="s">
        <v>692</v>
      </c>
      <c r="F897" s="86" t="s">
        <v>58</v>
      </c>
      <c r="G897" s="87">
        <v>3.5852219999999999</v>
      </c>
      <c r="H897" s="87">
        <v>98.675572000000003</v>
      </c>
      <c r="I897" s="88" t="s">
        <v>692</v>
      </c>
      <c r="J897" s="88" t="s">
        <v>53</v>
      </c>
      <c r="K897" s="88" t="s">
        <v>19</v>
      </c>
      <c r="L897" s="88"/>
      <c r="M897" s="88"/>
      <c r="N897" s="88" t="s">
        <v>870</v>
      </c>
      <c r="O897" s="88" t="s">
        <v>53</v>
      </c>
      <c r="P897" s="88"/>
      <c r="Q897" s="88"/>
      <c r="R897" s="90" t="s">
        <v>866</v>
      </c>
      <c r="S897" s="86" t="s">
        <v>20</v>
      </c>
      <c r="T897" s="88"/>
    </row>
    <row r="898" spans="2:20" ht="12.75" customHeight="1" x14ac:dyDescent="0.35">
      <c r="B898" s="86" t="s">
        <v>835</v>
      </c>
      <c r="E898" s="86" t="s">
        <v>692</v>
      </c>
      <c r="F898" s="86" t="s">
        <v>58</v>
      </c>
      <c r="G898" s="87">
        <v>3.5870609999999998</v>
      </c>
      <c r="H898" s="87">
        <v>98.661292000000003</v>
      </c>
      <c r="I898" s="88" t="s">
        <v>692</v>
      </c>
      <c r="J898" s="88" t="s">
        <v>887</v>
      </c>
      <c r="K898" s="88" t="s">
        <v>19</v>
      </c>
      <c r="L898" s="88"/>
      <c r="M898" s="88"/>
      <c r="N898" s="88" t="s">
        <v>869</v>
      </c>
      <c r="O898" s="88" t="s">
        <v>887</v>
      </c>
      <c r="P898" s="88"/>
      <c r="Q898" s="88"/>
      <c r="R898" s="90" t="s">
        <v>866</v>
      </c>
      <c r="S898" s="86" t="s">
        <v>20</v>
      </c>
      <c r="T898" s="88"/>
    </row>
    <row r="899" spans="2:20" ht="12.75" customHeight="1" x14ac:dyDescent="0.35">
      <c r="B899" s="86" t="s">
        <v>836</v>
      </c>
      <c r="E899" s="86" t="s">
        <v>692</v>
      </c>
      <c r="F899" s="86" t="s">
        <v>58</v>
      </c>
      <c r="G899" s="87">
        <v>3.6153689999999998</v>
      </c>
      <c r="H899" s="87">
        <v>98.649714000000003</v>
      </c>
      <c r="I899" s="88" t="s">
        <v>692</v>
      </c>
      <c r="J899" s="88" t="s">
        <v>887</v>
      </c>
      <c r="K899" s="88" t="s">
        <v>19</v>
      </c>
      <c r="L899" s="88"/>
      <c r="M899" s="88"/>
      <c r="N899" s="88" t="s">
        <v>869</v>
      </c>
      <c r="O899" s="88" t="s">
        <v>887</v>
      </c>
      <c r="P899" s="88"/>
      <c r="Q899" s="88"/>
      <c r="R899" s="90" t="s">
        <v>866</v>
      </c>
      <c r="S899" s="86" t="s">
        <v>20</v>
      </c>
      <c r="T899" s="88"/>
    </row>
    <row r="900" spans="2:20" ht="12.75" customHeight="1" x14ac:dyDescent="0.35">
      <c r="B900" s="86" t="s">
        <v>837</v>
      </c>
      <c r="E900" s="86" t="s">
        <v>692</v>
      </c>
      <c r="F900" s="86" t="s">
        <v>58</v>
      </c>
      <c r="G900" s="87">
        <v>3.5408529999999998</v>
      </c>
      <c r="H900" s="87">
        <v>98.679669000000004</v>
      </c>
      <c r="I900" s="88" t="s">
        <v>692</v>
      </c>
      <c r="J900" s="88" t="s">
        <v>887</v>
      </c>
      <c r="K900" s="88" t="s">
        <v>19</v>
      </c>
      <c r="L900" s="88"/>
      <c r="M900" s="88"/>
      <c r="N900" s="88" t="s">
        <v>869</v>
      </c>
      <c r="O900" s="88" t="s">
        <v>887</v>
      </c>
      <c r="P900" s="88"/>
      <c r="Q900" s="88"/>
      <c r="R900" s="90" t="s">
        <v>866</v>
      </c>
      <c r="S900" s="86" t="s">
        <v>20</v>
      </c>
      <c r="T900" s="88"/>
    </row>
    <row r="901" spans="2:20" ht="12.75" customHeight="1" x14ac:dyDescent="0.35">
      <c r="B901" s="86" t="s">
        <v>838</v>
      </c>
      <c r="E901" s="86" t="s">
        <v>692</v>
      </c>
      <c r="F901" s="86" t="s">
        <v>58</v>
      </c>
      <c r="G901" s="87">
        <v>3.5910310000000001</v>
      </c>
      <c r="H901" s="87">
        <v>98.641988999999995</v>
      </c>
      <c r="I901" s="88" t="s">
        <v>692</v>
      </c>
      <c r="J901" s="88" t="s">
        <v>887</v>
      </c>
      <c r="K901" s="88" t="s">
        <v>19</v>
      </c>
      <c r="L901" s="88"/>
      <c r="M901" s="88"/>
      <c r="N901" s="88" t="s">
        <v>869</v>
      </c>
      <c r="O901" s="88" t="s">
        <v>887</v>
      </c>
      <c r="P901" s="88"/>
      <c r="Q901" s="88"/>
      <c r="R901" s="90" t="s">
        <v>866</v>
      </c>
      <c r="S901" s="86" t="s">
        <v>20</v>
      </c>
      <c r="T901" s="88"/>
    </row>
    <row r="902" spans="2:20" ht="12.75" customHeight="1" x14ac:dyDescent="0.35">
      <c r="B902" s="86" t="s">
        <v>839</v>
      </c>
      <c r="E902" s="86" t="s">
        <v>692</v>
      </c>
      <c r="F902" s="86" t="s">
        <v>58</v>
      </c>
      <c r="G902" s="87">
        <v>3.6539220000000001</v>
      </c>
      <c r="H902" s="87">
        <v>98.663466999999997</v>
      </c>
      <c r="I902" s="88" t="s">
        <v>692</v>
      </c>
      <c r="J902" s="88" t="s">
        <v>887</v>
      </c>
      <c r="K902" s="88" t="s">
        <v>19</v>
      </c>
      <c r="L902" s="88"/>
      <c r="M902" s="88"/>
      <c r="N902" s="88" t="s">
        <v>869</v>
      </c>
      <c r="O902" s="88" t="s">
        <v>887</v>
      </c>
      <c r="P902" s="88"/>
      <c r="Q902" s="88"/>
      <c r="R902" s="90" t="s">
        <v>866</v>
      </c>
      <c r="S902" s="86" t="s">
        <v>20</v>
      </c>
      <c r="T902" s="88"/>
    </row>
    <row r="903" spans="2:20" ht="12.75" customHeight="1" x14ac:dyDescent="0.35">
      <c r="B903" s="86" t="s">
        <v>840</v>
      </c>
      <c r="E903" s="86" t="s">
        <v>692</v>
      </c>
      <c r="F903" s="86" t="s">
        <v>58</v>
      </c>
      <c r="G903" s="87">
        <v>3.6373890000000002</v>
      </c>
      <c r="H903" s="87">
        <v>98.665807999999998</v>
      </c>
      <c r="I903" s="88" t="s">
        <v>692</v>
      </c>
      <c r="J903" s="88" t="s">
        <v>887</v>
      </c>
      <c r="K903" s="88" t="s">
        <v>19</v>
      </c>
      <c r="L903" s="88"/>
      <c r="M903" s="88"/>
      <c r="N903" s="88" t="s">
        <v>869</v>
      </c>
      <c r="O903" s="88" t="s">
        <v>887</v>
      </c>
      <c r="P903" s="88"/>
      <c r="Q903" s="88"/>
      <c r="R903" s="90" t="s">
        <v>866</v>
      </c>
      <c r="S903" s="86" t="s">
        <v>20</v>
      </c>
      <c r="T903" s="88"/>
    </row>
    <row r="904" spans="2:20" ht="12.75" customHeight="1" x14ac:dyDescent="0.35">
      <c r="B904" s="86" t="s">
        <v>841</v>
      </c>
      <c r="E904" s="86" t="s">
        <v>692</v>
      </c>
      <c r="F904" s="86" t="s">
        <v>58</v>
      </c>
      <c r="G904" s="87">
        <v>3.5687669999999998</v>
      </c>
      <c r="H904" s="87">
        <v>98.697011000000003</v>
      </c>
      <c r="I904" s="88" t="s">
        <v>692</v>
      </c>
      <c r="J904" s="88" t="s">
        <v>887</v>
      </c>
      <c r="K904" s="88" t="s">
        <v>19</v>
      </c>
      <c r="L904" s="88"/>
      <c r="M904" s="88"/>
      <c r="N904" s="88" t="s">
        <v>869</v>
      </c>
      <c r="O904" s="88" t="s">
        <v>887</v>
      </c>
      <c r="P904" s="88"/>
      <c r="Q904" s="88"/>
      <c r="R904" s="90" t="s">
        <v>866</v>
      </c>
      <c r="S904" s="86" t="s">
        <v>20</v>
      </c>
      <c r="T904" s="88"/>
    </row>
    <row r="905" spans="2:20" ht="12.75" customHeight="1" x14ac:dyDescent="0.35">
      <c r="B905" s="86" t="s">
        <v>842</v>
      </c>
      <c r="E905" s="86" t="s">
        <v>692</v>
      </c>
      <c r="F905" s="86" t="s">
        <v>58</v>
      </c>
      <c r="G905" s="87">
        <v>3.7722690000000001</v>
      </c>
      <c r="H905" s="87">
        <v>98.681466999999998</v>
      </c>
      <c r="I905" s="88" t="s">
        <v>692</v>
      </c>
      <c r="J905" s="88" t="s">
        <v>887</v>
      </c>
      <c r="K905" s="88" t="s">
        <v>19</v>
      </c>
      <c r="L905" s="88"/>
      <c r="M905" s="88"/>
      <c r="N905" s="88" t="s">
        <v>869</v>
      </c>
      <c r="O905" s="88" t="s">
        <v>887</v>
      </c>
      <c r="P905" s="88"/>
      <c r="Q905" s="88"/>
      <c r="R905" s="90" t="s">
        <v>866</v>
      </c>
      <c r="S905" s="86" t="s">
        <v>20</v>
      </c>
      <c r="T905" s="88"/>
    </row>
    <row r="906" spans="2:20" ht="12.75" customHeight="1" x14ac:dyDescent="0.35">
      <c r="B906" s="86" t="s">
        <v>843</v>
      </c>
      <c r="E906" s="86" t="s">
        <v>692</v>
      </c>
      <c r="F906" s="86" t="s">
        <v>58</v>
      </c>
      <c r="G906" s="87">
        <v>3.6227499999999999</v>
      </c>
      <c r="H906" s="87">
        <v>98.683947000000003</v>
      </c>
      <c r="I906" s="88" t="s">
        <v>692</v>
      </c>
      <c r="J906" s="88" t="s">
        <v>887</v>
      </c>
      <c r="K906" s="88" t="s">
        <v>19</v>
      </c>
      <c r="L906" s="88"/>
      <c r="M906" s="88"/>
      <c r="N906" s="88" t="s">
        <v>869</v>
      </c>
      <c r="O906" s="88" t="s">
        <v>887</v>
      </c>
      <c r="P906" s="88"/>
      <c r="Q906" s="88"/>
      <c r="R906" s="90" t="s">
        <v>866</v>
      </c>
      <c r="S906" s="86" t="s">
        <v>20</v>
      </c>
      <c r="T906" s="88"/>
    </row>
    <row r="907" spans="2:20" ht="12.75" customHeight="1" x14ac:dyDescent="0.35">
      <c r="B907" s="86" t="s">
        <v>844</v>
      </c>
      <c r="E907" s="86" t="s">
        <v>692</v>
      </c>
      <c r="F907" s="86" t="s">
        <v>58</v>
      </c>
      <c r="G907" s="87">
        <v>3.6830690000000001</v>
      </c>
      <c r="H907" s="87">
        <v>98.665322000000003</v>
      </c>
      <c r="I907" s="88" t="s">
        <v>692</v>
      </c>
      <c r="J907" s="88" t="s">
        <v>887</v>
      </c>
      <c r="K907" s="88" t="s">
        <v>19</v>
      </c>
      <c r="L907" s="88"/>
      <c r="M907" s="88"/>
      <c r="N907" s="88" t="s">
        <v>869</v>
      </c>
      <c r="O907" s="88" t="s">
        <v>887</v>
      </c>
      <c r="P907" s="88"/>
      <c r="Q907" s="88"/>
      <c r="R907" s="90" t="s">
        <v>866</v>
      </c>
      <c r="S907" s="86" t="s">
        <v>20</v>
      </c>
      <c r="T907" s="88"/>
    </row>
    <row r="908" spans="2:20" ht="12.75" customHeight="1" x14ac:dyDescent="0.35">
      <c r="B908" s="86" t="s">
        <v>845</v>
      </c>
      <c r="E908" s="86" t="s">
        <v>692</v>
      </c>
      <c r="F908" s="86" t="s">
        <v>58</v>
      </c>
      <c r="G908" s="87">
        <v>3.5958890000000001</v>
      </c>
      <c r="H908" s="87">
        <v>98.680538999999996</v>
      </c>
      <c r="I908" s="88" t="s">
        <v>692</v>
      </c>
      <c r="J908" s="88" t="s">
        <v>887</v>
      </c>
      <c r="K908" s="88" t="s">
        <v>19</v>
      </c>
      <c r="L908" s="88"/>
      <c r="M908" s="88"/>
      <c r="N908" s="88" t="s">
        <v>869</v>
      </c>
      <c r="O908" s="88" t="s">
        <v>887</v>
      </c>
      <c r="P908" s="88"/>
      <c r="Q908" s="88"/>
      <c r="R908" s="90" t="s">
        <v>866</v>
      </c>
      <c r="S908" s="86" t="s">
        <v>20</v>
      </c>
      <c r="T908" s="88"/>
    </row>
    <row r="909" spans="2:20" ht="12.75" customHeight="1" x14ac:dyDescent="0.35">
      <c r="B909" s="86" t="s">
        <v>846</v>
      </c>
      <c r="E909" s="86" t="s">
        <v>692</v>
      </c>
      <c r="F909" s="86" t="s">
        <v>58</v>
      </c>
      <c r="G909" s="87">
        <v>3.5188999999999999</v>
      </c>
      <c r="H909" s="87">
        <v>98.610299999999995</v>
      </c>
      <c r="I909" s="88" t="s">
        <v>692</v>
      </c>
      <c r="J909" s="88" t="s">
        <v>887</v>
      </c>
      <c r="K909" s="88" t="s">
        <v>19</v>
      </c>
      <c r="L909" s="88"/>
      <c r="M909" s="88"/>
      <c r="N909" s="88" t="s">
        <v>869</v>
      </c>
      <c r="O909" s="88" t="s">
        <v>887</v>
      </c>
      <c r="P909" s="88"/>
      <c r="Q909" s="88"/>
      <c r="R909" s="90" t="s">
        <v>866</v>
      </c>
      <c r="S909" s="86" t="s">
        <v>20</v>
      </c>
      <c r="T909" s="88"/>
    </row>
    <row r="910" spans="2:20" ht="12.75" customHeight="1" x14ac:dyDescent="0.35">
      <c r="B910" s="86" t="s">
        <v>847</v>
      </c>
      <c r="E910" s="86" t="s">
        <v>692</v>
      </c>
      <c r="F910" s="86" t="s">
        <v>58</v>
      </c>
      <c r="G910" s="87">
        <v>3.5878969999999999</v>
      </c>
      <c r="H910" s="87">
        <v>98.636877999999996</v>
      </c>
      <c r="I910" s="88" t="s">
        <v>692</v>
      </c>
      <c r="J910" s="88" t="s">
        <v>887</v>
      </c>
      <c r="K910" s="88" t="s">
        <v>19</v>
      </c>
      <c r="L910" s="88"/>
      <c r="M910" s="88"/>
      <c r="N910" s="88" t="s">
        <v>869</v>
      </c>
      <c r="O910" s="88" t="s">
        <v>887</v>
      </c>
      <c r="P910" s="88"/>
      <c r="Q910" s="88"/>
      <c r="R910" s="90" t="s">
        <v>866</v>
      </c>
      <c r="S910" s="86" t="s">
        <v>20</v>
      </c>
      <c r="T910" s="88"/>
    </row>
    <row r="911" spans="2:20" ht="12.75" customHeight="1" x14ac:dyDescent="0.35">
      <c r="B911" s="86" t="s">
        <v>848</v>
      </c>
      <c r="E911" s="86" t="s">
        <v>692</v>
      </c>
      <c r="F911" s="86" t="s">
        <v>58</v>
      </c>
      <c r="G911" s="87">
        <v>3.7234690000000001</v>
      </c>
      <c r="H911" s="87">
        <v>98.678128000000001</v>
      </c>
      <c r="I911" s="88" t="s">
        <v>692</v>
      </c>
      <c r="J911" s="88" t="s">
        <v>887</v>
      </c>
      <c r="K911" s="88" t="s">
        <v>19</v>
      </c>
      <c r="L911" s="88"/>
      <c r="M911" s="88"/>
      <c r="N911" s="88" t="s">
        <v>869</v>
      </c>
      <c r="O911" s="88" t="s">
        <v>887</v>
      </c>
      <c r="P911" s="88"/>
      <c r="Q911" s="88"/>
      <c r="R911" s="90" t="s">
        <v>866</v>
      </c>
      <c r="S911" s="86" t="s">
        <v>20</v>
      </c>
      <c r="T911" s="88"/>
    </row>
    <row r="912" spans="2:20" ht="12.75" customHeight="1" x14ac:dyDescent="0.35">
      <c r="B912" s="86" t="s">
        <v>849</v>
      </c>
      <c r="E912" s="86" t="s">
        <v>692</v>
      </c>
      <c r="F912" s="86" t="s">
        <v>58</v>
      </c>
      <c r="G912" s="87">
        <v>3.5912500000000001</v>
      </c>
      <c r="H912" s="87">
        <v>98.623078000000007</v>
      </c>
      <c r="I912" s="88" t="s">
        <v>692</v>
      </c>
      <c r="J912" s="88" t="s">
        <v>887</v>
      </c>
      <c r="K912" s="88" t="s">
        <v>19</v>
      </c>
      <c r="L912" s="88"/>
      <c r="M912" s="88"/>
      <c r="N912" s="88" t="s">
        <v>869</v>
      </c>
      <c r="O912" s="88" t="s">
        <v>887</v>
      </c>
      <c r="P912" s="88"/>
      <c r="Q912" s="88"/>
      <c r="R912" s="90" t="s">
        <v>866</v>
      </c>
      <c r="S912" s="86" t="s">
        <v>20</v>
      </c>
      <c r="T912" s="88"/>
    </row>
    <row r="913" spans="2:20" ht="12.75" customHeight="1" x14ac:dyDescent="0.35">
      <c r="B913" s="86" t="s">
        <v>850</v>
      </c>
      <c r="E913" s="86" t="s">
        <v>692</v>
      </c>
      <c r="F913" s="86" t="s">
        <v>58</v>
      </c>
      <c r="G913" s="87">
        <v>3.585</v>
      </c>
      <c r="H913" s="87">
        <v>98.675633000000005</v>
      </c>
      <c r="I913" s="88" t="s">
        <v>692</v>
      </c>
      <c r="J913" s="88" t="s">
        <v>52</v>
      </c>
      <c r="K913" s="88" t="s">
        <v>19</v>
      </c>
      <c r="L913" s="88"/>
      <c r="M913" s="88"/>
      <c r="N913" s="88" t="s">
        <v>871</v>
      </c>
      <c r="O913" s="88" t="s">
        <v>52</v>
      </c>
      <c r="P913" s="88"/>
      <c r="Q913" s="88"/>
      <c r="R913" s="90" t="s">
        <v>866</v>
      </c>
      <c r="S913" s="86" t="s">
        <v>20</v>
      </c>
      <c r="T913" s="88"/>
    </row>
    <row r="914" spans="2:20" ht="12.75" customHeight="1" x14ac:dyDescent="0.35">
      <c r="B914" s="86" t="s">
        <v>851</v>
      </c>
      <c r="E914" s="86" t="s">
        <v>692</v>
      </c>
      <c r="F914" s="86" t="s">
        <v>58</v>
      </c>
      <c r="G914" s="87">
        <v>3.4049420000000001</v>
      </c>
      <c r="H914" s="87">
        <v>98.604799999999997</v>
      </c>
      <c r="I914" s="88" t="s">
        <v>692</v>
      </c>
      <c r="J914" s="88" t="s">
        <v>887</v>
      </c>
      <c r="K914" s="88" t="s">
        <v>19</v>
      </c>
      <c r="L914" s="88"/>
      <c r="M914" s="88"/>
      <c r="N914" s="88" t="s">
        <v>869</v>
      </c>
      <c r="O914" s="88" t="s">
        <v>887</v>
      </c>
      <c r="P914" s="88"/>
      <c r="Q914" s="88"/>
      <c r="R914" s="90" t="s">
        <v>866</v>
      </c>
      <c r="S914" s="86" t="s">
        <v>20</v>
      </c>
      <c r="T914" s="88"/>
    </row>
    <row r="915" spans="2:20" ht="12.75" customHeight="1" x14ac:dyDescent="0.35">
      <c r="B915" s="86" t="s">
        <v>852</v>
      </c>
      <c r="E915" s="86" t="s">
        <v>692</v>
      </c>
      <c r="F915" s="86" t="s">
        <v>58</v>
      </c>
      <c r="G915" s="87">
        <v>3.587736</v>
      </c>
      <c r="H915" s="87">
        <v>98.663572000000002</v>
      </c>
      <c r="I915" s="88" t="s">
        <v>692</v>
      </c>
      <c r="J915" s="88" t="s">
        <v>887</v>
      </c>
      <c r="K915" s="88" t="s">
        <v>19</v>
      </c>
      <c r="L915" s="88"/>
      <c r="M915" s="88"/>
      <c r="N915" s="88" t="s">
        <v>869</v>
      </c>
      <c r="O915" s="88" t="s">
        <v>887</v>
      </c>
      <c r="P915" s="88"/>
      <c r="Q915" s="88"/>
      <c r="R915" s="90" t="s">
        <v>866</v>
      </c>
      <c r="S915" s="86" t="s">
        <v>20</v>
      </c>
      <c r="T915" s="88"/>
    </row>
    <row r="916" spans="2:20" ht="12.75" customHeight="1" x14ac:dyDescent="0.35">
      <c r="B916" s="86" t="s">
        <v>1020</v>
      </c>
      <c r="E916" s="86" t="s">
        <v>692</v>
      </c>
      <c r="F916" s="86" t="s">
        <v>58</v>
      </c>
      <c r="G916" s="87">
        <v>3.5710139999999999</v>
      </c>
      <c r="H916" s="87">
        <v>98.668674999999993</v>
      </c>
      <c r="I916" s="88" t="s">
        <v>692</v>
      </c>
      <c r="J916" s="88" t="s">
        <v>887</v>
      </c>
      <c r="K916" s="88" t="s">
        <v>19</v>
      </c>
      <c r="L916" s="88"/>
      <c r="M916" s="88"/>
      <c r="N916" s="88" t="s">
        <v>869</v>
      </c>
      <c r="O916" s="88" t="s">
        <v>887</v>
      </c>
      <c r="P916" s="88"/>
      <c r="Q916" s="88"/>
      <c r="R916" s="90" t="s">
        <v>866</v>
      </c>
      <c r="S916" s="86" t="s">
        <v>20</v>
      </c>
      <c r="T916" s="88"/>
    </row>
    <row r="917" spans="2:20" ht="12.75" customHeight="1" x14ac:dyDescent="0.35">
      <c r="B917" s="86" t="s">
        <v>853</v>
      </c>
      <c r="E917" s="86" t="s">
        <v>692</v>
      </c>
      <c r="F917" s="86" t="s">
        <v>58</v>
      </c>
      <c r="G917" s="87">
        <v>3.552492</v>
      </c>
      <c r="H917" s="87">
        <v>98.615358000000001</v>
      </c>
      <c r="I917" s="88" t="s">
        <v>692</v>
      </c>
      <c r="J917" s="88" t="s">
        <v>887</v>
      </c>
      <c r="K917" s="88" t="s">
        <v>19</v>
      </c>
      <c r="L917" s="88"/>
      <c r="M917" s="88"/>
      <c r="N917" s="88" t="s">
        <v>869</v>
      </c>
      <c r="O917" s="88" t="s">
        <v>887</v>
      </c>
      <c r="P917" s="88"/>
      <c r="Q917" s="88"/>
      <c r="R917" s="90" t="s">
        <v>866</v>
      </c>
      <c r="S917" s="86" t="s">
        <v>20</v>
      </c>
      <c r="T917" s="88"/>
    </row>
    <row r="918" spans="2:20" ht="12.75" customHeight="1" x14ac:dyDescent="0.35">
      <c r="B918" s="86" t="s">
        <v>854</v>
      </c>
      <c r="E918" s="86" t="s">
        <v>692</v>
      </c>
      <c r="F918" s="86" t="s">
        <v>58</v>
      </c>
      <c r="G918" s="87">
        <v>3.590897</v>
      </c>
      <c r="H918" s="87">
        <v>98.645724999999999</v>
      </c>
      <c r="I918" s="88" t="s">
        <v>692</v>
      </c>
      <c r="J918" s="88" t="s">
        <v>887</v>
      </c>
      <c r="K918" s="88" t="s">
        <v>19</v>
      </c>
      <c r="L918" s="88"/>
      <c r="M918" s="88"/>
      <c r="N918" s="88" t="s">
        <v>869</v>
      </c>
      <c r="O918" s="88" t="s">
        <v>887</v>
      </c>
      <c r="P918" s="88"/>
      <c r="Q918" s="88"/>
      <c r="R918" s="90" t="s">
        <v>866</v>
      </c>
      <c r="S918" s="86" t="s">
        <v>20</v>
      </c>
      <c r="T918" s="88"/>
    </row>
    <row r="919" spans="2:20" ht="12.75" customHeight="1" x14ac:dyDescent="0.35">
      <c r="B919" s="86" t="s">
        <v>855</v>
      </c>
      <c r="E919" s="86" t="s">
        <v>692</v>
      </c>
      <c r="F919" s="86" t="s">
        <v>58</v>
      </c>
      <c r="G919" s="87">
        <v>3.5901779999999999</v>
      </c>
      <c r="H919" s="87">
        <v>98.683093999999997</v>
      </c>
      <c r="I919" s="88" t="s">
        <v>692</v>
      </c>
      <c r="J919" s="88" t="s">
        <v>52</v>
      </c>
      <c r="K919" s="88" t="s">
        <v>19</v>
      </c>
      <c r="L919" s="88"/>
      <c r="M919" s="88"/>
      <c r="N919" s="88" t="s">
        <v>871</v>
      </c>
      <c r="O919" s="88" t="s">
        <v>52</v>
      </c>
      <c r="P919" s="88"/>
      <c r="Q919" s="88"/>
      <c r="R919" s="90" t="s">
        <v>866</v>
      </c>
      <c r="S919" s="86" t="s">
        <v>20</v>
      </c>
      <c r="T919" s="88"/>
    </row>
    <row r="920" spans="2:20" ht="12.75" customHeight="1" x14ac:dyDescent="0.35">
      <c r="B920" s="86" t="s">
        <v>856</v>
      </c>
      <c r="E920" s="86" t="s">
        <v>692</v>
      </c>
      <c r="F920" s="86" t="s">
        <v>58</v>
      </c>
      <c r="G920" s="87">
        <v>3.5785499999999999</v>
      </c>
      <c r="H920" s="87">
        <v>98.688802999999993</v>
      </c>
      <c r="I920" s="88" t="s">
        <v>692</v>
      </c>
      <c r="J920" s="88" t="s">
        <v>887</v>
      </c>
      <c r="K920" s="88" t="s">
        <v>19</v>
      </c>
      <c r="L920" s="88"/>
      <c r="M920" s="88"/>
      <c r="N920" s="88" t="s">
        <v>869</v>
      </c>
      <c r="O920" s="88" t="s">
        <v>887</v>
      </c>
      <c r="P920" s="88"/>
      <c r="Q920" s="88"/>
      <c r="R920" s="90" t="s">
        <v>866</v>
      </c>
      <c r="S920" s="86" t="s">
        <v>20</v>
      </c>
      <c r="T920" s="88"/>
    </row>
    <row r="921" spans="2:20" ht="12.75" customHeight="1" x14ac:dyDescent="0.35">
      <c r="B921" s="86" t="s">
        <v>857</v>
      </c>
      <c r="E921" s="86" t="s">
        <v>692</v>
      </c>
      <c r="F921" s="86" t="s">
        <v>58</v>
      </c>
      <c r="G921" s="87">
        <v>3.6824499999999998</v>
      </c>
      <c r="H921" s="87">
        <v>98.665772000000004</v>
      </c>
      <c r="I921" s="88" t="s">
        <v>692</v>
      </c>
      <c r="J921" s="88" t="s">
        <v>52</v>
      </c>
      <c r="K921" s="88" t="s">
        <v>19</v>
      </c>
      <c r="L921" s="88"/>
      <c r="M921" s="88"/>
      <c r="N921" s="88" t="s">
        <v>871</v>
      </c>
      <c r="O921" s="88" t="s">
        <v>52</v>
      </c>
      <c r="P921" s="88"/>
      <c r="Q921" s="88"/>
      <c r="R921" s="90" t="s">
        <v>866</v>
      </c>
      <c r="S921" s="86" t="s">
        <v>20</v>
      </c>
      <c r="T921" s="88"/>
    </row>
    <row r="922" spans="2:20" ht="12.75" customHeight="1" x14ac:dyDescent="0.35">
      <c r="B922" s="86" t="s">
        <v>858</v>
      </c>
      <c r="E922" s="86" t="s">
        <v>692</v>
      </c>
      <c r="F922" s="86" t="s">
        <v>58</v>
      </c>
      <c r="G922" s="87">
        <v>3.562986</v>
      </c>
      <c r="H922" s="87">
        <v>98.702974999999995</v>
      </c>
      <c r="I922" s="88" t="s">
        <v>692</v>
      </c>
      <c r="J922" s="88" t="s">
        <v>887</v>
      </c>
      <c r="K922" s="88" t="s">
        <v>19</v>
      </c>
      <c r="L922" s="88"/>
      <c r="M922" s="88"/>
      <c r="N922" s="88" t="s">
        <v>869</v>
      </c>
      <c r="O922" s="88" t="s">
        <v>887</v>
      </c>
      <c r="P922" s="88"/>
      <c r="Q922" s="88"/>
      <c r="R922" s="90" t="s">
        <v>866</v>
      </c>
      <c r="S922" s="86" t="s">
        <v>20</v>
      </c>
      <c r="T922" s="88"/>
    </row>
    <row r="923" spans="2:20" ht="12.75" customHeight="1" x14ac:dyDescent="0.35">
      <c r="B923" s="86" t="s">
        <v>859</v>
      </c>
      <c r="E923" s="86" t="s">
        <v>692</v>
      </c>
      <c r="F923" s="86" t="s">
        <v>58</v>
      </c>
      <c r="G923" s="87">
        <v>3.5611389999999998</v>
      </c>
      <c r="H923" s="87">
        <v>98.693314000000001</v>
      </c>
      <c r="I923" s="88" t="s">
        <v>692</v>
      </c>
      <c r="J923" s="88" t="s">
        <v>887</v>
      </c>
      <c r="K923" s="88" t="s">
        <v>19</v>
      </c>
      <c r="L923" s="88"/>
      <c r="M923" s="88"/>
      <c r="N923" s="88" t="s">
        <v>869</v>
      </c>
      <c r="O923" s="88" t="s">
        <v>887</v>
      </c>
      <c r="P923" s="88"/>
      <c r="Q923" s="88"/>
      <c r="R923" s="90" t="s">
        <v>866</v>
      </c>
      <c r="S923" s="86" t="s">
        <v>20</v>
      </c>
      <c r="T923" s="88"/>
    </row>
    <row r="924" spans="2:20" ht="12.75" customHeight="1" x14ac:dyDescent="0.35">
      <c r="B924" s="86" t="s">
        <v>860</v>
      </c>
      <c r="E924" s="86" t="s">
        <v>692</v>
      </c>
      <c r="F924" s="86" t="s">
        <v>58</v>
      </c>
      <c r="G924" s="87">
        <v>3.604606</v>
      </c>
      <c r="H924" s="87">
        <v>98.647830999999996</v>
      </c>
      <c r="I924" s="88" t="s">
        <v>692</v>
      </c>
      <c r="J924" s="88" t="s">
        <v>52</v>
      </c>
      <c r="K924" s="88" t="s">
        <v>19</v>
      </c>
      <c r="L924" s="88"/>
      <c r="M924" s="88"/>
      <c r="N924" s="88" t="s">
        <v>871</v>
      </c>
      <c r="O924" s="88" t="s">
        <v>52</v>
      </c>
      <c r="P924" s="88"/>
      <c r="Q924" s="88"/>
      <c r="R924" s="90" t="s">
        <v>866</v>
      </c>
      <c r="S924" s="86" t="s">
        <v>20</v>
      </c>
      <c r="T924" s="88"/>
    </row>
    <row r="925" spans="2:20" ht="12.75" customHeight="1" x14ac:dyDescent="0.35">
      <c r="B925" s="86" t="s">
        <v>861</v>
      </c>
      <c r="E925" s="86" t="s">
        <v>692</v>
      </c>
      <c r="F925" s="86" t="s">
        <v>58</v>
      </c>
      <c r="G925" s="87">
        <v>3.5898140000000001</v>
      </c>
      <c r="H925" s="87">
        <v>98.711397000000005</v>
      </c>
      <c r="I925" s="88" t="s">
        <v>692</v>
      </c>
      <c r="J925" s="88" t="s">
        <v>887</v>
      </c>
      <c r="K925" s="88" t="s">
        <v>19</v>
      </c>
      <c r="L925" s="88"/>
      <c r="M925" s="88"/>
      <c r="N925" s="88" t="s">
        <v>869</v>
      </c>
      <c r="O925" s="88" t="s">
        <v>887</v>
      </c>
      <c r="P925" s="88"/>
      <c r="Q925" s="88"/>
      <c r="R925" s="90" t="s">
        <v>866</v>
      </c>
      <c r="S925" s="86" t="s">
        <v>20</v>
      </c>
      <c r="T925" s="88"/>
    </row>
    <row r="926" spans="2:20" ht="12.75" customHeight="1" x14ac:dyDescent="0.35">
      <c r="B926" s="86" t="s">
        <v>862</v>
      </c>
      <c r="E926" s="86" t="s">
        <v>692</v>
      </c>
      <c r="F926" s="86" t="s">
        <v>58</v>
      </c>
      <c r="G926" s="87">
        <v>3.5903559999999999</v>
      </c>
      <c r="H926" s="87">
        <v>98.711343999999997</v>
      </c>
      <c r="I926" s="88" t="s">
        <v>692</v>
      </c>
      <c r="J926" s="88" t="s">
        <v>887</v>
      </c>
      <c r="K926" s="88" t="s">
        <v>19</v>
      </c>
      <c r="L926" s="88"/>
      <c r="M926" s="88"/>
      <c r="N926" s="88" t="s">
        <v>869</v>
      </c>
      <c r="O926" s="88" t="s">
        <v>887</v>
      </c>
      <c r="P926" s="88"/>
      <c r="Q926" s="88"/>
      <c r="R926" s="90" t="s">
        <v>866</v>
      </c>
      <c r="S926" s="86" t="s">
        <v>20</v>
      </c>
      <c r="T926" s="88"/>
    </row>
    <row r="927" spans="2:20" ht="12.75" customHeight="1" x14ac:dyDescent="0.35">
      <c r="B927" s="86" t="s">
        <v>863</v>
      </c>
      <c r="E927" s="86" t="s">
        <v>692</v>
      </c>
      <c r="F927" s="86" t="s">
        <v>58</v>
      </c>
      <c r="G927" s="87">
        <v>3.600425</v>
      </c>
      <c r="H927" s="87">
        <v>98.485708000000002</v>
      </c>
      <c r="I927" s="88" t="s">
        <v>692</v>
      </c>
      <c r="J927" s="88" t="s">
        <v>887</v>
      </c>
      <c r="K927" s="88" t="s">
        <v>19</v>
      </c>
      <c r="L927" s="88"/>
      <c r="M927" s="88"/>
      <c r="N927" s="88" t="s">
        <v>869</v>
      </c>
      <c r="O927" s="88" t="s">
        <v>887</v>
      </c>
      <c r="P927" s="88"/>
      <c r="Q927" s="88"/>
      <c r="R927" s="90" t="s">
        <v>866</v>
      </c>
      <c r="S927" s="86" t="s">
        <v>20</v>
      </c>
      <c r="T927" s="88"/>
    </row>
    <row r="928" spans="2:20" ht="12.75" customHeight="1" x14ac:dyDescent="0.35">
      <c r="B928" s="86" t="s">
        <v>1021</v>
      </c>
      <c r="E928" s="86" t="s">
        <v>692</v>
      </c>
      <c r="F928" s="86" t="s">
        <v>58</v>
      </c>
      <c r="G928" s="87">
        <v>3.699319</v>
      </c>
      <c r="H928" s="87">
        <v>98.507099999999994</v>
      </c>
      <c r="I928" s="88" t="s">
        <v>692</v>
      </c>
      <c r="J928" s="88" t="s">
        <v>887</v>
      </c>
      <c r="K928" s="88" t="s">
        <v>19</v>
      </c>
      <c r="L928" s="88"/>
      <c r="M928" s="88"/>
      <c r="N928" s="88" t="s">
        <v>869</v>
      </c>
      <c r="O928" s="88" t="s">
        <v>887</v>
      </c>
      <c r="P928" s="88"/>
      <c r="Q928" s="88"/>
      <c r="R928" s="90" t="s">
        <v>866</v>
      </c>
      <c r="S928" s="86" t="s">
        <v>20</v>
      </c>
      <c r="T928" s="88"/>
    </row>
    <row r="929" spans="2:20" ht="12.75" customHeight="1" x14ac:dyDescent="0.35">
      <c r="B929" s="86" t="s">
        <v>864</v>
      </c>
      <c r="E929" s="86" t="s">
        <v>692</v>
      </c>
      <c r="F929" s="86" t="s">
        <v>58</v>
      </c>
      <c r="G929" s="87">
        <v>3.5720999999999998</v>
      </c>
      <c r="H929" s="87">
        <v>98.674599999999998</v>
      </c>
      <c r="I929" s="88" t="s">
        <v>692</v>
      </c>
      <c r="J929" s="88" t="s">
        <v>887</v>
      </c>
      <c r="K929" s="88" t="s">
        <v>19</v>
      </c>
      <c r="L929" s="88"/>
      <c r="M929" s="88"/>
      <c r="N929" s="88" t="s">
        <v>869</v>
      </c>
      <c r="O929" s="88" t="s">
        <v>887</v>
      </c>
      <c r="P929" s="88"/>
      <c r="Q929" s="88"/>
      <c r="R929" s="90" t="s">
        <v>866</v>
      </c>
      <c r="S929" s="86" t="s">
        <v>20</v>
      </c>
      <c r="T929" s="88"/>
    </row>
    <row r="930" spans="2:20" ht="12.75" customHeight="1" x14ac:dyDescent="0.35">
      <c r="B930" s="86" t="s">
        <v>1022</v>
      </c>
      <c r="E930" s="86" t="s">
        <v>692</v>
      </c>
      <c r="F930" s="86" t="s">
        <v>58</v>
      </c>
      <c r="G930" s="87">
        <v>3.5960559999999999</v>
      </c>
      <c r="H930" s="87">
        <v>98.675810999999996</v>
      </c>
      <c r="I930" s="88" t="s">
        <v>692</v>
      </c>
      <c r="J930" s="88" t="s">
        <v>887</v>
      </c>
      <c r="K930" s="88" t="s">
        <v>19</v>
      </c>
      <c r="L930" s="88"/>
      <c r="M930" s="88"/>
      <c r="N930" s="88" t="s">
        <v>869</v>
      </c>
      <c r="O930" s="88" t="s">
        <v>887</v>
      </c>
      <c r="P930" s="88"/>
      <c r="Q930" s="88"/>
      <c r="R930" s="90" t="s">
        <v>866</v>
      </c>
      <c r="S930" s="86" t="s">
        <v>20</v>
      </c>
      <c r="T930" s="88"/>
    </row>
    <row r="931" spans="2:20" ht="12.75" customHeight="1" x14ac:dyDescent="0.35">
      <c r="B931" s="86" t="s">
        <v>865</v>
      </c>
      <c r="E931" s="86" t="s">
        <v>692</v>
      </c>
      <c r="F931" s="86" t="s">
        <v>58</v>
      </c>
      <c r="G931" s="87">
        <v>3.5393690000000002</v>
      </c>
      <c r="H931" s="87">
        <v>98.626199999999997</v>
      </c>
      <c r="I931" s="88" t="s">
        <v>692</v>
      </c>
      <c r="J931" s="88" t="s">
        <v>887</v>
      </c>
      <c r="K931" s="88" t="s">
        <v>19</v>
      </c>
      <c r="L931" s="88"/>
      <c r="M931" s="88"/>
      <c r="N931" s="88" t="s">
        <v>869</v>
      </c>
      <c r="O931" s="88" t="s">
        <v>887</v>
      </c>
      <c r="P931" s="88"/>
      <c r="Q931" s="88"/>
      <c r="R931" s="90" t="s">
        <v>866</v>
      </c>
      <c r="S931" s="86" t="s">
        <v>20</v>
      </c>
      <c r="T931" s="88"/>
    </row>
    <row r="932" spans="2:20" ht="12.75" customHeight="1" x14ac:dyDescent="0.35">
      <c r="G932" s="87"/>
      <c r="H932" s="87"/>
      <c r="I932" s="88"/>
      <c r="J932" s="88"/>
      <c r="K932" s="88"/>
      <c r="L932" s="88"/>
      <c r="M932" s="88"/>
      <c r="N932" s="88"/>
      <c r="O932" s="88"/>
      <c r="P932" s="88"/>
      <c r="Q932" s="88"/>
      <c r="T932" s="88"/>
    </row>
    <row r="933" spans="2:20" ht="12.75" customHeight="1" x14ac:dyDescent="0.35">
      <c r="B933"/>
      <c r="C933"/>
      <c r="D933"/>
      <c r="E933"/>
      <c r="F933"/>
      <c r="G933"/>
      <c r="H933"/>
      <c r="I933"/>
      <c r="J933"/>
      <c r="K933"/>
      <c r="L933"/>
      <c r="M933"/>
      <c r="N933"/>
      <c r="O933"/>
      <c r="P933"/>
      <c r="Q933"/>
      <c r="R933"/>
      <c r="S933"/>
    </row>
    <row r="934" spans="2:20" ht="12.75" customHeight="1" x14ac:dyDescent="0.35">
      <c r="B934"/>
      <c r="C934"/>
      <c r="D934"/>
      <c r="E934"/>
      <c r="F934"/>
      <c r="G934"/>
      <c r="H934"/>
      <c r="I934"/>
      <c r="J934"/>
      <c r="K934"/>
      <c r="L934"/>
      <c r="M934"/>
      <c r="N934"/>
      <c r="O934"/>
      <c r="P934"/>
      <c r="Q934"/>
      <c r="R934"/>
      <c r="S934"/>
    </row>
    <row r="935" spans="2:20" ht="12.75" customHeight="1" x14ac:dyDescent="0.35">
      <c r="B935"/>
      <c r="C935"/>
      <c r="D935"/>
      <c r="E935"/>
      <c r="F935"/>
      <c r="G935"/>
      <c r="H935"/>
      <c r="I935"/>
      <c r="J935"/>
      <c r="K935"/>
      <c r="L935"/>
      <c r="M935"/>
      <c r="N935"/>
      <c r="O935"/>
      <c r="P935"/>
      <c r="Q935"/>
      <c r="R935"/>
      <c r="S935"/>
    </row>
    <row r="936" spans="2:20" ht="12.75" customHeight="1" x14ac:dyDescent="0.35">
      <c r="B936"/>
      <c r="C936"/>
      <c r="D936"/>
      <c r="E936"/>
      <c r="F936"/>
      <c r="G936"/>
      <c r="H936"/>
      <c r="I936"/>
      <c r="J936"/>
      <c r="K936"/>
      <c r="L936"/>
      <c r="M936"/>
      <c r="N936"/>
      <c r="O936"/>
      <c r="P936"/>
      <c r="Q936"/>
      <c r="R936"/>
      <c r="S936"/>
    </row>
    <row r="937" spans="2:20" ht="12.75" customHeight="1" x14ac:dyDescent="0.35">
      <c r="B937"/>
      <c r="C937"/>
      <c r="D937"/>
      <c r="E937"/>
      <c r="F937"/>
      <c r="G937"/>
      <c r="H937"/>
      <c r="I937"/>
      <c r="J937"/>
      <c r="K937"/>
      <c r="L937"/>
      <c r="M937"/>
      <c r="N937"/>
      <c r="O937"/>
      <c r="P937"/>
      <c r="Q937"/>
      <c r="R937"/>
      <c r="S937"/>
    </row>
    <row r="938" spans="2:20" ht="12.75" customHeight="1" x14ac:dyDescent="0.35">
      <c r="B938"/>
      <c r="C938"/>
      <c r="D938"/>
      <c r="E938"/>
      <c r="F938"/>
      <c r="G938"/>
      <c r="H938"/>
      <c r="I938"/>
      <c r="J938"/>
      <c r="K938"/>
      <c r="L938"/>
      <c r="M938"/>
      <c r="N938"/>
      <c r="O938"/>
      <c r="P938"/>
      <c r="Q938"/>
      <c r="R938"/>
      <c r="S938"/>
    </row>
    <row r="939" spans="2:20" ht="12.75" customHeight="1" x14ac:dyDescent="0.35">
      <c r="B939"/>
      <c r="C939"/>
      <c r="D939"/>
      <c r="E939"/>
      <c r="F939"/>
      <c r="G939"/>
      <c r="H939"/>
      <c r="I939"/>
      <c r="J939"/>
      <c r="K939"/>
      <c r="L939"/>
      <c r="M939"/>
      <c r="N939"/>
      <c r="O939"/>
      <c r="P939"/>
      <c r="Q939"/>
      <c r="R939"/>
      <c r="S939"/>
    </row>
    <row r="940" spans="2:20" ht="12.75" customHeight="1" x14ac:dyDescent="0.35">
      <c r="B940"/>
      <c r="C940"/>
      <c r="D940"/>
      <c r="E940"/>
      <c r="F940"/>
      <c r="G940"/>
      <c r="H940"/>
      <c r="I940"/>
      <c r="J940"/>
      <c r="K940"/>
      <c r="L940"/>
      <c r="M940"/>
      <c r="N940"/>
      <c r="O940"/>
      <c r="P940"/>
      <c r="Q940"/>
      <c r="R940"/>
      <c r="S940"/>
    </row>
    <row r="941" spans="2:20" ht="12.75" customHeight="1" x14ac:dyDescent="0.35">
      <c r="B941"/>
      <c r="C941"/>
      <c r="D941"/>
      <c r="E941"/>
      <c r="F941"/>
      <c r="G941"/>
      <c r="H941"/>
      <c r="I941"/>
      <c r="J941"/>
      <c r="K941"/>
      <c r="L941"/>
      <c r="M941"/>
      <c r="N941"/>
      <c r="O941"/>
      <c r="P941"/>
      <c r="Q941"/>
      <c r="R941"/>
      <c r="S941"/>
    </row>
    <row r="942" spans="2:20" ht="12.75" customHeight="1" x14ac:dyDescent="0.35">
      <c r="B942"/>
      <c r="C942"/>
      <c r="D942"/>
      <c r="E942"/>
      <c r="F942"/>
      <c r="G942"/>
      <c r="H942"/>
      <c r="I942"/>
      <c r="J942"/>
      <c r="K942"/>
      <c r="L942"/>
      <c r="M942"/>
      <c r="N942"/>
      <c r="O942"/>
      <c r="P942"/>
      <c r="Q942"/>
      <c r="R942"/>
      <c r="S942"/>
    </row>
    <row r="943" spans="2:20" ht="12.75" customHeight="1" x14ac:dyDescent="0.35">
      <c r="B943"/>
      <c r="C943"/>
      <c r="D943"/>
      <c r="E943"/>
      <c r="F943"/>
      <c r="G943"/>
      <c r="H943"/>
      <c r="I943"/>
      <c r="J943"/>
      <c r="K943"/>
      <c r="L943"/>
      <c r="M943"/>
      <c r="N943"/>
      <c r="O943"/>
      <c r="P943"/>
      <c r="Q943"/>
      <c r="R943"/>
      <c r="S943"/>
    </row>
    <row r="944" spans="2:20" ht="12.75" customHeight="1" x14ac:dyDescent="0.35">
      <c r="B944"/>
      <c r="C944"/>
      <c r="D944"/>
      <c r="E944"/>
      <c r="F944"/>
      <c r="G944"/>
      <c r="H944"/>
      <c r="I944"/>
      <c r="J944"/>
      <c r="K944"/>
      <c r="L944"/>
      <c r="M944"/>
      <c r="N944"/>
      <c r="O944"/>
      <c r="P944"/>
      <c r="Q944"/>
      <c r="R944"/>
      <c r="S944"/>
    </row>
    <row r="945" spans="2:19" ht="12.75" customHeight="1" x14ac:dyDescent="0.35">
      <c r="B945"/>
      <c r="C945"/>
      <c r="D945"/>
      <c r="E945"/>
      <c r="F945"/>
      <c r="G945"/>
      <c r="H945"/>
      <c r="I945"/>
      <c r="J945"/>
      <c r="K945"/>
      <c r="L945"/>
      <c r="M945"/>
      <c r="N945"/>
      <c r="O945"/>
      <c r="P945"/>
      <c r="Q945"/>
      <c r="R945"/>
      <c r="S945"/>
    </row>
    <row r="946" spans="2:19" ht="12.75" customHeight="1" x14ac:dyDescent="0.35">
      <c r="B946"/>
      <c r="C946"/>
      <c r="D946"/>
      <c r="E946"/>
      <c r="F946"/>
      <c r="G946"/>
      <c r="H946"/>
      <c r="I946"/>
      <c r="J946"/>
      <c r="K946"/>
      <c r="L946"/>
      <c r="M946"/>
      <c r="N946"/>
      <c r="O946"/>
      <c r="P946"/>
      <c r="Q946"/>
      <c r="R946"/>
      <c r="S946"/>
    </row>
    <row r="947" spans="2:19" ht="12.75" customHeight="1" x14ac:dyDescent="0.35">
      <c r="B947"/>
      <c r="C947"/>
      <c r="D947"/>
      <c r="E947"/>
      <c r="F947"/>
      <c r="G947"/>
      <c r="H947"/>
      <c r="I947"/>
      <c r="J947"/>
      <c r="K947"/>
      <c r="L947"/>
      <c r="M947"/>
      <c r="N947"/>
      <c r="O947"/>
      <c r="P947"/>
      <c r="Q947"/>
      <c r="R947"/>
      <c r="S947"/>
    </row>
    <row r="948" spans="2:19" ht="12.75" customHeight="1" x14ac:dyDescent="0.35">
      <c r="B948"/>
      <c r="C948"/>
      <c r="D948"/>
      <c r="E948"/>
      <c r="F948"/>
      <c r="G948"/>
      <c r="H948"/>
      <c r="I948"/>
      <c r="J948"/>
      <c r="K948"/>
      <c r="L948"/>
      <c r="M948"/>
      <c r="N948"/>
      <c r="O948"/>
      <c r="P948"/>
      <c r="Q948"/>
      <c r="R948"/>
      <c r="S948"/>
    </row>
    <row r="949" spans="2:19" ht="12.75" customHeight="1" x14ac:dyDescent="0.35">
      <c r="B949"/>
      <c r="C949"/>
      <c r="D949"/>
      <c r="E949"/>
      <c r="F949"/>
      <c r="G949"/>
      <c r="H949"/>
      <c r="I949"/>
      <c r="J949"/>
      <c r="K949"/>
      <c r="L949"/>
      <c r="M949"/>
      <c r="N949"/>
      <c r="O949"/>
      <c r="P949"/>
      <c r="Q949"/>
      <c r="R949"/>
      <c r="S949"/>
    </row>
    <row r="950" spans="2:19" ht="12.75" customHeight="1" x14ac:dyDescent="0.35">
      <c r="B950"/>
      <c r="C950"/>
      <c r="D950"/>
      <c r="E950"/>
      <c r="F950"/>
      <c r="G950"/>
      <c r="H950"/>
      <c r="I950"/>
      <c r="J950"/>
      <c r="K950"/>
      <c r="L950"/>
      <c r="M950"/>
      <c r="N950"/>
      <c r="O950"/>
      <c r="P950"/>
      <c r="Q950"/>
      <c r="R950"/>
      <c r="S950"/>
    </row>
    <row r="951" spans="2:19" ht="12.75" customHeight="1" x14ac:dyDescent="0.35">
      <c r="B951"/>
      <c r="C951"/>
      <c r="D951"/>
      <c r="E951"/>
      <c r="F951"/>
      <c r="G951"/>
      <c r="H951"/>
      <c r="I951"/>
      <c r="J951"/>
      <c r="K951"/>
      <c r="L951"/>
      <c r="M951"/>
      <c r="N951"/>
      <c r="O951"/>
      <c r="P951"/>
      <c r="Q951"/>
      <c r="R951"/>
      <c r="S951"/>
    </row>
    <row r="952" spans="2:19" ht="12.75" customHeight="1" x14ac:dyDescent="0.35">
      <c r="B952"/>
      <c r="C952"/>
      <c r="D952"/>
      <c r="E952"/>
      <c r="F952"/>
      <c r="G952"/>
      <c r="H952"/>
      <c r="I952"/>
      <c r="J952"/>
      <c r="K952"/>
      <c r="L952"/>
      <c r="M952"/>
      <c r="N952"/>
      <c r="O952"/>
      <c r="P952"/>
      <c r="Q952"/>
      <c r="R952"/>
      <c r="S952"/>
    </row>
    <row r="953" spans="2:19" ht="12.75" customHeight="1" x14ac:dyDescent="0.35">
      <c r="B953"/>
      <c r="C953"/>
      <c r="D953"/>
      <c r="E953"/>
      <c r="F953"/>
      <c r="G953"/>
      <c r="H953"/>
      <c r="I953"/>
      <c r="J953"/>
      <c r="K953"/>
      <c r="L953"/>
      <c r="M953"/>
      <c r="N953"/>
      <c r="O953"/>
      <c r="P953"/>
      <c r="Q953"/>
      <c r="R953"/>
      <c r="S953"/>
    </row>
    <row r="954" spans="2:19" ht="12.75" customHeight="1" x14ac:dyDescent="0.35">
      <c r="B954"/>
      <c r="C954"/>
      <c r="D954"/>
      <c r="E954"/>
      <c r="F954"/>
      <c r="G954"/>
      <c r="H954"/>
      <c r="I954"/>
      <c r="J954"/>
      <c r="K954"/>
      <c r="L954"/>
      <c r="M954"/>
      <c r="N954"/>
      <c r="O954"/>
      <c r="P954"/>
      <c r="Q954"/>
      <c r="R954"/>
      <c r="S954"/>
    </row>
    <row r="955" spans="2:19" ht="12.75" customHeight="1" x14ac:dyDescent="0.35">
      <c r="B955"/>
      <c r="C955"/>
      <c r="D955"/>
      <c r="E955"/>
      <c r="F955"/>
      <c r="G955"/>
      <c r="H955"/>
      <c r="I955"/>
      <c r="J955"/>
      <c r="K955"/>
      <c r="L955"/>
      <c r="M955"/>
      <c r="N955"/>
      <c r="O955"/>
      <c r="P955"/>
      <c r="Q955"/>
      <c r="R955"/>
      <c r="S955"/>
    </row>
    <row r="956" spans="2:19" ht="12.75" customHeight="1" x14ac:dyDescent="0.35">
      <c r="B956"/>
      <c r="C956"/>
      <c r="D956"/>
      <c r="E956"/>
      <c r="F956"/>
      <c r="G956"/>
      <c r="H956"/>
      <c r="I956"/>
      <c r="J956"/>
      <c r="K956"/>
      <c r="L956"/>
      <c r="M956"/>
      <c r="N956"/>
      <c r="O956"/>
      <c r="P956"/>
      <c r="Q956"/>
      <c r="R956"/>
      <c r="S956"/>
    </row>
    <row r="957" spans="2:19" ht="12.75" customHeight="1" x14ac:dyDescent="0.35">
      <c r="B957"/>
      <c r="C957"/>
      <c r="D957"/>
      <c r="E957"/>
      <c r="F957"/>
      <c r="G957"/>
      <c r="H957"/>
      <c r="I957"/>
      <c r="J957"/>
      <c r="K957"/>
      <c r="L957"/>
      <c r="M957"/>
      <c r="N957"/>
      <c r="O957"/>
      <c r="P957"/>
      <c r="Q957"/>
      <c r="R957"/>
      <c r="S957"/>
    </row>
    <row r="958" spans="2:19" ht="12.75" customHeight="1" x14ac:dyDescent="0.35">
      <c r="B958"/>
      <c r="C958"/>
      <c r="D958"/>
      <c r="E958"/>
      <c r="F958"/>
      <c r="G958"/>
      <c r="H958"/>
      <c r="I958"/>
      <c r="J958"/>
      <c r="K958"/>
      <c r="L958"/>
      <c r="M958"/>
      <c r="N958"/>
      <c r="O958"/>
      <c r="P958"/>
      <c r="Q958"/>
      <c r="R958"/>
      <c r="S958"/>
    </row>
    <row r="959" spans="2:19" ht="12.75" customHeight="1" x14ac:dyDescent="0.35">
      <c r="B959"/>
      <c r="C959"/>
      <c r="D959"/>
      <c r="E959"/>
      <c r="F959"/>
      <c r="G959"/>
      <c r="H959"/>
      <c r="I959"/>
      <c r="J959"/>
      <c r="K959"/>
      <c r="L959"/>
      <c r="M959"/>
      <c r="N959"/>
      <c r="O959"/>
      <c r="P959"/>
      <c r="Q959"/>
      <c r="R959"/>
      <c r="S959"/>
    </row>
    <row r="960" spans="2:19" ht="12.75" customHeight="1" x14ac:dyDescent="0.35">
      <c r="B960"/>
      <c r="C960"/>
      <c r="D960"/>
      <c r="E960"/>
      <c r="F960"/>
      <c r="G960"/>
      <c r="H960"/>
      <c r="I960"/>
      <c r="J960"/>
      <c r="K960"/>
      <c r="L960"/>
      <c r="M960"/>
      <c r="N960"/>
      <c r="O960"/>
      <c r="P960"/>
      <c r="Q960"/>
      <c r="R960"/>
      <c r="S960"/>
    </row>
    <row r="961" spans="2:19" ht="12.75" customHeight="1" x14ac:dyDescent="0.35">
      <c r="B961"/>
      <c r="C961"/>
      <c r="D961"/>
      <c r="E961"/>
      <c r="F961"/>
      <c r="G961"/>
      <c r="H961"/>
      <c r="I961"/>
      <c r="J961"/>
      <c r="K961"/>
      <c r="L961"/>
      <c r="M961"/>
      <c r="N961"/>
      <c r="O961"/>
      <c r="P961"/>
      <c r="Q961"/>
      <c r="R961"/>
      <c r="S961"/>
    </row>
    <row r="962" spans="2:19" ht="12.75" customHeight="1" x14ac:dyDescent="0.35">
      <c r="B962"/>
      <c r="C962"/>
      <c r="D962"/>
      <c r="E962"/>
      <c r="F962"/>
      <c r="G962"/>
      <c r="H962"/>
      <c r="I962"/>
      <c r="J962"/>
      <c r="K962"/>
      <c r="L962"/>
      <c r="M962"/>
      <c r="N962"/>
      <c r="O962"/>
      <c r="P962"/>
      <c r="Q962"/>
      <c r="R962"/>
      <c r="S962"/>
    </row>
    <row r="963" spans="2:19" ht="12.75" customHeight="1" x14ac:dyDescent="0.35">
      <c r="B963"/>
      <c r="C963"/>
      <c r="D963"/>
      <c r="E963"/>
      <c r="F963"/>
      <c r="G963"/>
      <c r="H963"/>
      <c r="I963"/>
      <c r="J963"/>
      <c r="K963"/>
      <c r="L963"/>
      <c r="M963"/>
      <c r="N963"/>
      <c r="O963"/>
      <c r="P963"/>
      <c r="Q963"/>
      <c r="R963"/>
      <c r="S963"/>
    </row>
    <row r="964" spans="2:19" ht="12.75" customHeight="1" x14ac:dyDescent="0.35">
      <c r="B964"/>
      <c r="C964"/>
      <c r="D964"/>
      <c r="E964"/>
      <c r="F964"/>
      <c r="G964"/>
      <c r="H964"/>
      <c r="I964"/>
      <c r="J964"/>
      <c r="K964"/>
      <c r="L964"/>
      <c r="M964"/>
      <c r="N964"/>
      <c r="O964"/>
      <c r="P964"/>
      <c r="Q964"/>
      <c r="R964"/>
      <c r="S964"/>
    </row>
    <row r="965" spans="2:19" ht="12.75" customHeight="1" x14ac:dyDescent="0.35">
      <c r="B965"/>
      <c r="C965"/>
      <c r="D965"/>
      <c r="E965"/>
      <c r="F965"/>
      <c r="G965"/>
      <c r="H965"/>
      <c r="I965"/>
      <c r="J965"/>
      <c r="K965"/>
      <c r="L965"/>
      <c r="M965"/>
      <c r="N965"/>
      <c r="O965"/>
      <c r="P965"/>
      <c r="Q965"/>
      <c r="R965"/>
      <c r="S965"/>
    </row>
    <row r="966" spans="2:19" ht="12.75" customHeight="1" x14ac:dyDescent="0.35">
      <c r="B966"/>
      <c r="C966"/>
      <c r="D966"/>
      <c r="E966"/>
      <c r="F966"/>
      <c r="G966"/>
      <c r="H966"/>
      <c r="I966"/>
      <c r="J966"/>
      <c r="K966"/>
      <c r="L966"/>
      <c r="M966"/>
      <c r="N966"/>
      <c r="O966"/>
      <c r="P966"/>
      <c r="Q966"/>
      <c r="R966"/>
      <c r="S966"/>
    </row>
    <row r="967" spans="2:19" ht="12.75" customHeight="1" x14ac:dyDescent="0.35">
      <c r="B967"/>
      <c r="C967"/>
      <c r="D967"/>
      <c r="E967"/>
      <c r="F967"/>
      <c r="G967"/>
      <c r="H967"/>
      <c r="I967"/>
      <c r="J967"/>
      <c r="K967"/>
      <c r="L967"/>
      <c r="M967"/>
      <c r="N967"/>
      <c r="O967"/>
      <c r="P967"/>
      <c r="Q967"/>
      <c r="R967"/>
      <c r="S967"/>
    </row>
    <row r="968" spans="2:19" ht="12.75" customHeight="1" x14ac:dyDescent="0.35">
      <c r="B968"/>
      <c r="C968"/>
      <c r="D968"/>
      <c r="E968"/>
      <c r="F968"/>
      <c r="G968"/>
      <c r="H968"/>
      <c r="I968"/>
      <c r="J968"/>
      <c r="K968"/>
      <c r="L968"/>
      <c r="M968"/>
      <c r="N968"/>
      <c r="O968"/>
      <c r="P968"/>
      <c r="Q968"/>
      <c r="R968"/>
      <c r="S968"/>
    </row>
    <row r="969" spans="2:19" ht="12.75" customHeight="1" x14ac:dyDescent="0.35">
      <c r="B969"/>
      <c r="C969"/>
      <c r="D969"/>
      <c r="E969"/>
      <c r="F969"/>
      <c r="G969"/>
      <c r="H969"/>
      <c r="I969"/>
      <c r="J969"/>
      <c r="K969"/>
      <c r="L969"/>
      <c r="M969"/>
      <c r="N969"/>
      <c r="O969"/>
      <c r="P969"/>
      <c r="Q969"/>
      <c r="R969"/>
      <c r="S969"/>
    </row>
    <row r="970" spans="2:19" ht="12.75" customHeight="1" x14ac:dyDescent="0.35">
      <c r="B970"/>
      <c r="C970"/>
      <c r="D970"/>
      <c r="E970"/>
      <c r="F970"/>
      <c r="G970"/>
      <c r="H970"/>
      <c r="I970"/>
      <c r="J970"/>
      <c r="K970"/>
      <c r="L970"/>
      <c r="M970"/>
      <c r="N970"/>
      <c r="O970"/>
      <c r="P970"/>
      <c r="Q970"/>
      <c r="R970"/>
      <c r="S970"/>
    </row>
    <row r="971" spans="2:19" ht="12.75" customHeight="1" x14ac:dyDescent="0.35">
      <c r="B971"/>
      <c r="C971"/>
      <c r="D971"/>
      <c r="E971"/>
      <c r="F971"/>
      <c r="G971"/>
      <c r="H971"/>
      <c r="I971"/>
      <c r="J971"/>
      <c r="K971"/>
      <c r="L971"/>
      <c r="M971"/>
      <c r="N971"/>
      <c r="O971"/>
      <c r="P971"/>
      <c r="Q971"/>
      <c r="R971"/>
      <c r="S971"/>
    </row>
    <row r="972" spans="2:19" ht="12.75" customHeight="1" x14ac:dyDescent="0.35">
      <c r="B972"/>
      <c r="C972"/>
      <c r="D972"/>
      <c r="E972"/>
      <c r="F972"/>
      <c r="G972"/>
      <c r="H972"/>
      <c r="I972"/>
      <c r="J972"/>
      <c r="K972"/>
      <c r="L972"/>
      <c r="M972"/>
      <c r="N972"/>
      <c r="O972"/>
      <c r="P972"/>
      <c r="Q972"/>
      <c r="R972"/>
      <c r="S972"/>
    </row>
    <row r="973" spans="2:19" ht="12.75" customHeight="1" x14ac:dyDescent="0.35">
      <c r="B973"/>
      <c r="C973"/>
      <c r="D973"/>
      <c r="E973"/>
      <c r="F973"/>
      <c r="G973"/>
      <c r="H973"/>
      <c r="I973"/>
      <c r="J973"/>
      <c r="K973"/>
      <c r="L973"/>
      <c r="M973"/>
      <c r="N973"/>
      <c r="O973"/>
      <c r="P973"/>
      <c r="Q973"/>
      <c r="R973"/>
      <c r="S973"/>
    </row>
    <row r="974" spans="2:19" ht="12.75" customHeight="1" x14ac:dyDescent="0.35">
      <c r="B974"/>
      <c r="C974"/>
      <c r="D974"/>
      <c r="E974"/>
      <c r="F974"/>
      <c r="G974"/>
      <c r="H974"/>
      <c r="I974"/>
      <c r="J974"/>
      <c r="K974"/>
      <c r="L974"/>
      <c r="M974"/>
      <c r="N974"/>
      <c r="O974"/>
      <c r="P974"/>
      <c r="Q974"/>
      <c r="R974"/>
      <c r="S974"/>
    </row>
    <row r="975" spans="2:19" ht="12.75" customHeight="1" x14ac:dyDescent="0.35">
      <c r="B975"/>
      <c r="C975"/>
      <c r="D975"/>
      <c r="E975"/>
      <c r="F975"/>
      <c r="G975"/>
      <c r="H975"/>
      <c r="I975"/>
      <c r="J975"/>
      <c r="K975"/>
      <c r="L975"/>
      <c r="M975"/>
      <c r="N975"/>
      <c r="O975"/>
      <c r="P975"/>
      <c r="Q975"/>
      <c r="R975"/>
      <c r="S975"/>
    </row>
    <row r="976" spans="2:19" ht="12.75" customHeight="1" x14ac:dyDescent="0.35">
      <c r="B976"/>
      <c r="C976"/>
      <c r="D976"/>
      <c r="E976"/>
      <c r="F976"/>
      <c r="G976"/>
      <c r="H976"/>
      <c r="I976"/>
      <c r="J976"/>
      <c r="K976"/>
      <c r="L976"/>
      <c r="M976"/>
      <c r="N976"/>
      <c r="O976"/>
      <c r="P976"/>
      <c r="Q976"/>
      <c r="R976"/>
      <c r="S976"/>
    </row>
    <row r="977" spans="2:19" ht="12.75" customHeight="1" x14ac:dyDescent="0.35">
      <c r="B977"/>
      <c r="C977"/>
      <c r="D977"/>
      <c r="E977"/>
      <c r="F977"/>
      <c r="G977"/>
      <c r="H977"/>
      <c r="I977"/>
      <c r="J977"/>
      <c r="K977"/>
      <c r="L977"/>
      <c r="M977"/>
      <c r="N977"/>
      <c r="O977"/>
      <c r="P977"/>
      <c r="Q977"/>
      <c r="R977"/>
      <c r="S977"/>
    </row>
    <row r="978" spans="2:19" ht="12.75" customHeight="1" x14ac:dyDescent="0.35">
      <c r="B978"/>
      <c r="C978"/>
      <c r="D978"/>
      <c r="E978"/>
      <c r="F978"/>
      <c r="G978"/>
      <c r="H978"/>
      <c r="I978"/>
      <c r="J978"/>
      <c r="K978"/>
      <c r="L978"/>
      <c r="M978"/>
      <c r="N978"/>
      <c r="O978"/>
      <c r="P978"/>
      <c r="Q978"/>
      <c r="R978"/>
      <c r="S978"/>
    </row>
    <row r="979" spans="2:19" ht="12.75" customHeight="1" x14ac:dyDescent="0.35">
      <c r="B979"/>
      <c r="C979"/>
      <c r="D979"/>
      <c r="E979"/>
      <c r="F979"/>
      <c r="G979"/>
      <c r="H979"/>
      <c r="I979"/>
      <c r="J979"/>
      <c r="K979"/>
      <c r="L979"/>
      <c r="M979"/>
      <c r="N979"/>
      <c r="O979"/>
      <c r="P979"/>
      <c r="Q979"/>
      <c r="R979"/>
      <c r="S979"/>
    </row>
    <row r="980" spans="2:19" ht="12.75" customHeight="1" x14ac:dyDescent="0.35">
      <c r="B980"/>
      <c r="C980"/>
      <c r="D980"/>
      <c r="E980"/>
      <c r="F980"/>
      <c r="G980"/>
      <c r="H980"/>
      <c r="I980"/>
      <c r="J980"/>
      <c r="K980"/>
      <c r="L980"/>
      <c r="M980"/>
      <c r="N980"/>
      <c r="O980"/>
      <c r="P980"/>
      <c r="Q980"/>
      <c r="R980"/>
      <c r="S980"/>
    </row>
    <row r="981" spans="2:19" ht="12.75" customHeight="1" x14ac:dyDescent="0.35">
      <c r="B981"/>
      <c r="C981"/>
      <c r="D981"/>
      <c r="E981"/>
      <c r="F981"/>
      <c r="G981"/>
      <c r="H981"/>
      <c r="I981"/>
      <c r="J981"/>
      <c r="K981"/>
      <c r="L981"/>
      <c r="M981"/>
      <c r="N981"/>
      <c r="O981"/>
      <c r="P981"/>
      <c r="Q981"/>
      <c r="R981"/>
      <c r="S981"/>
    </row>
    <row r="982" spans="2:19" ht="12.75" customHeight="1" x14ac:dyDescent="0.35">
      <c r="B982"/>
      <c r="C982"/>
      <c r="D982"/>
      <c r="E982"/>
      <c r="F982"/>
      <c r="G982"/>
      <c r="H982"/>
      <c r="I982"/>
      <c r="J982"/>
      <c r="K982"/>
      <c r="L982"/>
      <c r="M982"/>
      <c r="N982"/>
      <c r="O982"/>
      <c r="P982"/>
      <c r="Q982"/>
      <c r="R982"/>
      <c r="S982"/>
    </row>
    <row r="983" spans="2:19" ht="12.75" customHeight="1" x14ac:dyDescent="0.35">
      <c r="B983"/>
      <c r="C983"/>
      <c r="D983"/>
      <c r="E983"/>
      <c r="F983"/>
      <c r="G983"/>
      <c r="H983"/>
      <c r="I983"/>
      <c r="J983"/>
      <c r="K983"/>
      <c r="L983"/>
      <c r="M983"/>
      <c r="N983"/>
      <c r="O983"/>
      <c r="P983"/>
      <c r="Q983"/>
      <c r="R983"/>
      <c r="S983"/>
    </row>
    <row r="984" spans="2:19" ht="12.75" customHeight="1" x14ac:dyDescent="0.35">
      <c r="B984"/>
      <c r="C984"/>
      <c r="D984"/>
      <c r="E984"/>
      <c r="F984"/>
      <c r="G984"/>
      <c r="H984"/>
      <c r="I984"/>
      <c r="J984"/>
      <c r="K984"/>
      <c r="L984"/>
      <c r="M984"/>
      <c r="N984"/>
      <c r="O984"/>
      <c r="P984"/>
      <c r="Q984"/>
      <c r="R984"/>
      <c r="S984"/>
    </row>
    <row r="985" spans="2:19" ht="12.75" customHeight="1" x14ac:dyDescent="0.35">
      <c r="B985"/>
      <c r="C985"/>
      <c r="D985"/>
      <c r="E985"/>
      <c r="F985"/>
      <c r="G985"/>
      <c r="H985"/>
      <c r="I985"/>
      <c r="J985"/>
      <c r="K985"/>
      <c r="L985"/>
      <c r="M985"/>
      <c r="N985"/>
      <c r="O985"/>
      <c r="P985"/>
      <c r="Q985"/>
      <c r="R985"/>
      <c r="S985"/>
    </row>
    <row r="986" spans="2:19" ht="12.75" customHeight="1" x14ac:dyDescent="0.35">
      <c r="B986"/>
      <c r="C986"/>
      <c r="D986"/>
      <c r="E986"/>
      <c r="F986"/>
      <c r="G986"/>
      <c r="H986"/>
      <c r="I986"/>
      <c r="J986"/>
      <c r="K986"/>
      <c r="L986"/>
      <c r="M986"/>
      <c r="N986"/>
      <c r="O986"/>
      <c r="P986"/>
      <c r="Q986"/>
      <c r="R986"/>
      <c r="S986"/>
    </row>
    <row r="987" spans="2:19" ht="12.75" customHeight="1" x14ac:dyDescent="0.35">
      <c r="B987"/>
      <c r="C987"/>
      <c r="D987"/>
      <c r="E987"/>
      <c r="F987"/>
      <c r="G987"/>
      <c r="H987"/>
      <c r="I987"/>
      <c r="J987"/>
      <c r="K987"/>
      <c r="L987"/>
      <c r="M987"/>
      <c r="N987"/>
      <c r="O987"/>
      <c r="P987"/>
      <c r="Q987"/>
      <c r="R987"/>
      <c r="S987"/>
    </row>
    <row r="988" spans="2:19" ht="12.75" customHeight="1" x14ac:dyDescent="0.35">
      <c r="B988"/>
      <c r="C988"/>
      <c r="D988"/>
      <c r="E988"/>
      <c r="F988"/>
      <c r="G988"/>
      <c r="H988"/>
      <c r="I988"/>
      <c r="J988"/>
      <c r="K988"/>
      <c r="L988"/>
      <c r="M988"/>
      <c r="N988"/>
      <c r="O988"/>
      <c r="P988"/>
      <c r="Q988"/>
      <c r="R988"/>
      <c r="S988"/>
    </row>
    <row r="989" spans="2:19" ht="12.75" customHeight="1" x14ac:dyDescent="0.35">
      <c r="B989"/>
      <c r="C989"/>
      <c r="D989"/>
      <c r="E989"/>
      <c r="F989"/>
      <c r="G989"/>
      <c r="H989"/>
      <c r="I989"/>
      <c r="J989"/>
      <c r="K989"/>
      <c r="L989"/>
      <c r="M989"/>
      <c r="N989"/>
      <c r="O989"/>
      <c r="P989"/>
      <c r="Q989"/>
      <c r="R989"/>
      <c r="S989"/>
    </row>
    <row r="990" spans="2:19" ht="12.75" customHeight="1" x14ac:dyDescent="0.35">
      <c r="B990"/>
      <c r="C990"/>
      <c r="D990"/>
      <c r="E990"/>
      <c r="F990"/>
      <c r="G990"/>
      <c r="H990"/>
      <c r="I990"/>
      <c r="J990"/>
      <c r="K990"/>
      <c r="L990"/>
      <c r="M990"/>
      <c r="N990"/>
      <c r="O990"/>
      <c r="P990"/>
      <c r="Q990"/>
      <c r="R990"/>
      <c r="S990"/>
    </row>
    <row r="991" spans="2:19" ht="12.75" customHeight="1" x14ac:dyDescent="0.35">
      <c r="B991"/>
      <c r="C991"/>
      <c r="D991"/>
      <c r="E991"/>
      <c r="F991"/>
      <c r="G991"/>
      <c r="H991"/>
      <c r="I991"/>
      <c r="J991"/>
      <c r="K991"/>
      <c r="L991"/>
      <c r="M991"/>
      <c r="N991"/>
      <c r="O991"/>
      <c r="P991"/>
      <c r="Q991"/>
      <c r="R991"/>
      <c r="S991"/>
    </row>
    <row r="992" spans="2:19" ht="12.75" customHeight="1" x14ac:dyDescent="0.35">
      <c r="B992"/>
      <c r="C992"/>
      <c r="D992"/>
      <c r="E992"/>
      <c r="F992"/>
      <c r="G992"/>
      <c r="H992"/>
      <c r="I992"/>
      <c r="J992"/>
      <c r="K992"/>
      <c r="L992"/>
      <c r="M992"/>
      <c r="N992"/>
      <c r="O992"/>
      <c r="P992"/>
      <c r="Q992"/>
      <c r="R992"/>
      <c r="S992"/>
    </row>
    <row r="993" spans="2:19" ht="12.75" customHeight="1" x14ac:dyDescent="0.35">
      <c r="B993"/>
      <c r="C993"/>
      <c r="D993"/>
      <c r="E993"/>
      <c r="F993"/>
      <c r="G993"/>
      <c r="H993"/>
      <c r="I993"/>
      <c r="J993"/>
      <c r="K993"/>
      <c r="L993"/>
      <c r="M993"/>
      <c r="N993"/>
      <c r="O993"/>
      <c r="P993"/>
      <c r="Q993"/>
      <c r="R993"/>
      <c r="S993"/>
    </row>
    <row r="994" spans="2:19" ht="12.75" customHeight="1" x14ac:dyDescent="0.35">
      <c r="B994"/>
      <c r="C994"/>
      <c r="D994"/>
      <c r="E994"/>
      <c r="F994"/>
      <c r="G994"/>
      <c r="H994"/>
      <c r="I994"/>
      <c r="J994"/>
      <c r="K994"/>
      <c r="L994"/>
      <c r="M994"/>
      <c r="N994"/>
      <c r="O994"/>
      <c r="P994"/>
      <c r="Q994"/>
      <c r="R994"/>
      <c r="S994"/>
    </row>
    <row r="995" spans="2:19" ht="12.75" customHeight="1" x14ac:dyDescent="0.35">
      <c r="B995"/>
      <c r="C995"/>
      <c r="D995"/>
      <c r="E995"/>
      <c r="F995"/>
      <c r="G995"/>
      <c r="H995"/>
      <c r="I995"/>
      <c r="J995"/>
      <c r="K995"/>
      <c r="L995"/>
      <c r="M995"/>
      <c r="N995"/>
      <c r="O995"/>
      <c r="P995"/>
      <c r="Q995"/>
      <c r="R995"/>
      <c r="S995"/>
    </row>
    <row r="996" spans="2:19" ht="12.75" customHeight="1" x14ac:dyDescent="0.35">
      <c r="B996"/>
      <c r="C996"/>
      <c r="D996"/>
      <c r="E996"/>
      <c r="F996"/>
      <c r="G996"/>
      <c r="H996"/>
      <c r="I996"/>
      <c r="J996"/>
      <c r="K996"/>
      <c r="L996"/>
      <c r="M996"/>
      <c r="N996"/>
      <c r="O996"/>
      <c r="P996"/>
      <c r="Q996"/>
      <c r="R996"/>
      <c r="S996"/>
    </row>
    <row r="997" spans="2:19" ht="12.75" customHeight="1" x14ac:dyDescent="0.35">
      <c r="B997"/>
      <c r="C997"/>
      <c r="D997"/>
      <c r="E997"/>
      <c r="F997"/>
      <c r="G997"/>
      <c r="H997"/>
      <c r="I997"/>
      <c r="J997"/>
      <c r="K997"/>
      <c r="L997"/>
      <c r="M997"/>
      <c r="N997"/>
      <c r="O997"/>
      <c r="P997"/>
      <c r="Q997"/>
      <c r="R997"/>
      <c r="S997"/>
    </row>
    <row r="998" spans="2:19" ht="12.75" customHeight="1" x14ac:dyDescent="0.35">
      <c r="B998"/>
      <c r="C998"/>
      <c r="D998"/>
      <c r="E998"/>
      <c r="F998"/>
      <c r="G998"/>
      <c r="H998"/>
      <c r="I998"/>
      <c r="J998"/>
      <c r="K998"/>
      <c r="L998"/>
      <c r="M998"/>
      <c r="N998"/>
      <c r="O998"/>
      <c r="P998"/>
      <c r="Q998"/>
      <c r="R998"/>
      <c r="S998"/>
    </row>
    <row r="999" spans="2:19" ht="12.75" customHeight="1" x14ac:dyDescent="0.35">
      <c r="B999"/>
      <c r="C999"/>
      <c r="D999"/>
      <c r="E999"/>
      <c r="F999"/>
      <c r="G999"/>
      <c r="H999"/>
      <c r="I999"/>
      <c r="J999"/>
      <c r="K999"/>
      <c r="L999"/>
      <c r="M999"/>
      <c r="N999"/>
      <c r="O999"/>
      <c r="P999"/>
      <c r="Q999"/>
      <c r="R999"/>
      <c r="S999"/>
    </row>
    <row r="1000" spans="2:19" ht="12.75" customHeight="1" x14ac:dyDescent="0.35">
      <c r="B1000"/>
      <c r="C1000"/>
      <c r="D1000"/>
      <c r="E1000"/>
      <c r="F1000"/>
      <c r="G1000"/>
      <c r="H1000"/>
      <c r="I1000"/>
      <c r="J1000"/>
      <c r="K1000"/>
      <c r="L1000"/>
      <c r="M1000"/>
      <c r="N1000"/>
      <c r="O1000"/>
      <c r="P1000"/>
      <c r="Q1000"/>
      <c r="R1000"/>
      <c r="S1000"/>
    </row>
    <row r="1001" spans="2:19" ht="12.75" customHeight="1" x14ac:dyDescent="0.35">
      <c r="B1001"/>
      <c r="C1001"/>
      <c r="D1001"/>
      <c r="E1001"/>
      <c r="F1001"/>
      <c r="G1001"/>
      <c r="H1001"/>
      <c r="I1001"/>
      <c r="J1001"/>
      <c r="K1001"/>
      <c r="L1001"/>
      <c r="M1001"/>
      <c r="N1001"/>
      <c r="O1001"/>
      <c r="P1001"/>
      <c r="Q1001"/>
      <c r="R1001"/>
      <c r="S1001"/>
    </row>
    <row r="1002" spans="2:19" ht="12.75" customHeight="1" x14ac:dyDescent="0.35">
      <c r="B1002"/>
      <c r="C1002"/>
      <c r="D1002"/>
      <c r="E1002"/>
      <c r="F1002"/>
      <c r="G1002"/>
      <c r="H1002"/>
      <c r="I1002"/>
      <c r="J1002"/>
      <c r="K1002"/>
      <c r="L1002"/>
      <c r="M1002"/>
      <c r="N1002"/>
      <c r="O1002"/>
      <c r="P1002"/>
      <c r="Q1002"/>
      <c r="R1002"/>
      <c r="S1002"/>
    </row>
    <row r="1003" spans="2:19" ht="12.75" customHeight="1" x14ac:dyDescent="0.35">
      <c r="B1003"/>
      <c r="C1003"/>
      <c r="D1003"/>
      <c r="E1003"/>
      <c r="F1003"/>
      <c r="G1003"/>
      <c r="H1003"/>
      <c r="I1003"/>
      <c r="J1003"/>
      <c r="K1003"/>
      <c r="L1003"/>
      <c r="M1003"/>
      <c r="N1003"/>
      <c r="O1003"/>
      <c r="P1003"/>
      <c r="Q1003"/>
      <c r="R1003"/>
      <c r="S1003"/>
    </row>
    <row r="1004" spans="2:19" ht="12.75" customHeight="1" x14ac:dyDescent="0.35">
      <c r="B1004"/>
      <c r="C1004"/>
      <c r="D1004"/>
      <c r="E1004"/>
      <c r="F1004"/>
      <c r="G1004"/>
      <c r="H1004"/>
      <c r="I1004"/>
      <c r="J1004"/>
      <c r="K1004"/>
      <c r="L1004"/>
      <c r="M1004"/>
      <c r="N1004"/>
      <c r="O1004"/>
      <c r="P1004"/>
      <c r="Q1004"/>
      <c r="R1004"/>
      <c r="S1004"/>
    </row>
    <row r="1005" spans="2:19" ht="12.75" customHeight="1" x14ac:dyDescent="0.35">
      <c r="B1005"/>
      <c r="C1005"/>
      <c r="D1005"/>
      <c r="E1005"/>
      <c r="F1005"/>
      <c r="G1005"/>
      <c r="H1005"/>
      <c r="I1005"/>
      <c r="J1005"/>
      <c r="K1005"/>
      <c r="L1005"/>
      <c r="M1005"/>
      <c r="N1005"/>
      <c r="O1005"/>
      <c r="P1005"/>
      <c r="Q1005"/>
      <c r="R1005"/>
      <c r="S1005"/>
    </row>
    <row r="1006" spans="2:19" ht="12.75" customHeight="1" x14ac:dyDescent="0.35">
      <c r="B1006"/>
      <c r="C1006"/>
      <c r="D1006"/>
      <c r="E1006"/>
      <c r="F1006"/>
      <c r="G1006"/>
      <c r="H1006"/>
      <c r="I1006"/>
      <c r="J1006"/>
      <c r="K1006"/>
      <c r="L1006"/>
      <c r="M1006"/>
      <c r="N1006"/>
      <c r="O1006"/>
      <c r="P1006"/>
      <c r="Q1006"/>
      <c r="R1006"/>
      <c r="S1006"/>
    </row>
    <row r="1007" spans="2:19" ht="12.75" customHeight="1" x14ac:dyDescent="0.35">
      <c r="B1007"/>
      <c r="C1007"/>
      <c r="D1007"/>
      <c r="E1007"/>
      <c r="F1007"/>
      <c r="G1007"/>
      <c r="H1007"/>
      <c r="I1007"/>
      <c r="J1007"/>
      <c r="K1007"/>
      <c r="L1007"/>
      <c r="M1007"/>
      <c r="N1007"/>
      <c r="O1007"/>
      <c r="P1007"/>
      <c r="Q1007"/>
      <c r="R1007"/>
      <c r="S1007"/>
    </row>
    <row r="1008" spans="2:19" ht="12.75" customHeight="1" x14ac:dyDescent="0.35">
      <c r="B1008"/>
      <c r="C1008"/>
      <c r="D1008"/>
      <c r="E1008"/>
      <c r="F1008"/>
      <c r="G1008"/>
      <c r="H1008"/>
      <c r="I1008"/>
      <c r="J1008"/>
      <c r="K1008"/>
      <c r="L1008"/>
      <c r="M1008"/>
      <c r="N1008"/>
      <c r="O1008"/>
      <c r="P1008"/>
      <c r="Q1008"/>
      <c r="R1008"/>
      <c r="S1008"/>
    </row>
    <row r="1009" spans="2:19" ht="12.75" customHeight="1" x14ac:dyDescent="0.35">
      <c r="B1009"/>
      <c r="C1009"/>
      <c r="D1009"/>
      <c r="E1009"/>
      <c r="F1009"/>
      <c r="G1009"/>
      <c r="H1009"/>
      <c r="I1009"/>
      <c r="J1009"/>
      <c r="K1009"/>
      <c r="L1009"/>
      <c r="M1009"/>
      <c r="N1009"/>
      <c r="O1009"/>
      <c r="P1009"/>
      <c r="Q1009"/>
      <c r="R1009"/>
      <c r="S1009"/>
    </row>
    <row r="1010" spans="2:19" ht="12.75" customHeight="1" x14ac:dyDescent="0.35">
      <c r="B1010"/>
      <c r="C1010"/>
      <c r="D1010"/>
      <c r="E1010"/>
      <c r="F1010"/>
      <c r="G1010"/>
      <c r="H1010"/>
      <c r="I1010"/>
      <c r="J1010"/>
      <c r="K1010"/>
      <c r="L1010"/>
      <c r="M1010"/>
      <c r="N1010"/>
      <c r="O1010"/>
      <c r="P1010"/>
      <c r="Q1010"/>
      <c r="R1010"/>
      <c r="S1010"/>
    </row>
    <row r="1011" spans="2:19" ht="12.75" customHeight="1" x14ac:dyDescent="0.35">
      <c r="B1011"/>
      <c r="C1011"/>
      <c r="D1011"/>
      <c r="E1011"/>
      <c r="F1011"/>
      <c r="G1011"/>
      <c r="H1011"/>
      <c r="I1011"/>
      <c r="J1011"/>
      <c r="K1011"/>
      <c r="L1011"/>
      <c r="M1011"/>
      <c r="N1011"/>
      <c r="O1011"/>
      <c r="P1011"/>
      <c r="Q1011"/>
      <c r="R1011"/>
      <c r="S1011"/>
    </row>
    <row r="1012" spans="2:19" ht="12.75" customHeight="1" x14ac:dyDescent="0.35">
      <c r="B1012"/>
      <c r="C1012"/>
      <c r="D1012"/>
      <c r="E1012"/>
      <c r="F1012"/>
      <c r="G1012"/>
      <c r="H1012"/>
      <c r="I1012"/>
      <c r="J1012"/>
      <c r="K1012"/>
      <c r="L1012"/>
      <c r="M1012"/>
      <c r="N1012"/>
      <c r="O1012"/>
      <c r="P1012"/>
      <c r="Q1012"/>
      <c r="R1012"/>
      <c r="S1012"/>
    </row>
    <row r="1013" spans="2:19" ht="12.75" customHeight="1" x14ac:dyDescent="0.35">
      <c r="B1013"/>
      <c r="C1013"/>
      <c r="D1013"/>
      <c r="E1013"/>
      <c r="F1013"/>
      <c r="G1013"/>
      <c r="H1013"/>
      <c r="I1013"/>
      <c r="J1013"/>
      <c r="K1013"/>
      <c r="L1013"/>
      <c r="M1013"/>
      <c r="N1013"/>
      <c r="O1013"/>
      <c r="P1013"/>
      <c r="Q1013"/>
      <c r="R1013"/>
      <c r="S1013"/>
    </row>
    <row r="1014" spans="2:19" ht="12.75" customHeight="1" x14ac:dyDescent="0.35">
      <c r="B1014"/>
      <c r="C1014"/>
      <c r="D1014"/>
      <c r="E1014"/>
      <c r="F1014"/>
      <c r="G1014"/>
      <c r="H1014"/>
      <c r="I1014"/>
      <c r="J1014"/>
      <c r="K1014"/>
      <c r="L1014"/>
      <c r="M1014"/>
      <c r="N1014"/>
      <c r="O1014"/>
      <c r="P1014"/>
      <c r="Q1014"/>
      <c r="R1014"/>
      <c r="S1014"/>
    </row>
    <row r="1015" spans="2:19" ht="12.75" customHeight="1" x14ac:dyDescent="0.35">
      <c r="B1015"/>
      <c r="C1015"/>
      <c r="D1015"/>
      <c r="E1015"/>
      <c r="F1015"/>
      <c r="G1015"/>
      <c r="H1015"/>
      <c r="I1015"/>
      <c r="J1015"/>
      <c r="K1015"/>
      <c r="L1015"/>
      <c r="M1015"/>
      <c r="N1015"/>
      <c r="O1015"/>
      <c r="P1015"/>
      <c r="Q1015"/>
      <c r="R1015"/>
      <c r="S1015"/>
    </row>
    <row r="1016" spans="2:19" ht="12.75" customHeight="1" x14ac:dyDescent="0.35">
      <c r="B1016"/>
      <c r="C1016"/>
      <c r="D1016"/>
      <c r="E1016"/>
      <c r="F1016"/>
      <c r="G1016"/>
      <c r="H1016"/>
      <c r="I1016"/>
      <c r="J1016"/>
      <c r="K1016"/>
      <c r="L1016"/>
      <c r="M1016"/>
      <c r="N1016"/>
      <c r="O1016"/>
      <c r="P1016"/>
      <c r="Q1016"/>
      <c r="R1016"/>
      <c r="S1016"/>
    </row>
    <row r="1017" spans="2:19" ht="12.75" customHeight="1" x14ac:dyDescent="0.35">
      <c r="B1017"/>
      <c r="C1017"/>
      <c r="D1017"/>
      <c r="E1017"/>
      <c r="F1017"/>
      <c r="G1017"/>
      <c r="H1017"/>
      <c r="I1017"/>
      <c r="J1017"/>
      <c r="K1017"/>
      <c r="L1017"/>
      <c r="M1017"/>
      <c r="N1017"/>
      <c r="O1017"/>
      <c r="P1017"/>
      <c r="Q1017"/>
      <c r="R1017"/>
      <c r="S1017"/>
    </row>
    <row r="1018" spans="2:19" ht="12.75" customHeight="1" x14ac:dyDescent="0.35">
      <c r="B1018"/>
      <c r="C1018"/>
      <c r="D1018"/>
      <c r="E1018"/>
      <c r="F1018"/>
      <c r="G1018"/>
      <c r="H1018"/>
      <c r="I1018"/>
      <c r="J1018"/>
      <c r="K1018"/>
      <c r="L1018"/>
      <c r="M1018"/>
      <c r="N1018"/>
      <c r="O1018"/>
      <c r="P1018"/>
      <c r="Q1018"/>
      <c r="R1018"/>
      <c r="S1018"/>
    </row>
    <row r="1019" spans="2:19" ht="12.75" customHeight="1" x14ac:dyDescent="0.35">
      <c r="B1019"/>
      <c r="C1019"/>
      <c r="D1019"/>
      <c r="E1019"/>
      <c r="F1019"/>
      <c r="G1019"/>
      <c r="H1019"/>
      <c r="I1019"/>
      <c r="J1019"/>
      <c r="K1019"/>
      <c r="L1019"/>
      <c r="M1019"/>
      <c r="N1019"/>
      <c r="O1019"/>
      <c r="P1019"/>
      <c r="Q1019"/>
      <c r="R1019"/>
      <c r="S1019"/>
    </row>
    <row r="1020" spans="2:19" ht="12.75" customHeight="1" x14ac:dyDescent="0.35">
      <c r="B1020"/>
      <c r="C1020"/>
      <c r="D1020"/>
      <c r="E1020"/>
      <c r="F1020"/>
      <c r="G1020"/>
      <c r="H1020"/>
      <c r="I1020"/>
      <c r="J1020"/>
      <c r="K1020"/>
      <c r="L1020"/>
      <c r="M1020"/>
      <c r="N1020"/>
      <c r="O1020"/>
      <c r="P1020"/>
      <c r="Q1020"/>
      <c r="R1020"/>
      <c r="S1020"/>
    </row>
    <row r="1021" spans="2:19" ht="12.75" customHeight="1" x14ac:dyDescent="0.35">
      <c r="B1021"/>
      <c r="C1021"/>
      <c r="D1021"/>
      <c r="E1021"/>
      <c r="F1021"/>
      <c r="G1021"/>
      <c r="H1021"/>
      <c r="I1021"/>
      <c r="J1021"/>
      <c r="K1021"/>
      <c r="L1021"/>
      <c r="M1021"/>
      <c r="N1021"/>
      <c r="O1021"/>
      <c r="P1021"/>
      <c r="Q1021"/>
      <c r="R1021"/>
      <c r="S1021"/>
    </row>
    <row r="1022" spans="2:19" ht="12.75" customHeight="1" x14ac:dyDescent="0.35">
      <c r="B1022"/>
      <c r="C1022"/>
      <c r="D1022"/>
      <c r="E1022"/>
      <c r="F1022"/>
      <c r="G1022"/>
      <c r="H1022"/>
      <c r="I1022"/>
      <c r="J1022"/>
      <c r="K1022"/>
      <c r="L1022"/>
      <c r="M1022"/>
      <c r="N1022"/>
      <c r="O1022"/>
      <c r="P1022"/>
      <c r="Q1022"/>
      <c r="R1022"/>
      <c r="S1022"/>
    </row>
    <row r="1023" spans="2:19" ht="12.75" customHeight="1" x14ac:dyDescent="0.35">
      <c r="B1023"/>
      <c r="C1023"/>
      <c r="D1023"/>
      <c r="E1023"/>
      <c r="F1023"/>
      <c r="G1023"/>
      <c r="H1023"/>
      <c r="I1023"/>
      <c r="J1023"/>
      <c r="K1023"/>
      <c r="L1023"/>
      <c r="M1023"/>
      <c r="N1023"/>
      <c r="O1023"/>
      <c r="P1023"/>
      <c r="Q1023"/>
      <c r="R1023"/>
      <c r="S1023"/>
    </row>
    <row r="1024" spans="2:19" ht="12.75" customHeight="1" x14ac:dyDescent="0.35">
      <c r="B1024"/>
      <c r="C1024"/>
      <c r="D1024"/>
      <c r="E1024"/>
      <c r="F1024"/>
      <c r="G1024"/>
      <c r="H1024"/>
      <c r="I1024"/>
      <c r="J1024"/>
      <c r="K1024"/>
      <c r="L1024"/>
      <c r="M1024"/>
      <c r="N1024"/>
      <c r="O1024"/>
      <c r="P1024"/>
      <c r="Q1024"/>
      <c r="R1024"/>
      <c r="S1024"/>
    </row>
    <row r="1025" spans="2:19" ht="12.75" customHeight="1" x14ac:dyDescent="0.35">
      <c r="B1025"/>
      <c r="C1025"/>
      <c r="D1025"/>
      <c r="E1025"/>
      <c r="F1025"/>
      <c r="G1025"/>
      <c r="H1025"/>
      <c r="I1025"/>
      <c r="J1025"/>
      <c r="K1025"/>
      <c r="L1025"/>
      <c r="M1025"/>
      <c r="N1025"/>
      <c r="O1025"/>
      <c r="P1025"/>
      <c r="Q1025"/>
      <c r="R1025"/>
      <c r="S1025"/>
    </row>
    <row r="1026" spans="2:19" ht="12.75" customHeight="1" x14ac:dyDescent="0.35">
      <c r="B1026"/>
      <c r="C1026"/>
      <c r="D1026"/>
      <c r="E1026"/>
      <c r="F1026"/>
      <c r="G1026"/>
      <c r="H1026"/>
      <c r="I1026"/>
      <c r="J1026"/>
      <c r="K1026"/>
      <c r="L1026"/>
      <c r="M1026"/>
      <c r="N1026"/>
      <c r="O1026"/>
      <c r="P1026"/>
      <c r="Q1026"/>
      <c r="R1026"/>
      <c r="S1026"/>
    </row>
    <row r="1027" spans="2:19" ht="12.75" customHeight="1" x14ac:dyDescent="0.35">
      <c r="B1027"/>
      <c r="C1027"/>
      <c r="D1027"/>
      <c r="E1027"/>
      <c r="F1027"/>
      <c r="G1027"/>
      <c r="H1027"/>
      <c r="I1027"/>
      <c r="J1027"/>
      <c r="K1027"/>
      <c r="L1027"/>
      <c r="M1027"/>
      <c r="N1027"/>
      <c r="O1027"/>
      <c r="P1027"/>
      <c r="Q1027"/>
      <c r="R1027"/>
      <c r="S1027"/>
    </row>
    <row r="1028" spans="2:19" ht="12.75" customHeight="1" x14ac:dyDescent="0.35">
      <c r="B1028"/>
      <c r="C1028"/>
      <c r="D1028"/>
      <c r="E1028"/>
      <c r="F1028"/>
      <c r="G1028"/>
      <c r="H1028"/>
      <c r="I1028"/>
      <c r="J1028"/>
      <c r="K1028"/>
      <c r="L1028"/>
      <c r="M1028"/>
      <c r="N1028"/>
      <c r="O1028"/>
      <c r="P1028"/>
      <c r="Q1028"/>
      <c r="R1028"/>
      <c r="S1028"/>
    </row>
    <row r="1029" spans="2:19" ht="12.75" customHeight="1" x14ac:dyDescent="0.35">
      <c r="B1029"/>
      <c r="C1029"/>
      <c r="D1029"/>
      <c r="E1029"/>
      <c r="F1029"/>
      <c r="G1029"/>
      <c r="H1029"/>
      <c r="I1029"/>
      <c r="J1029"/>
      <c r="K1029"/>
      <c r="L1029"/>
      <c r="M1029"/>
      <c r="N1029"/>
      <c r="O1029"/>
      <c r="P1029"/>
      <c r="Q1029"/>
      <c r="R1029"/>
      <c r="S1029"/>
    </row>
    <row r="1030" spans="2:19" ht="12.75" customHeight="1" x14ac:dyDescent="0.35">
      <c r="B1030"/>
      <c r="C1030"/>
      <c r="D1030"/>
      <c r="E1030"/>
      <c r="F1030"/>
      <c r="G1030"/>
      <c r="H1030"/>
      <c r="I1030"/>
      <c r="J1030"/>
      <c r="K1030"/>
      <c r="L1030"/>
      <c r="M1030"/>
      <c r="N1030"/>
      <c r="O1030"/>
      <c r="P1030"/>
      <c r="Q1030"/>
      <c r="R1030"/>
      <c r="S1030"/>
    </row>
    <row r="1031" spans="2:19" ht="12.75" customHeight="1" x14ac:dyDescent="0.35">
      <c r="B1031"/>
      <c r="C1031"/>
      <c r="D1031"/>
      <c r="E1031"/>
      <c r="F1031"/>
      <c r="G1031"/>
      <c r="H1031"/>
      <c r="I1031"/>
      <c r="J1031"/>
      <c r="K1031"/>
      <c r="L1031"/>
      <c r="M1031"/>
      <c r="N1031"/>
      <c r="O1031"/>
      <c r="P1031"/>
      <c r="Q1031"/>
      <c r="R1031"/>
      <c r="S1031"/>
    </row>
    <row r="1032" spans="2:19" ht="12.75" customHeight="1" x14ac:dyDescent="0.35">
      <c r="B1032"/>
      <c r="C1032"/>
      <c r="D1032"/>
      <c r="E1032"/>
      <c r="F1032"/>
      <c r="G1032"/>
      <c r="H1032"/>
      <c r="I1032"/>
      <c r="J1032"/>
      <c r="K1032"/>
      <c r="L1032"/>
      <c r="M1032"/>
      <c r="N1032"/>
      <c r="O1032"/>
      <c r="P1032"/>
      <c r="Q1032"/>
      <c r="R1032"/>
      <c r="S1032"/>
    </row>
    <row r="1033" spans="2:19" ht="12.75" customHeight="1" x14ac:dyDescent="0.35">
      <c r="B1033"/>
      <c r="C1033"/>
      <c r="D1033"/>
      <c r="E1033"/>
      <c r="F1033"/>
      <c r="G1033"/>
      <c r="H1033"/>
      <c r="I1033"/>
      <c r="J1033"/>
      <c r="K1033"/>
      <c r="L1033"/>
      <c r="M1033"/>
      <c r="N1033"/>
      <c r="O1033"/>
      <c r="P1033"/>
      <c r="Q1033"/>
      <c r="R1033"/>
      <c r="S1033"/>
    </row>
    <row r="1034" spans="2:19" ht="12.75" customHeight="1" x14ac:dyDescent="0.35">
      <c r="B1034"/>
      <c r="C1034"/>
      <c r="D1034"/>
      <c r="E1034"/>
      <c r="F1034"/>
      <c r="G1034"/>
      <c r="H1034"/>
      <c r="I1034"/>
      <c r="J1034"/>
      <c r="K1034"/>
      <c r="L1034"/>
      <c r="M1034"/>
      <c r="N1034"/>
      <c r="O1034"/>
      <c r="P1034"/>
      <c r="Q1034"/>
      <c r="R1034"/>
      <c r="S1034"/>
    </row>
    <row r="1035" spans="2:19" ht="12.75" customHeight="1" x14ac:dyDescent="0.35">
      <c r="B1035"/>
      <c r="C1035"/>
      <c r="D1035"/>
      <c r="E1035"/>
      <c r="F1035"/>
      <c r="G1035"/>
      <c r="H1035"/>
      <c r="I1035"/>
      <c r="J1035"/>
      <c r="K1035"/>
      <c r="L1035"/>
      <c r="M1035"/>
      <c r="N1035"/>
      <c r="O1035"/>
      <c r="P1035"/>
      <c r="Q1035"/>
      <c r="R1035"/>
      <c r="S1035"/>
    </row>
    <row r="1036" spans="2:19" ht="12.75" customHeight="1" x14ac:dyDescent="0.35">
      <c r="B1036"/>
      <c r="C1036"/>
      <c r="D1036"/>
      <c r="E1036"/>
      <c r="F1036"/>
      <c r="G1036"/>
      <c r="H1036"/>
      <c r="I1036"/>
      <c r="J1036"/>
      <c r="K1036"/>
      <c r="L1036"/>
      <c r="M1036"/>
      <c r="N1036"/>
      <c r="O1036"/>
      <c r="P1036"/>
      <c r="Q1036"/>
      <c r="R1036"/>
      <c r="S1036"/>
    </row>
    <row r="1037" spans="2:19" ht="12.75" customHeight="1" x14ac:dyDescent="0.35">
      <c r="B1037"/>
      <c r="C1037"/>
      <c r="D1037"/>
      <c r="E1037"/>
      <c r="F1037"/>
      <c r="G1037"/>
      <c r="H1037"/>
      <c r="I1037"/>
      <c r="J1037"/>
      <c r="K1037"/>
      <c r="L1037"/>
      <c r="M1037"/>
      <c r="N1037"/>
      <c r="O1037"/>
      <c r="P1037"/>
      <c r="Q1037"/>
      <c r="R1037"/>
      <c r="S1037"/>
    </row>
    <row r="1038" spans="2:19" ht="12.75" customHeight="1" x14ac:dyDescent="0.35">
      <c r="B1038"/>
      <c r="C1038"/>
      <c r="D1038"/>
      <c r="E1038"/>
      <c r="F1038"/>
      <c r="G1038"/>
      <c r="H1038"/>
      <c r="I1038"/>
      <c r="J1038"/>
      <c r="K1038"/>
      <c r="L1038"/>
      <c r="M1038"/>
      <c r="N1038"/>
      <c r="O1038"/>
      <c r="P1038"/>
      <c r="Q1038"/>
      <c r="R1038"/>
      <c r="S1038"/>
    </row>
    <row r="1039" spans="2:19" ht="12.75" customHeight="1" x14ac:dyDescent="0.35">
      <c r="B1039"/>
      <c r="C1039"/>
      <c r="D1039"/>
      <c r="E1039"/>
      <c r="F1039"/>
      <c r="G1039"/>
      <c r="H1039"/>
      <c r="I1039"/>
      <c r="J1039"/>
      <c r="K1039"/>
      <c r="L1039"/>
      <c r="M1039"/>
      <c r="N1039"/>
      <c r="O1039"/>
      <c r="P1039"/>
      <c r="Q1039"/>
      <c r="R1039"/>
      <c r="S1039"/>
    </row>
    <row r="1040" spans="2:19" ht="12.75" customHeight="1" x14ac:dyDescent="0.35">
      <c r="B1040"/>
      <c r="C1040"/>
      <c r="D1040"/>
      <c r="E1040"/>
      <c r="F1040"/>
      <c r="G1040"/>
      <c r="H1040"/>
      <c r="I1040"/>
      <c r="J1040"/>
      <c r="K1040"/>
      <c r="L1040"/>
      <c r="M1040"/>
      <c r="N1040"/>
      <c r="O1040"/>
      <c r="P1040"/>
      <c r="Q1040"/>
      <c r="R1040"/>
      <c r="S1040"/>
    </row>
    <row r="1041" spans="2:19" ht="12.75" customHeight="1" x14ac:dyDescent="0.35">
      <c r="B1041"/>
      <c r="C1041"/>
      <c r="D1041"/>
      <c r="E1041"/>
      <c r="F1041"/>
      <c r="G1041"/>
      <c r="H1041"/>
      <c r="I1041"/>
      <c r="J1041"/>
      <c r="K1041"/>
      <c r="L1041"/>
      <c r="M1041"/>
      <c r="N1041"/>
      <c r="O1041"/>
      <c r="P1041"/>
      <c r="Q1041"/>
      <c r="R1041"/>
      <c r="S1041"/>
    </row>
    <row r="1042" spans="2:19" ht="12.75" customHeight="1" x14ac:dyDescent="0.35">
      <c r="B1042"/>
      <c r="C1042"/>
      <c r="D1042"/>
      <c r="E1042"/>
      <c r="F1042"/>
      <c r="G1042"/>
      <c r="H1042"/>
      <c r="I1042"/>
      <c r="J1042"/>
      <c r="K1042"/>
      <c r="L1042"/>
      <c r="M1042"/>
      <c r="N1042"/>
      <c r="O1042"/>
      <c r="P1042"/>
      <c r="Q1042"/>
      <c r="R1042"/>
      <c r="S1042"/>
    </row>
    <row r="1043" spans="2:19" ht="12.75" customHeight="1" x14ac:dyDescent="0.35">
      <c r="B1043"/>
      <c r="C1043"/>
      <c r="D1043"/>
      <c r="E1043"/>
      <c r="F1043"/>
      <c r="G1043"/>
      <c r="H1043"/>
      <c r="I1043"/>
      <c r="J1043"/>
      <c r="K1043"/>
      <c r="L1043"/>
      <c r="M1043"/>
      <c r="N1043"/>
      <c r="O1043"/>
      <c r="P1043"/>
      <c r="Q1043"/>
      <c r="R1043"/>
      <c r="S1043"/>
    </row>
    <row r="1044" spans="2:19" ht="12.75" customHeight="1" x14ac:dyDescent="0.35">
      <c r="B1044"/>
      <c r="C1044"/>
      <c r="D1044"/>
      <c r="E1044"/>
      <c r="F1044"/>
      <c r="G1044"/>
      <c r="H1044"/>
      <c r="I1044"/>
      <c r="J1044"/>
      <c r="K1044"/>
      <c r="L1044"/>
      <c r="M1044"/>
      <c r="N1044"/>
      <c r="O1044"/>
      <c r="P1044"/>
      <c r="Q1044"/>
      <c r="R1044"/>
      <c r="S1044"/>
    </row>
    <row r="1045" spans="2:19" ht="12.75" customHeight="1" x14ac:dyDescent="0.35">
      <c r="B1045"/>
      <c r="C1045"/>
      <c r="D1045"/>
      <c r="E1045"/>
      <c r="F1045"/>
      <c r="G1045"/>
      <c r="H1045"/>
      <c r="I1045"/>
      <c r="J1045"/>
      <c r="K1045"/>
      <c r="L1045"/>
      <c r="M1045"/>
      <c r="N1045"/>
      <c r="O1045"/>
      <c r="P1045"/>
      <c r="Q1045"/>
      <c r="R1045"/>
      <c r="S1045"/>
    </row>
    <row r="1046" spans="2:19" ht="12.75" customHeight="1" x14ac:dyDescent="0.35">
      <c r="B1046"/>
      <c r="C1046"/>
      <c r="D1046"/>
      <c r="E1046"/>
      <c r="F1046"/>
      <c r="G1046"/>
      <c r="H1046"/>
      <c r="I1046"/>
      <c r="J1046"/>
      <c r="K1046"/>
      <c r="L1046"/>
      <c r="M1046"/>
      <c r="N1046"/>
      <c r="O1046"/>
      <c r="P1046"/>
      <c r="Q1046"/>
      <c r="R1046"/>
      <c r="S1046"/>
    </row>
    <row r="1047" spans="2:19" ht="12.75" customHeight="1" x14ac:dyDescent="0.35">
      <c r="B1047"/>
      <c r="C1047"/>
      <c r="D1047"/>
      <c r="E1047"/>
      <c r="F1047"/>
      <c r="G1047"/>
      <c r="H1047"/>
      <c r="I1047"/>
      <c r="J1047"/>
      <c r="K1047"/>
      <c r="L1047"/>
      <c r="M1047"/>
      <c r="N1047"/>
      <c r="O1047"/>
      <c r="P1047"/>
      <c r="Q1047"/>
      <c r="R1047"/>
      <c r="S1047"/>
    </row>
    <row r="1048" spans="2:19" ht="12.75" customHeight="1" x14ac:dyDescent="0.35">
      <c r="B1048"/>
      <c r="C1048"/>
      <c r="D1048"/>
      <c r="E1048"/>
      <c r="F1048"/>
      <c r="G1048"/>
      <c r="H1048"/>
      <c r="I1048"/>
      <c r="J1048"/>
      <c r="K1048"/>
      <c r="L1048"/>
      <c r="M1048"/>
      <c r="N1048"/>
      <c r="O1048"/>
      <c r="P1048"/>
      <c r="Q1048"/>
      <c r="R1048"/>
      <c r="S1048"/>
    </row>
    <row r="1049" spans="2:19" ht="12.75" customHeight="1" x14ac:dyDescent="0.35">
      <c r="B1049"/>
      <c r="C1049"/>
      <c r="D1049"/>
      <c r="E1049"/>
      <c r="F1049"/>
      <c r="G1049"/>
      <c r="H1049"/>
      <c r="I1049"/>
      <c r="J1049"/>
      <c r="K1049"/>
      <c r="L1049"/>
      <c r="M1049"/>
      <c r="N1049"/>
      <c r="O1049"/>
      <c r="P1049"/>
      <c r="Q1049"/>
      <c r="R1049"/>
      <c r="S1049"/>
    </row>
    <row r="1050" spans="2:19" ht="12.75" customHeight="1" x14ac:dyDescent="0.35">
      <c r="B1050"/>
      <c r="C1050"/>
      <c r="D1050"/>
      <c r="E1050"/>
      <c r="F1050"/>
      <c r="G1050"/>
      <c r="H1050"/>
      <c r="I1050"/>
      <c r="J1050"/>
      <c r="K1050"/>
      <c r="L1050"/>
      <c r="M1050"/>
      <c r="N1050"/>
      <c r="O1050"/>
      <c r="P1050"/>
      <c r="Q1050"/>
      <c r="R1050"/>
      <c r="S1050"/>
    </row>
    <row r="1051" spans="2:19" ht="12.75" customHeight="1" x14ac:dyDescent="0.35">
      <c r="B1051"/>
      <c r="C1051"/>
      <c r="D1051"/>
      <c r="E1051"/>
      <c r="F1051"/>
      <c r="G1051"/>
      <c r="H1051"/>
      <c r="I1051"/>
      <c r="J1051"/>
      <c r="K1051"/>
      <c r="L1051"/>
      <c r="M1051"/>
      <c r="N1051"/>
      <c r="O1051"/>
      <c r="P1051"/>
      <c r="Q1051"/>
      <c r="R1051"/>
      <c r="S1051"/>
    </row>
    <row r="1052" spans="2:19" ht="12.75" customHeight="1" x14ac:dyDescent="0.35">
      <c r="B1052"/>
      <c r="C1052"/>
      <c r="D1052"/>
      <c r="E1052"/>
      <c r="F1052"/>
      <c r="G1052"/>
      <c r="H1052"/>
      <c r="I1052"/>
      <c r="J1052"/>
      <c r="K1052"/>
      <c r="L1052"/>
      <c r="M1052"/>
      <c r="N1052"/>
      <c r="O1052"/>
      <c r="P1052"/>
      <c r="Q1052"/>
      <c r="R1052"/>
      <c r="S1052"/>
    </row>
    <row r="1053" spans="2:19" ht="12.75" customHeight="1" x14ac:dyDescent="0.35">
      <c r="B1053"/>
      <c r="C1053"/>
      <c r="D1053"/>
      <c r="E1053"/>
      <c r="F1053"/>
      <c r="G1053"/>
      <c r="H1053"/>
      <c r="I1053"/>
      <c r="J1053"/>
      <c r="K1053"/>
      <c r="L1053"/>
      <c r="M1053"/>
      <c r="N1053"/>
      <c r="O1053"/>
      <c r="P1053"/>
      <c r="Q1053"/>
      <c r="R1053"/>
      <c r="S1053"/>
    </row>
    <row r="1054" spans="2:19" ht="12.75" customHeight="1" x14ac:dyDescent="0.35">
      <c r="B1054"/>
      <c r="C1054"/>
      <c r="D1054"/>
      <c r="E1054"/>
      <c r="F1054"/>
      <c r="G1054"/>
      <c r="H1054"/>
      <c r="I1054"/>
      <c r="J1054"/>
      <c r="K1054"/>
      <c r="L1054"/>
      <c r="M1054"/>
      <c r="N1054"/>
      <c r="O1054"/>
      <c r="P1054"/>
      <c r="Q1054"/>
      <c r="R1054"/>
      <c r="S1054"/>
    </row>
    <row r="1055" spans="2:19" ht="12.75" customHeight="1" x14ac:dyDescent="0.35">
      <c r="B1055"/>
      <c r="C1055"/>
      <c r="D1055"/>
      <c r="E1055"/>
      <c r="F1055"/>
      <c r="G1055"/>
      <c r="H1055"/>
      <c r="I1055"/>
      <c r="J1055"/>
      <c r="K1055"/>
      <c r="L1055"/>
      <c r="M1055"/>
      <c r="N1055"/>
      <c r="O1055"/>
      <c r="P1055"/>
      <c r="Q1055"/>
      <c r="R1055"/>
      <c r="S1055"/>
    </row>
    <row r="1056" spans="2:19" ht="12.75" customHeight="1" x14ac:dyDescent="0.35">
      <c r="B1056"/>
      <c r="C1056"/>
      <c r="D1056"/>
      <c r="E1056"/>
      <c r="F1056"/>
      <c r="G1056"/>
      <c r="H1056"/>
      <c r="I1056"/>
      <c r="J1056"/>
      <c r="K1056"/>
      <c r="L1056"/>
      <c r="M1056"/>
      <c r="N1056"/>
      <c r="O1056"/>
      <c r="P1056"/>
      <c r="Q1056"/>
      <c r="R1056"/>
      <c r="S1056"/>
    </row>
    <row r="1057" spans="2:19" ht="12.75" customHeight="1" x14ac:dyDescent="0.35">
      <c r="B1057"/>
      <c r="C1057"/>
      <c r="D1057"/>
      <c r="E1057"/>
      <c r="F1057"/>
      <c r="G1057"/>
      <c r="H1057"/>
      <c r="I1057"/>
      <c r="J1057"/>
      <c r="K1057"/>
      <c r="L1057"/>
      <c r="M1057"/>
      <c r="N1057"/>
      <c r="O1057"/>
      <c r="P1057"/>
      <c r="Q1057"/>
      <c r="R1057"/>
      <c r="S1057"/>
    </row>
    <row r="1058" spans="2:19" ht="12.75" customHeight="1" x14ac:dyDescent="0.35">
      <c r="B1058"/>
      <c r="C1058"/>
      <c r="D1058"/>
      <c r="E1058"/>
      <c r="F1058"/>
      <c r="G1058"/>
      <c r="H1058"/>
      <c r="I1058"/>
      <c r="J1058"/>
      <c r="K1058"/>
      <c r="L1058"/>
      <c r="M1058"/>
      <c r="N1058"/>
      <c r="O1058"/>
      <c r="P1058"/>
      <c r="Q1058"/>
      <c r="R1058"/>
      <c r="S1058"/>
    </row>
    <row r="1059" spans="2:19" ht="12.75" customHeight="1" x14ac:dyDescent="0.35">
      <c r="B1059"/>
      <c r="C1059"/>
      <c r="D1059"/>
      <c r="E1059"/>
      <c r="F1059"/>
      <c r="G1059"/>
      <c r="H1059"/>
      <c r="I1059"/>
      <c r="J1059"/>
      <c r="K1059"/>
      <c r="L1059"/>
      <c r="M1059"/>
      <c r="N1059"/>
      <c r="O1059"/>
      <c r="P1059"/>
      <c r="Q1059"/>
      <c r="R1059"/>
      <c r="S1059"/>
    </row>
    <row r="1060" spans="2:19" ht="12.75" customHeight="1" x14ac:dyDescent="0.35">
      <c r="B1060"/>
      <c r="C1060"/>
      <c r="D1060"/>
      <c r="E1060"/>
      <c r="F1060"/>
      <c r="G1060"/>
      <c r="H1060"/>
      <c r="I1060"/>
      <c r="J1060"/>
      <c r="K1060"/>
      <c r="L1060"/>
      <c r="M1060"/>
      <c r="N1060"/>
      <c r="O1060"/>
      <c r="P1060"/>
      <c r="Q1060"/>
      <c r="R1060"/>
      <c r="S1060"/>
    </row>
    <row r="1061" spans="2:19" ht="12.75" customHeight="1" x14ac:dyDescent="0.35">
      <c r="B1061"/>
      <c r="C1061"/>
      <c r="D1061"/>
      <c r="E1061"/>
      <c r="F1061"/>
      <c r="G1061"/>
      <c r="H1061"/>
      <c r="I1061"/>
      <c r="J1061"/>
      <c r="K1061"/>
      <c r="L1061"/>
      <c r="M1061"/>
      <c r="N1061"/>
      <c r="O1061"/>
      <c r="P1061"/>
      <c r="Q1061"/>
      <c r="R1061"/>
      <c r="S1061"/>
    </row>
    <row r="1062" spans="2:19" ht="12.75" customHeight="1" x14ac:dyDescent="0.35">
      <c r="B1062"/>
      <c r="C1062"/>
      <c r="D1062"/>
      <c r="E1062"/>
      <c r="F1062"/>
      <c r="G1062"/>
      <c r="H1062"/>
      <c r="I1062"/>
      <c r="J1062"/>
      <c r="K1062"/>
      <c r="L1062"/>
      <c r="M1062"/>
      <c r="N1062"/>
      <c r="O1062"/>
      <c r="P1062"/>
      <c r="Q1062"/>
      <c r="R1062"/>
      <c r="S1062"/>
    </row>
    <row r="1063" spans="2:19" ht="12.75" customHeight="1" x14ac:dyDescent="0.35">
      <c r="B1063"/>
      <c r="C1063"/>
      <c r="D1063"/>
      <c r="E1063"/>
      <c r="F1063"/>
      <c r="G1063"/>
      <c r="H1063"/>
      <c r="I1063"/>
      <c r="J1063"/>
      <c r="K1063"/>
      <c r="L1063"/>
      <c r="M1063"/>
      <c r="N1063"/>
      <c r="O1063"/>
      <c r="P1063"/>
      <c r="Q1063"/>
      <c r="R1063"/>
      <c r="S1063"/>
    </row>
    <row r="1064" spans="2:19" ht="12.75" customHeight="1" x14ac:dyDescent="0.35">
      <c r="B1064"/>
      <c r="C1064"/>
      <c r="D1064"/>
      <c r="E1064"/>
      <c r="F1064"/>
      <c r="G1064"/>
      <c r="H1064"/>
      <c r="I1064"/>
      <c r="J1064"/>
      <c r="K1064"/>
      <c r="L1064"/>
      <c r="M1064"/>
      <c r="N1064"/>
      <c r="O1064"/>
      <c r="P1064"/>
      <c r="Q1064"/>
      <c r="R1064"/>
      <c r="S1064"/>
    </row>
    <row r="1065" spans="2:19" ht="12.75" customHeight="1" x14ac:dyDescent="0.35">
      <c r="B1065"/>
      <c r="C1065"/>
      <c r="D1065"/>
      <c r="E1065"/>
      <c r="F1065"/>
      <c r="G1065"/>
      <c r="H1065"/>
      <c r="I1065"/>
      <c r="J1065"/>
      <c r="K1065"/>
      <c r="L1065"/>
      <c r="M1065"/>
      <c r="N1065"/>
      <c r="O1065"/>
      <c r="P1065"/>
      <c r="Q1065"/>
      <c r="R1065"/>
      <c r="S1065"/>
    </row>
    <row r="1066" spans="2:19" ht="12.75" customHeight="1" x14ac:dyDescent="0.35">
      <c r="B1066"/>
      <c r="C1066"/>
      <c r="D1066"/>
      <c r="E1066"/>
      <c r="F1066"/>
      <c r="G1066"/>
      <c r="H1066"/>
      <c r="I1066"/>
      <c r="J1066"/>
      <c r="K1066"/>
      <c r="L1066"/>
      <c r="M1066"/>
      <c r="N1066"/>
      <c r="O1066"/>
      <c r="P1066"/>
      <c r="Q1066"/>
      <c r="R1066"/>
      <c r="S1066"/>
    </row>
    <row r="1067" spans="2:19" ht="12.75" customHeight="1" x14ac:dyDescent="0.35">
      <c r="B1067"/>
      <c r="C1067"/>
      <c r="D1067"/>
      <c r="E1067"/>
      <c r="F1067"/>
      <c r="G1067"/>
      <c r="H1067"/>
      <c r="I1067"/>
      <c r="J1067"/>
      <c r="K1067"/>
      <c r="L1067"/>
      <c r="M1067"/>
      <c r="N1067"/>
      <c r="O1067"/>
      <c r="P1067"/>
      <c r="Q1067"/>
      <c r="R1067"/>
      <c r="S1067"/>
    </row>
    <row r="1068" spans="2:19" ht="12.75" customHeight="1" x14ac:dyDescent="0.35">
      <c r="B1068"/>
      <c r="C1068"/>
      <c r="D1068"/>
      <c r="E1068"/>
      <c r="F1068"/>
      <c r="G1068"/>
      <c r="H1068"/>
      <c r="I1068"/>
      <c r="J1068"/>
      <c r="K1068"/>
      <c r="L1068"/>
      <c r="M1068"/>
      <c r="N1068"/>
      <c r="O1068"/>
      <c r="P1068"/>
      <c r="Q1068"/>
      <c r="R1068"/>
      <c r="S1068"/>
    </row>
    <row r="1069" spans="2:19" ht="12.75" customHeight="1" x14ac:dyDescent="0.35">
      <c r="B1069"/>
      <c r="C1069"/>
      <c r="D1069"/>
      <c r="E1069"/>
      <c r="F1069"/>
      <c r="G1069"/>
      <c r="H1069"/>
      <c r="I1069"/>
      <c r="J1069"/>
      <c r="K1069"/>
      <c r="L1069"/>
      <c r="M1069"/>
      <c r="N1069"/>
      <c r="O1069"/>
      <c r="P1069"/>
      <c r="Q1069"/>
      <c r="R1069"/>
      <c r="S1069"/>
    </row>
    <row r="1070" spans="2:19" ht="12.75" customHeight="1" x14ac:dyDescent="0.35">
      <c r="B1070"/>
      <c r="C1070"/>
      <c r="D1070"/>
      <c r="E1070"/>
      <c r="F1070"/>
      <c r="G1070"/>
      <c r="H1070"/>
      <c r="I1070"/>
      <c r="J1070"/>
      <c r="K1070"/>
      <c r="L1070"/>
      <c r="M1070"/>
      <c r="N1070"/>
      <c r="O1070"/>
      <c r="P1070"/>
      <c r="Q1070"/>
      <c r="R1070"/>
      <c r="S1070"/>
    </row>
    <row r="1071" spans="2:19" ht="12.75" customHeight="1" x14ac:dyDescent="0.35">
      <c r="B1071"/>
      <c r="C1071"/>
      <c r="D1071"/>
      <c r="E1071"/>
      <c r="F1071"/>
      <c r="G1071"/>
      <c r="H1071"/>
      <c r="I1071"/>
      <c r="J1071"/>
      <c r="K1071"/>
      <c r="L1071"/>
      <c r="M1071"/>
      <c r="N1071"/>
      <c r="O1071"/>
      <c r="P1071"/>
      <c r="Q1071"/>
      <c r="R1071"/>
      <c r="S1071"/>
    </row>
    <row r="1072" spans="2:19" ht="12.75" customHeight="1" x14ac:dyDescent="0.35">
      <c r="B1072"/>
      <c r="C1072"/>
      <c r="D1072"/>
      <c r="E1072"/>
      <c r="F1072"/>
      <c r="G1072"/>
      <c r="H1072"/>
      <c r="I1072"/>
      <c r="J1072"/>
      <c r="K1072"/>
      <c r="L1072"/>
      <c r="M1072"/>
      <c r="N1072"/>
      <c r="O1072"/>
      <c r="P1072"/>
      <c r="Q1072"/>
      <c r="R1072"/>
      <c r="S1072"/>
    </row>
    <row r="1073" spans="2:19" ht="12.75" customHeight="1" x14ac:dyDescent="0.35">
      <c r="B1073"/>
      <c r="C1073"/>
      <c r="D1073"/>
      <c r="E1073"/>
      <c r="F1073"/>
      <c r="G1073"/>
      <c r="H1073"/>
      <c r="I1073"/>
      <c r="J1073"/>
      <c r="K1073"/>
      <c r="L1073"/>
      <c r="M1073"/>
      <c r="N1073"/>
      <c r="O1073"/>
      <c r="P1073"/>
      <c r="Q1073"/>
      <c r="R1073"/>
      <c r="S1073"/>
    </row>
    <row r="1074" spans="2:19" ht="12.75" customHeight="1" x14ac:dyDescent="0.35">
      <c r="B1074"/>
      <c r="C1074"/>
      <c r="D1074"/>
      <c r="E1074"/>
      <c r="F1074"/>
      <c r="G1074"/>
      <c r="H1074"/>
      <c r="I1074"/>
      <c r="J1074"/>
      <c r="K1074"/>
      <c r="L1074"/>
      <c r="M1074"/>
      <c r="N1074"/>
      <c r="O1074"/>
      <c r="P1074"/>
      <c r="Q1074"/>
      <c r="R1074"/>
      <c r="S1074"/>
    </row>
    <row r="1075" spans="2:19" ht="12.75" customHeight="1" x14ac:dyDescent="0.35">
      <c r="B1075"/>
      <c r="C1075"/>
      <c r="D1075"/>
      <c r="E1075"/>
      <c r="F1075"/>
      <c r="G1075"/>
      <c r="H1075"/>
      <c r="I1075"/>
      <c r="J1075"/>
      <c r="K1075"/>
      <c r="L1075"/>
      <c r="M1075"/>
      <c r="N1075"/>
      <c r="O1075"/>
      <c r="P1075"/>
      <c r="Q1075"/>
      <c r="R1075"/>
      <c r="S1075"/>
    </row>
    <row r="1076" spans="2:19" ht="12.75" customHeight="1" x14ac:dyDescent="0.35">
      <c r="B1076"/>
      <c r="C1076"/>
      <c r="D1076"/>
      <c r="E1076"/>
      <c r="F1076"/>
      <c r="G1076"/>
      <c r="H1076"/>
      <c r="I1076"/>
      <c r="J1076"/>
      <c r="K1076"/>
      <c r="L1076"/>
      <c r="M1076"/>
      <c r="N1076"/>
      <c r="O1076"/>
      <c r="P1076"/>
      <c r="Q1076"/>
      <c r="R1076"/>
      <c r="S1076"/>
    </row>
    <row r="1077" spans="2:19" ht="12.75" customHeight="1" x14ac:dyDescent="0.35">
      <c r="B1077"/>
      <c r="C1077"/>
      <c r="D1077"/>
      <c r="E1077"/>
      <c r="F1077"/>
      <c r="G1077"/>
      <c r="H1077"/>
      <c r="I1077"/>
      <c r="J1077"/>
      <c r="K1077"/>
      <c r="L1077"/>
      <c r="M1077"/>
      <c r="N1077"/>
      <c r="O1077"/>
      <c r="P1077"/>
      <c r="Q1077"/>
      <c r="R1077"/>
      <c r="S1077"/>
    </row>
    <row r="1078" spans="2:19" ht="12.75" customHeight="1" x14ac:dyDescent="0.35">
      <c r="B1078"/>
      <c r="C1078"/>
      <c r="D1078"/>
      <c r="E1078"/>
      <c r="F1078"/>
      <c r="G1078"/>
      <c r="H1078"/>
      <c r="I1078"/>
      <c r="J1078"/>
      <c r="K1078"/>
      <c r="L1078"/>
      <c r="M1078"/>
      <c r="N1078"/>
      <c r="O1078"/>
      <c r="P1078"/>
      <c r="Q1078"/>
      <c r="R1078"/>
      <c r="S1078"/>
    </row>
    <row r="1079" spans="2:19" ht="12.75" customHeight="1" x14ac:dyDescent="0.35">
      <c r="B1079"/>
      <c r="C1079"/>
      <c r="D1079"/>
      <c r="E1079"/>
      <c r="F1079"/>
      <c r="G1079"/>
      <c r="H1079"/>
      <c r="I1079"/>
      <c r="J1079"/>
      <c r="K1079"/>
      <c r="L1079"/>
      <c r="M1079"/>
      <c r="N1079"/>
      <c r="O1079"/>
      <c r="P1079"/>
      <c r="Q1079"/>
      <c r="R1079"/>
      <c r="S1079"/>
    </row>
    <row r="1080" spans="2:19" ht="12.75" customHeight="1" x14ac:dyDescent="0.35">
      <c r="B1080"/>
      <c r="C1080"/>
      <c r="D1080"/>
      <c r="E1080"/>
      <c r="F1080"/>
      <c r="G1080"/>
      <c r="H1080"/>
      <c r="I1080"/>
      <c r="J1080"/>
      <c r="K1080"/>
      <c r="L1080"/>
      <c r="M1080"/>
      <c r="N1080"/>
      <c r="O1080"/>
      <c r="P1080"/>
      <c r="Q1080"/>
      <c r="R1080"/>
      <c r="S1080"/>
    </row>
    <row r="1081" spans="2:19" ht="12.75" customHeight="1" x14ac:dyDescent="0.35">
      <c r="B1081"/>
      <c r="C1081"/>
      <c r="D1081"/>
      <c r="E1081"/>
      <c r="F1081"/>
      <c r="G1081"/>
      <c r="H1081"/>
      <c r="I1081"/>
      <c r="J1081"/>
      <c r="K1081"/>
      <c r="L1081"/>
      <c r="M1081"/>
      <c r="N1081"/>
      <c r="O1081"/>
      <c r="P1081"/>
      <c r="Q1081"/>
      <c r="R1081"/>
      <c r="S1081"/>
    </row>
    <row r="1082" spans="2:19" ht="12.75" customHeight="1" x14ac:dyDescent="0.35">
      <c r="B1082"/>
      <c r="C1082"/>
      <c r="D1082"/>
      <c r="E1082"/>
      <c r="F1082"/>
      <c r="G1082"/>
      <c r="H1082"/>
      <c r="I1082"/>
      <c r="J1082"/>
      <c r="K1082"/>
      <c r="L1082"/>
      <c r="M1082"/>
      <c r="N1082"/>
      <c r="O1082"/>
      <c r="P1082"/>
      <c r="Q1082"/>
      <c r="R1082"/>
      <c r="S1082"/>
    </row>
    <row r="1083" spans="2:19" ht="12.75" customHeight="1" x14ac:dyDescent="0.35">
      <c r="B1083"/>
      <c r="C1083"/>
      <c r="D1083"/>
      <c r="E1083"/>
      <c r="F1083"/>
      <c r="G1083"/>
      <c r="H1083"/>
      <c r="I1083"/>
      <c r="J1083"/>
      <c r="K1083"/>
      <c r="L1083"/>
      <c r="M1083"/>
      <c r="N1083"/>
      <c r="O1083"/>
      <c r="P1083"/>
      <c r="Q1083"/>
      <c r="R1083"/>
      <c r="S1083"/>
    </row>
    <row r="1084" spans="2:19" ht="12.75" customHeight="1" x14ac:dyDescent="0.35">
      <c r="B1084"/>
      <c r="C1084"/>
      <c r="D1084"/>
      <c r="E1084"/>
      <c r="F1084"/>
      <c r="G1084"/>
      <c r="H1084"/>
      <c r="I1084"/>
      <c r="J1084"/>
      <c r="K1084"/>
      <c r="L1084"/>
      <c r="M1084"/>
      <c r="N1084"/>
      <c r="O1084"/>
      <c r="P1084"/>
      <c r="Q1084"/>
      <c r="R1084"/>
      <c r="S1084"/>
    </row>
    <row r="1085" spans="2:19" ht="12.75" customHeight="1" x14ac:dyDescent="0.35">
      <c r="B1085"/>
      <c r="C1085"/>
      <c r="D1085"/>
      <c r="E1085"/>
      <c r="F1085"/>
      <c r="G1085"/>
      <c r="H1085"/>
      <c r="I1085"/>
      <c r="J1085"/>
      <c r="K1085"/>
      <c r="L1085"/>
      <c r="M1085"/>
      <c r="N1085"/>
      <c r="O1085"/>
      <c r="P1085"/>
      <c r="Q1085"/>
      <c r="R1085"/>
      <c r="S1085"/>
    </row>
    <row r="1086" spans="2:19" ht="12.75" customHeight="1" x14ac:dyDescent="0.35">
      <c r="B1086"/>
      <c r="C1086"/>
      <c r="D1086"/>
      <c r="E1086"/>
      <c r="F1086"/>
      <c r="G1086"/>
      <c r="H1086"/>
      <c r="I1086"/>
      <c r="J1086"/>
      <c r="K1086"/>
      <c r="L1086"/>
      <c r="M1086"/>
      <c r="N1086"/>
      <c r="O1086"/>
      <c r="P1086"/>
      <c r="Q1086"/>
      <c r="R1086"/>
      <c r="S1086"/>
    </row>
    <row r="1087" spans="2:19" ht="12.75" customHeight="1" x14ac:dyDescent="0.35">
      <c r="B1087"/>
      <c r="C1087"/>
      <c r="D1087"/>
      <c r="E1087"/>
      <c r="F1087"/>
      <c r="G1087"/>
      <c r="H1087"/>
      <c r="I1087"/>
      <c r="J1087"/>
      <c r="K1087"/>
      <c r="L1087"/>
      <c r="M1087"/>
      <c r="N1087"/>
      <c r="O1087"/>
      <c r="P1087"/>
      <c r="Q1087"/>
      <c r="R1087"/>
      <c r="S1087"/>
    </row>
    <row r="1088" spans="2:19" ht="12.75" customHeight="1" x14ac:dyDescent="0.35">
      <c r="B1088"/>
      <c r="C1088"/>
      <c r="D1088"/>
      <c r="E1088"/>
      <c r="F1088"/>
      <c r="G1088"/>
      <c r="H1088"/>
      <c r="I1088"/>
      <c r="J1088"/>
      <c r="K1088"/>
      <c r="L1088"/>
      <c r="M1088"/>
      <c r="N1088"/>
      <c r="O1088"/>
      <c r="P1088"/>
      <c r="Q1088"/>
      <c r="R1088"/>
      <c r="S1088"/>
    </row>
    <row r="1089" spans="2:19" ht="12.75" customHeight="1" x14ac:dyDescent="0.35">
      <c r="B1089"/>
      <c r="C1089"/>
      <c r="D1089"/>
      <c r="E1089"/>
      <c r="F1089"/>
      <c r="G1089"/>
      <c r="H1089"/>
      <c r="I1089"/>
      <c r="J1089"/>
      <c r="K1089"/>
      <c r="L1089"/>
      <c r="M1089"/>
      <c r="N1089"/>
      <c r="O1089"/>
      <c r="P1089"/>
      <c r="Q1089"/>
      <c r="R1089"/>
      <c r="S1089"/>
    </row>
    <row r="1090" spans="2:19" ht="12.75" customHeight="1" x14ac:dyDescent="0.35">
      <c r="B1090"/>
      <c r="C1090"/>
      <c r="D1090"/>
      <c r="E1090"/>
      <c r="F1090"/>
      <c r="G1090"/>
      <c r="H1090"/>
      <c r="I1090"/>
      <c r="J1090"/>
      <c r="K1090"/>
      <c r="L1090"/>
      <c r="M1090"/>
      <c r="N1090"/>
      <c r="O1090"/>
      <c r="P1090"/>
      <c r="Q1090"/>
      <c r="R1090"/>
      <c r="S1090"/>
    </row>
    <row r="1091" spans="2:19" ht="12.75" customHeight="1" x14ac:dyDescent="0.35">
      <c r="B1091"/>
      <c r="C1091"/>
      <c r="D1091"/>
      <c r="E1091"/>
      <c r="F1091"/>
      <c r="G1091"/>
      <c r="H1091"/>
      <c r="I1091"/>
      <c r="J1091"/>
      <c r="K1091"/>
      <c r="L1091"/>
      <c r="M1091"/>
      <c r="N1091"/>
      <c r="O1091"/>
      <c r="P1091"/>
      <c r="Q1091"/>
      <c r="R1091"/>
      <c r="S1091"/>
    </row>
    <row r="1092" spans="2:19" ht="12.75" customHeight="1" x14ac:dyDescent="0.35">
      <c r="B1092"/>
      <c r="C1092"/>
      <c r="D1092"/>
      <c r="E1092"/>
      <c r="F1092"/>
      <c r="G1092"/>
      <c r="H1092"/>
      <c r="I1092"/>
      <c r="J1092"/>
      <c r="K1092"/>
      <c r="L1092"/>
      <c r="M1092"/>
      <c r="N1092"/>
      <c r="O1092"/>
      <c r="P1092"/>
      <c r="Q1092"/>
      <c r="R1092"/>
      <c r="S1092"/>
    </row>
    <row r="1093" spans="2:19" ht="12.75" customHeight="1" x14ac:dyDescent="0.35">
      <c r="B1093"/>
      <c r="C1093"/>
      <c r="D1093"/>
      <c r="E1093"/>
      <c r="F1093"/>
      <c r="G1093"/>
      <c r="H1093"/>
      <c r="I1093"/>
      <c r="J1093"/>
      <c r="K1093"/>
      <c r="L1093"/>
      <c r="M1093"/>
      <c r="N1093"/>
      <c r="O1093"/>
      <c r="P1093"/>
      <c r="Q1093"/>
      <c r="R1093"/>
      <c r="S1093"/>
    </row>
    <row r="1094" spans="2:19" ht="12.75" customHeight="1" x14ac:dyDescent="0.35">
      <c r="B1094"/>
      <c r="C1094"/>
      <c r="D1094"/>
      <c r="E1094"/>
      <c r="F1094"/>
      <c r="G1094"/>
      <c r="H1094"/>
      <c r="I1094"/>
      <c r="J1094"/>
      <c r="K1094"/>
      <c r="L1094"/>
      <c r="M1094"/>
      <c r="N1094"/>
      <c r="O1094"/>
      <c r="P1094"/>
      <c r="Q1094"/>
      <c r="R1094"/>
      <c r="S1094"/>
    </row>
    <row r="1095" spans="2:19" ht="12.75" customHeight="1" x14ac:dyDescent="0.35">
      <c r="B1095"/>
      <c r="C1095"/>
      <c r="D1095"/>
      <c r="E1095"/>
      <c r="F1095"/>
      <c r="G1095"/>
      <c r="H1095"/>
      <c r="I1095"/>
      <c r="J1095"/>
      <c r="K1095"/>
      <c r="L1095"/>
      <c r="M1095"/>
      <c r="N1095"/>
      <c r="O1095"/>
      <c r="P1095"/>
      <c r="Q1095"/>
      <c r="R1095"/>
      <c r="S1095"/>
    </row>
    <row r="1096" spans="2:19" ht="12.75" customHeight="1" x14ac:dyDescent="0.35">
      <c r="B1096"/>
      <c r="C1096"/>
      <c r="D1096"/>
      <c r="E1096"/>
      <c r="F1096"/>
      <c r="G1096"/>
      <c r="H1096"/>
      <c r="I1096"/>
      <c r="J1096"/>
      <c r="K1096"/>
      <c r="L1096"/>
      <c r="M1096"/>
      <c r="N1096"/>
      <c r="O1096"/>
      <c r="P1096"/>
      <c r="Q1096"/>
      <c r="R1096"/>
      <c r="S1096"/>
    </row>
    <row r="1097" spans="2:19" ht="12.75" customHeight="1" x14ac:dyDescent="0.35">
      <c r="B1097"/>
      <c r="C1097"/>
      <c r="D1097"/>
      <c r="E1097"/>
      <c r="F1097"/>
      <c r="G1097"/>
      <c r="H1097"/>
      <c r="I1097"/>
      <c r="J1097"/>
      <c r="K1097"/>
      <c r="L1097"/>
      <c r="M1097"/>
      <c r="N1097"/>
      <c r="O1097"/>
      <c r="P1097"/>
      <c r="Q1097"/>
      <c r="R1097"/>
      <c r="S1097"/>
    </row>
    <row r="1098" spans="2:19" ht="12.75" customHeight="1" x14ac:dyDescent="0.35">
      <c r="B1098"/>
      <c r="C1098"/>
      <c r="D1098"/>
      <c r="E1098"/>
      <c r="F1098"/>
      <c r="G1098"/>
      <c r="H1098"/>
      <c r="I1098"/>
      <c r="J1098"/>
      <c r="K1098"/>
      <c r="L1098"/>
      <c r="M1098"/>
      <c r="N1098"/>
      <c r="O1098"/>
      <c r="P1098"/>
      <c r="Q1098"/>
      <c r="R1098"/>
      <c r="S1098"/>
    </row>
    <row r="1099" spans="2:19" ht="12.75" customHeight="1" x14ac:dyDescent="0.35">
      <c r="B1099"/>
      <c r="C1099"/>
      <c r="D1099"/>
      <c r="E1099"/>
      <c r="F1099"/>
      <c r="G1099"/>
      <c r="H1099"/>
      <c r="I1099"/>
      <c r="J1099"/>
      <c r="K1099"/>
      <c r="L1099"/>
      <c r="M1099"/>
      <c r="N1099"/>
      <c r="O1099"/>
      <c r="P1099"/>
      <c r="Q1099"/>
      <c r="R1099"/>
      <c r="S1099"/>
    </row>
    <row r="1100" spans="2:19" ht="12.75" customHeight="1" x14ac:dyDescent="0.35">
      <c r="B1100"/>
      <c r="C1100"/>
      <c r="D1100"/>
      <c r="E1100"/>
      <c r="F1100"/>
      <c r="G1100"/>
      <c r="H1100"/>
      <c r="I1100"/>
      <c r="J1100"/>
      <c r="K1100"/>
      <c r="L1100"/>
      <c r="M1100"/>
      <c r="N1100"/>
      <c r="O1100"/>
      <c r="P1100"/>
      <c r="Q1100"/>
      <c r="R1100"/>
      <c r="S1100"/>
    </row>
    <row r="1101" spans="2:19" ht="12.75" customHeight="1" x14ac:dyDescent="0.35">
      <c r="B1101"/>
      <c r="C1101"/>
      <c r="D1101"/>
      <c r="E1101"/>
      <c r="F1101"/>
      <c r="G1101"/>
      <c r="H1101"/>
      <c r="I1101"/>
      <c r="J1101"/>
      <c r="K1101"/>
      <c r="L1101"/>
      <c r="M1101"/>
      <c r="N1101"/>
      <c r="O1101"/>
      <c r="P1101"/>
      <c r="Q1101"/>
      <c r="R1101"/>
      <c r="S1101"/>
    </row>
    <row r="1102" spans="2:19" ht="12.75" customHeight="1" x14ac:dyDescent="0.35">
      <c r="B1102"/>
      <c r="C1102"/>
      <c r="D1102"/>
      <c r="E1102"/>
      <c r="F1102"/>
      <c r="G1102"/>
      <c r="H1102"/>
      <c r="I1102"/>
      <c r="J1102"/>
      <c r="K1102"/>
      <c r="L1102"/>
      <c r="M1102"/>
      <c r="N1102"/>
      <c r="O1102"/>
      <c r="P1102"/>
      <c r="Q1102"/>
      <c r="R1102"/>
      <c r="S1102"/>
    </row>
    <row r="1103" spans="2:19" ht="12.75" customHeight="1" x14ac:dyDescent="0.35">
      <c r="B1103"/>
      <c r="C1103"/>
      <c r="D1103"/>
      <c r="E1103"/>
      <c r="F1103"/>
      <c r="G1103"/>
      <c r="H1103"/>
      <c r="I1103"/>
      <c r="J1103"/>
      <c r="K1103"/>
      <c r="L1103"/>
      <c r="M1103"/>
      <c r="N1103"/>
      <c r="O1103"/>
      <c r="P1103"/>
      <c r="Q1103"/>
      <c r="R1103"/>
      <c r="S1103"/>
    </row>
    <row r="1104" spans="2:19" ht="12.75" customHeight="1" x14ac:dyDescent="0.35">
      <c r="B1104"/>
      <c r="C1104"/>
      <c r="D1104"/>
      <c r="E1104"/>
      <c r="F1104"/>
      <c r="G1104"/>
      <c r="H1104"/>
      <c r="I1104"/>
      <c r="J1104"/>
      <c r="K1104"/>
      <c r="L1104"/>
      <c r="M1104"/>
      <c r="N1104"/>
      <c r="O1104"/>
      <c r="P1104"/>
      <c r="Q1104"/>
      <c r="R1104"/>
      <c r="S1104"/>
    </row>
    <row r="1105" spans="2:19" ht="12.75" customHeight="1" x14ac:dyDescent="0.35">
      <c r="B1105"/>
      <c r="C1105"/>
      <c r="D1105"/>
      <c r="E1105"/>
      <c r="F1105"/>
      <c r="G1105"/>
      <c r="H1105"/>
      <c r="I1105"/>
      <c r="J1105"/>
      <c r="K1105"/>
      <c r="L1105"/>
      <c r="M1105"/>
      <c r="N1105"/>
      <c r="O1105"/>
      <c r="P1105"/>
      <c r="Q1105"/>
      <c r="R1105"/>
      <c r="S1105"/>
    </row>
    <row r="1106" spans="2:19" ht="12.75" customHeight="1" x14ac:dyDescent="0.35">
      <c r="B1106"/>
      <c r="C1106"/>
      <c r="D1106"/>
      <c r="E1106"/>
      <c r="F1106"/>
      <c r="G1106"/>
      <c r="H1106"/>
      <c r="I1106"/>
      <c r="J1106"/>
      <c r="K1106"/>
      <c r="L1106"/>
      <c r="M1106"/>
      <c r="N1106"/>
      <c r="O1106"/>
      <c r="P1106"/>
      <c r="Q1106"/>
      <c r="R1106"/>
      <c r="S1106"/>
    </row>
    <row r="1107" spans="2:19" ht="12.75" customHeight="1" x14ac:dyDescent="0.35">
      <c r="B1107"/>
      <c r="C1107"/>
      <c r="D1107"/>
      <c r="E1107"/>
      <c r="F1107"/>
      <c r="G1107"/>
      <c r="H1107"/>
      <c r="I1107"/>
      <c r="J1107"/>
      <c r="K1107"/>
      <c r="L1107"/>
      <c r="M1107"/>
      <c r="N1107"/>
      <c r="O1107"/>
      <c r="P1107"/>
      <c r="Q1107"/>
      <c r="R1107"/>
      <c r="S1107"/>
    </row>
    <row r="1108" spans="2:19" ht="12.75" customHeight="1" x14ac:dyDescent="0.35">
      <c r="B1108"/>
      <c r="C1108"/>
      <c r="D1108"/>
      <c r="E1108"/>
      <c r="F1108"/>
      <c r="G1108"/>
      <c r="H1108"/>
      <c r="I1108"/>
      <c r="J1108"/>
      <c r="K1108"/>
      <c r="L1108"/>
      <c r="M1108"/>
      <c r="N1108"/>
      <c r="O1108"/>
      <c r="P1108"/>
      <c r="Q1108"/>
      <c r="R1108"/>
      <c r="S1108"/>
    </row>
    <row r="1109" spans="2:19" ht="12.75" customHeight="1" x14ac:dyDescent="0.35">
      <c r="B1109"/>
      <c r="C1109"/>
      <c r="D1109"/>
      <c r="E1109"/>
      <c r="F1109"/>
      <c r="G1109"/>
      <c r="H1109"/>
      <c r="I1109"/>
      <c r="J1109"/>
      <c r="K1109"/>
      <c r="L1109"/>
      <c r="M1109"/>
      <c r="N1109"/>
      <c r="O1109"/>
      <c r="P1109"/>
      <c r="Q1109"/>
      <c r="R1109"/>
      <c r="S1109"/>
    </row>
    <row r="1110" spans="2:19" ht="12.75" customHeight="1" x14ac:dyDescent="0.35">
      <c r="B1110"/>
      <c r="C1110"/>
      <c r="D1110"/>
      <c r="E1110"/>
      <c r="F1110"/>
      <c r="G1110"/>
      <c r="H1110"/>
      <c r="I1110"/>
      <c r="J1110"/>
      <c r="K1110"/>
      <c r="L1110"/>
      <c r="M1110"/>
      <c r="N1110"/>
      <c r="O1110"/>
      <c r="P1110"/>
      <c r="Q1110"/>
      <c r="R1110"/>
      <c r="S1110"/>
    </row>
    <row r="1111" spans="2:19" ht="12.75" customHeight="1" x14ac:dyDescent="0.35">
      <c r="B1111"/>
      <c r="C1111"/>
      <c r="D1111"/>
      <c r="E1111"/>
      <c r="F1111"/>
      <c r="G1111"/>
      <c r="H1111"/>
      <c r="I1111"/>
      <c r="J1111"/>
      <c r="K1111"/>
      <c r="L1111"/>
      <c r="M1111"/>
      <c r="N1111"/>
      <c r="O1111"/>
      <c r="P1111"/>
      <c r="Q1111"/>
      <c r="R1111"/>
      <c r="S1111"/>
    </row>
    <row r="1112" spans="2:19" ht="12.75" customHeight="1" x14ac:dyDescent="0.35">
      <c r="B1112"/>
      <c r="C1112"/>
      <c r="D1112"/>
      <c r="E1112"/>
      <c r="F1112"/>
      <c r="G1112"/>
      <c r="H1112"/>
      <c r="I1112"/>
      <c r="J1112"/>
      <c r="K1112"/>
      <c r="L1112"/>
      <c r="M1112"/>
      <c r="N1112"/>
      <c r="O1112"/>
      <c r="P1112"/>
      <c r="Q1112"/>
      <c r="R1112"/>
      <c r="S1112"/>
    </row>
    <row r="1113" spans="2:19" ht="12.75" customHeight="1" x14ac:dyDescent="0.35">
      <c r="B1113"/>
      <c r="C1113"/>
      <c r="D1113"/>
      <c r="E1113"/>
      <c r="F1113"/>
      <c r="G1113"/>
      <c r="H1113"/>
      <c r="I1113"/>
      <c r="J1113"/>
      <c r="K1113"/>
      <c r="L1113"/>
      <c r="M1113"/>
      <c r="N1113"/>
      <c r="O1113"/>
      <c r="P1113"/>
      <c r="Q1113"/>
      <c r="R1113"/>
      <c r="S1113"/>
    </row>
    <row r="1114" spans="2:19" ht="12.75" customHeight="1" x14ac:dyDescent="0.35">
      <c r="B1114"/>
      <c r="C1114"/>
      <c r="D1114"/>
      <c r="E1114"/>
      <c r="F1114"/>
      <c r="G1114"/>
      <c r="H1114"/>
      <c r="I1114"/>
      <c r="J1114"/>
      <c r="K1114"/>
      <c r="L1114"/>
      <c r="M1114"/>
      <c r="N1114"/>
      <c r="O1114"/>
      <c r="P1114"/>
      <c r="Q1114"/>
      <c r="R1114"/>
      <c r="S1114"/>
    </row>
    <row r="1115" spans="2:19" ht="12.75" customHeight="1" x14ac:dyDescent="0.35">
      <c r="B1115"/>
      <c r="C1115"/>
      <c r="D1115"/>
      <c r="E1115"/>
      <c r="F1115"/>
      <c r="G1115"/>
      <c r="H1115"/>
      <c r="I1115"/>
      <c r="J1115"/>
      <c r="K1115"/>
      <c r="L1115"/>
      <c r="M1115"/>
      <c r="N1115"/>
      <c r="O1115"/>
      <c r="P1115"/>
      <c r="Q1115"/>
      <c r="R1115"/>
      <c r="S1115"/>
    </row>
    <row r="1116" spans="2:19" ht="12.75" customHeight="1" x14ac:dyDescent="0.35">
      <c r="B1116"/>
      <c r="C1116"/>
      <c r="D1116"/>
      <c r="E1116"/>
      <c r="F1116"/>
      <c r="G1116"/>
      <c r="H1116"/>
      <c r="I1116"/>
      <c r="J1116"/>
      <c r="K1116"/>
      <c r="L1116"/>
      <c r="M1116"/>
      <c r="N1116"/>
      <c r="O1116"/>
      <c r="P1116"/>
      <c r="Q1116"/>
      <c r="R1116"/>
      <c r="S1116"/>
    </row>
    <row r="1117" spans="2:19" ht="12.75" customHeight="1" x14ac:dyDescent="0.35">
      <c r="B1117"/>
      <c r="C1117"/>
      <c r="D1117"/>
      <c r="E1117"/>
      <c r="F1117"/>
      <c r="G1117"/>
      <c r="H1117"/>
      <c r="I1117"/>
      <c r="J1117"/>
      <c r="K1117"/>
      <c r="L1117"/>
      <c r="M1117"/>
      <c r="N1117"/>
      <c r="O1117"/>
      <c r="P1117"/>
      <c r="Q1117"/>
      <c r="R1117"/>
      <c r="S1117"/>
    </row>
    <row r="1118" spans="2:19" ht="12.75" customHeight="1" x14ac:dyDescent="0.35">
      <c r="B1118"/>
      <c r="C1118"/>
      <c r="D1118"/>
      <c r="E1118"/>
      <c r="F1118"/>
      <c r="G1118"/>
      <c r="H1118"/>
      <c r="I1118"/>
      <c r="J1118"/>
      <c r="K1118"/>
      <c r="L1118"/>
      <c r="M1118"/>
      <c r="N1118"/>
      <c r="O1118"/>
      <c r="P1118"/>
      <c r="Q1118"/>
      <c r="R1118"/>
      <c r="S1118"/>
    </row>
    <row r="1119" spans="2:19" ht="12.75" customHeight="1" x14ac:dyDescent="0.35">
      <c r="B1119"/>
      <c r="C1119"/>
      <c r="D1119"/>
      <c r="E1119"/>
      <c r="F1119"/>
      <c r="G1119"/>
      <c r="H1119"/>
      <c r="I1119"/>
      <c r="J1119"/>
      <c r="K1119"/>
      <c r="L1119"/>
      <c r="M1119"/>
      <c r="N1119"/>
      <c r="O1119"/>
      <c r="P1119"/>
      <c r="Q1119"/>
      <c r="R1119"/>
      <c r="S1119"/>
    </row>
    <row r="1120" spans="2:19" ht="12.75" customHeight="1" x14ac:dyDescent="0.35">
      <c r="B1120"/>
      <c r="C1120"/>
      <c r="D1120"/>
      <c r="E1120"/>
      <c r="F1120"/>
      <c r="G1120"/>
      <c r="H1120"/>
      <c r="I1120"/>
      <c r="J1120"/>
      <c r="K1120"/>
      <c r="L1120"/>
      <c r="M1120"/>
      <c r="N1120"/>
      <c r="O1120"/>
      <c r="P1120"/>
      <c r="Q1120"/>
      <c r="R1120"/>
      <c r="S1120"/>
    </row>
    <row r="1121" spans="2:19" ht="12.75" customHeight="1" x14ac:dyDescent="0.35">
      <c r="B1121"/>
      <c r="C1121"/>
      <c r="D1121"/>
      <c r="E1121"/>
      <c r="F1121"/>
      <c r="G1121"/>
      <c r="H1121"/>
      <c r="I1121"/>
      <c r="J1121"/>
      <c r="K1121"/>
      <c r="L1121"/>
      <c r="M1121"/>
      <c r="N1121"/>
      <c r="O1121"/>
      <c r="P1121"/>
      <c r="Q1121"/>
      <c r="R1121"/>
      <c r="S1121"/>
    </row>
    <row r="1122" spans="2:19" ht="12.75" customHeight="1" x14ac:dyDescent="0.35">
      <c r="B1122"/>
      <c r="C1122"/>
      <c r="D1122"/>
      <c r="E1122"/>
      <c r="F1122"/>
      <c r="G1122"/>
      <c r="H1122"/>
      <c r="I1122"/>
      <c r="J1122"/>
      <c r="K1122"/>
      <c r="L1122"/>
      <c r="M1122"/>
      <c r="N1122"/>
      <c r="O1122"/>
      <c r="P1122"/>
      <c r="Q1122"/>
      <c r="R1122"/>
      <c r="S1122"/>
    </row>
    <row r="1123" spans="2:19" ht="12.75" customHeight="1" x14ac:dyDescent="0.35">
      <c r="B1123"/>
      <c r="C1123"/>
      <c r="D1123"/>
      <c r="E1123"/>
      <c r="F1123"/>
      <c r="G1123"/>
      <c r="H1123"/>
      <c r="I1123"/>
      <c r="J1123"/>
      <c r="K1123"/>
      <c r="L1123"/>
      <c r="M1123"/>
      <c r="N1123"/>
      <c r="O1123"/>
      <c r="P1123"/>
      <c r="Q1123"/>
      <c r="R1123"/>
      <c r="S1123"/>
    </row>
    <row r="1124" spans="2:19" ht="12.75" customHeight="1" x14ac:dyDescent="0.35">
      <c r="B1124"/>
      <c r="C1124"/>
      <c r="D1124"/>
      <c r="E1124"/>
      <c r="F1124"/>
      <c r="G1124"/>
      <c r="H1124"/>
      <c r="I1124"/>
      <c r="J1124"/>
      <c r="K1124"/>
      <c r="L1124"/>
      <c r="M1124"/>
      <c r="N1124"/>
      <c r="O1124"/>
      <c r="P1124"/>
      <c r="Q1124"/>
      <c r="R1124"/>
      <c r="S1124"/>
    </row>
    <row r="1125" spans="2:19" ht="12.75" customHeight="1" x14ac:dyDescent="0.35">
      <c r="B1125"/>
      <c r="C1125"/>
      <c r="D1125"/>
      <c r="E1125"/>
      <c r="F1125"/>
      <c r="G1125"/>
      <c r="H1125"/>
      <c r="I1125"/>
      <c r="J1125"/>
      <c r="K1125"/>
      <c r="L1125"/>
      <c r="M1125"/>
      <c r="N1125"/>
      <c r="O1125"/>
      <c r="P1125"/>
      <c r="Q1125"/>
      <c r="R1125"/>
      <c r="S1125"/>
    </row>
    <row r="1126" spans="2:19" ht="12.75" customHeight="1" x14ac:dyDescent="0.35">
      <c r="B1126"/>
      <c r="C1126"/>
      <c r="D1126"/>
      <c r="E1126"/>
      <c r="F1126"/>
      <c r="G1126"/>
      <c r="H1126"/>
      <c r="I1126"/>
      <c r="J1126"/>
      <c r="K1126"/>
      <c r="L1126"/>
      <c r="M1126"/>
      <c r="N1126"/>
      <c r="O1126"/>
      <c r="P1126"/>
      <c r="Q1126"/>
      <c r="R1126"/>
      <c r="S1126"/>
    </row>
    <row r="1127" spans="2:19" ht="12.75" customHeight="1" x14ac:dyDescent="0.35">
      <c r="B1127"/>
      <c r="C1127"/>
      <c r="D1127"/>
      <c r="E1127"/>
      <c r="F1127"/>
      <c r="G1127"/>
      <c r="H1127"/>
      <c r="I1127"/>
      <c r="J1127"/>
      <c r="K1127"/>
      <c r="L1127"/>
      <c r="M1127"/>
      <c r="N1127"/>
      <c r="O1127"/>
      <c r="P1127"/>
      <c r="Q1127"/>
      <c r="R1127"/>
      <c r="S1127"/>
    </row>
    <row r="1128" spans="2:19" ht="12.75" customHeight="1" x14ac:dyDescent="0.35">
      <c r="B1128"/>
      <c r="C1128"/>
      <c r="D1128"/>
      <c r="E1128"/>
      <c r="F1128"/>
      <c r="G1128"/>
      <c r="H1128"/>
      <c r="I1128"/>
      <c r="J1128"/>
      <c r="K1128"/>
      <c r="L1128"/>
      <c r="M1128"/>
      <c r="N1128"/>
      <c r="O1128"/>
      <c r="P1128"/>
      <c r="Q1128"/>
      <c r="R1128"/>
      <c r="S1128"/>
    </row>
    <row r="1129" spans="2:19" ht="12.75" customHeight="1" x14ac:dyDescent="0.35">
      <c r="B1129"/>
      <c r="C1129"/>
      <c r="D1129"/>
      <c r="E1129"/>
      <c r="F1129"/>
      <c r="G1129"/>
      <c r="H1129"/>
      <c r="I1129"/>
      <c r="J1129"/>
      <c r="K1129"/>
      <c r="L1129"/>
      <c r="M1129"/>
      <c r="N1129"/>
      <c r="O1129"/>
      <c r="P1129"/>
      <c r="Q1129"/>
      <c r="R1129"/>
      <c r="S1129"/>
    </row>
    <row r="1130" spans="2:19" ht="12.75" customHeight="1" x14ac:dyDescent="0.35">
      <c r="B1130"/>
      <c r="C1130"/>
      <c r="D1130"/>
      <c r="E1130"/>
      <c r="F1130"/>
      <c r="G1130"/>
      <c r="H1130"/>
      <c r="I1130"/>
      <c r="J1130"/>
      <c r="K1130"/>
      <c r="L1130"/>
      <c r="M1130"/>
      <c r="N1130"/>
      <c r="O1130"/>
      <c r="P1130"/>
      <c r="Q1130"/>
      <c r="R1130"/>
      <c r="S1130"/>
    </row>
    <row r="1131" spans="2:19" ht="12.75" customHeight="1" x14ac:dyDescent="0.35">
      <c r="B1131"/>
      <c r="C1131"/>
      <c r="D1131"/>
      <c r="E1131"/>
      <c r="F1131"/>
      <c r="G1131"/>
      <c r="H1131"/>
      <c r="I1131"/>
      <c r="J1131"/>
      <c r="K1131"/>
      <c r="L1131"/>
      <c r="M1131"/>
      <c r="N1131"/>
      <c r="O1131"/>
      <c r="P1131"/>
      <c r="Q1131"/>
      <c r="R1131"/>
      <c r="S1131"/>
    </row>
    <row r="1132" spans="2:19" ht="12.75" customHeight="1" x14ac:dyDescent="0.35">
      <c r="B1132"/>
      <c r="C1132"/>
      <c r="D1132"/>
      <c r="E1132"/>
      <c r="F1132"/>
      <c r="G1132"/>
      <c r="H1132"/>
      <c r="I1132"/>
      <c r="J1132"/>
      <c r="K1132"/>
      <c r="L1132"/>
      <c r="M1132"/>
      <c r="N1132"/>
      <c r="O1132"/>
      <c r="P1132"/>
      <c r="Q1132"/>
      <c r="R1132"/>
      <c r="S1132"/>
    </row>
    <row r="1133" spans="2:19" ht="12.75" customHeight="1" x14ac:dyDescent="0.35">
      <c r="B1133"/>
      <c r="C1133"/>
      <c r="D1133"/>
      <c r="E1133"/>
      <c r="F1133"/>
      <c r="G1133"/>
      <c r="H1133"/>
      <c r="I1133"/>
      <c r="J1133"/>
      <c r="K1133"/>
      <c r="L1133"/>
      <c r="M1133"/>
      <c r="N1133"/>
      <c r="O1133"/>
      <c r="P1133"/>
      <c r="Q1133"/>
      <c r="R1133"/>
      <c r="S1133"/>
    </row>
    <row r="1134" spans="2:19" ht="12.75" customHeight="1" x14ac:dyDescent="0.35">
      <c r="B1134"/>
      <c r="C1134"/>
      <c r="D1134"/>
      <c r="E1134"/>
      <c r="F1134"/>
      <c r="G1134"/>
      <c r="H1134"/>
      <c r="I1134"/>
      <c r="J1134"/>
      <c r="K1134"/>
      <c r="L1134"/>
      <c r="M1134"/>
      <c r="N1134"/>
      <c r="O1134"/>
      <c r="P1134"/>
      <c r="Q1134"/>
      <c r="R1134"/>
      <c r="S1134"/>
    </row>
    <row r="1135" spans="2:19" ht="12.75" customHeight="1" x14ac:dyDescent="0.35">
      <c r="B1135"/>
      <c r="C1135"/>
      <c r="D1135"/>
      <c r="E1135"/>
      <c r="F1135"/>
      <c r="G1135"/>
      <c r="H1135"/>
      <c r="I1135"/>
      <c r="J1135"/>
      <c r="K1135"/>
      <c r="L1135"/>
      <c r="M1135"/>
      <c r="N1135"/>
      <c r="O1135"/>
      <c r="P1135"/>
      <c r="Q1135"/>
      <c r="R1135"/>
      <c r="S1135"/>
    </row>
    <row r="1136" spans="2:19" ht="12.75" customHeight="1" x14ac:dyDescent="0.35">
      <c r="B1136"/>
      <c r="C1136"/>
      <c r="D1136"/>
      <c r="E1136"/>
      <c r="F1136"/>
      <c r="G1136"/>
      <c r="H1136"/>
      <c r="I1136"/>
      <c r="J1136"/>
      <c r="K1136"/>
      <c r="L1136"/>
      <c r="M1136"/>
      <c r="N1136"/>
      <c r="O1136"/>
      <c r="P1136"/>
      <c r="Q1136"/>
      <c r="R1136"/>
      <c r="S1136"/>
    </row>
    <row r="1137" spans="2:19" ht="12.75" customHeight="1" x14ac:dyDescent="0.35">
      <c r="B1137"/>
      <c r="C1137"/>
      <c r="D1137"/>
      <c r="E1137"/>
      <c r="F1137"/>
      <c r="G1137"/>
      <c r="H1137"/>
      <c r="I1137"/>
      <c r="J1137"/>
      <c r="K1137"/>
      <c r="L1137"/>
      <c r="M1137"/>
      <c r="N1137"/>
      <c r="O1137"/>
      <c r="P1137"/>
      <c r="Q1137"/>
      <c r="R1137"/>
      <c r="S1137"/>
    </row>
    <row r="1138" spans="2:19" ht="12.75" customHeight="1" x14ac:dyDescent="0.35">
      <c r="B1138"/>
      <c r="C1138"/>
      <c r="D1138"/>
      <c r="E1138"/>
      <c r="F1138"/>
      <c r="G1138"/>
      <c r="H1138"/>
      <c r="I1138"/>
      <c r="J1138"/>
      <c r="K1138"/>
      <c r="L1138"/>
      <c r="M1138"/>
      <c r="N1138"/>
      <c r="O1138"/>
      <c r="P1138"/>
      <c r="Q1138"/>
      <c r="R1138"/>
      <c r="S1138"/>
    </row>
    <row r="1139" spans="2:19" ht="12.75" customHeight="1" x14ac:dyDescent="0.35">
      <c r="B1139"/>
      <c r="C1139"/>
      <c r="D1139"/>
      <c r="E1139"/>
      <c r="F1139"/>
      <c r="G1139"/>
      <c r="H1139"/>
      <c r="I1139"/>
      <c r="J1139"/>
      <c r="K1139"/>
      <c r="L1139"/>
      <c r="M1139"/>
      <c r="N1139"/>
      <c r="O1139"/>
      <c r="P1139"/>
      <c r="Q1139"/>
      <c r="R1139"/>
      <c r="S1139"/>
    </row>
    <row r="1140" spans="2:19" ht="12.75" customHeight="1" x14ac:dyDescent="0.35">
      <c r="B1140"/>
      <c r="C1140"/>
      <c r="D1140"/>
      <c r="E1140"/>
      <c r="F1140"/>
      <c r="G1140"/>
      <c r="H1140"/>
      <c r="I1140"/>
      <c r="J1140"/>
      <c r="K1140"/>
      <c r="L1140"/>
      <c r="M1140"/>
      <c r="N1140"/>
      <c r="O1140"/>
      <c r="P1140"/>
      <c r="Q1140"/>
      <c r="R1140"/>
      <c r="S1140"/>
    </row>
    <row r="1141" spans="2:19" ht="12.75" customHeight="1" x14ac:dyDescent="0.35">
      <c r="B1141"/>
      <c r="C1141"/>
      <c r="D1141"/>
      <c r="E1141"/>
      <c r="F1141"/>
      <c r="G1141"/>
      <c r="H1141"/>
      <c r="I1141"/>
      <c r="J1141"/>
      <c r="K1141"/>
      <c r="L1141"/>
      <c r="M1141"/>
      <c r="N1141"/>
      <c r="O1141"/>
      <c r="P1141"/>
      <c r="Q1141"/>
      <c r="R1141"/>
      <c r="S1141"/>
    </row>
    <row r="1142" spans="2:19" ht="12.75" customHeight="1" x14ac:dyDescent="0.35">
      <c r="B1142"/>
      <c r="C1142"/>
      <c r="D1142"/>
      <c r="E1142"/>
      <c r="F1142"/>
      <c r="G1142"/>
      <c r="H1142"/>
      <c r="I1142"/>
      <c r="J1142"/>
      <c r="K1142"/>
      <c r="L1142"/>
      <c r="M1142"/>
      <c r="N1142"/>
      <c r="O1142"/>
      <c r="P1142"/>
      <c r="Q1142"/>
      <c r="R1142"/>
      <c r="S1142"/>
    </row>
    <row r="1143" spans="2:19" ht="12.75" customHeight="1" x14ac:dyDescent="0.35">
      <c r="B1143"/>
      <c r="C1143"/>
      <c r="D1143"/>
      <c r="E1143"/>
      <c r="F1143"/>
      <c r="G1143"/>
      <c r="H1143"/>
      <c r="I1143"/>
      <c r="J1143"/>
      <c r="K1143"/>
      <c r="L1143"/>
      <c r="M1143"/>
      <c r="N1143"/>
      <c r="O1143"/>
      <c r="P1143"/>
      <c r="Q1143"/>
      <c r="R1143"/>
      <c r="S1143"/>
    </row>
    <row r="1144" spans="2:19" ht="12.75" customHeight="1" x14ac:dyDescent="0.35">
      <c r="B1144"/>
      <c r="C1144"/>
      <c r="D1144"/>
      <c r="E1144"/>
      <c r="F1144"/>
      <c r="G1144"/>
      <c r="H1144"/>
      <c r="I1144"/>
      <c r="J1144"/>
      <c r="K1144"/>
      <c r="L1144"/>
      <c r="M1144"/>
      <c r="N1144"/>
      <c r="O1144"/>
      <c r="P1144"/>
      <c r="Q1144"/>
      <c r="R1144"/>
      <c r="S1144"/>
    </row>
    <row r="1145" spans="2:19" ht="12.75" customHeight="1" x14ac:dyDescent="0.35">
      <c r="B1145"/>
      <c r="C1145"/>
      <c r="D1145"/>
      <c r="E1145"/>
      <c r="F1145"/>
      <c r="G1145"/>
      <c r="H1145"/>
      <c r="I1145"/>
      <c r="J1145"/>
      <c r="K1145"/>
      <c r="L1145"/>
      <c r="M1145"/>
      <c r="N1145"/>
      <c r="O1145"/>
      <c r="P1145"/>
      <c r="Q1145"/>
      <c r="R1145"/>
      <c r="S1145"/>
    </row>
    <row r="1146" spans="2:19" ht="12.75" customHeight="1" x14ac:dyDescent="0.35">
      <c r="B1146"/>
      <c r="C1146"/>
      <c r="D1146"/>
      <c r="E1146"/>
      <c r="F1146"/>
      <c r="G1146"/>
      <c r="H1146"/>
      <c r="I1146"/>
      <c r="J1146"/>
      <c r="K1146"/>
      <c r="L1146"/>
      <c r="M1146"/>
      <c r="N1146"/>
      <c r="O1146"/>
      <c r="P1146"/>
      <c r="Q1146"/>
      <c r="R1146"/>
      <c r="S1146"/>
    </row>
    <row r="1147" spans="2:19" ht="12.75" customHeight="1" x14ac:dyDescent="0.35">
      <c r="B1147"/>
      <c r="C1147"/>
      <c r="D1147"/>
      <c r="E1147"/>
      <c r="F1147"/>
      <c r="G1147"/>
      <c r="H1147"/>
      <c r="I1147"/>
      <c r="J1147"/>
      <c r="K1147"/>
      <c r="L1147"/>
      <c r="M1147"/>
      <c r="N1147"/>
      <c r="O1147"/>
      <c r="P1147"/>
      <c r="Q1147"/>
      <c r="R1147"/>
      <c r="S1147"/>
    </row>
    <row r="1148" spans="2:19" ht="12.75" customHeight="1" x14ac:dyDescent="0.35">
      <c r="B1148"/>
      <c r="C1148"/>
      <c r="D1148"/>
      <c r="E1148"/>
      <c r="F1148"/>
      <c r="G1148"/>
      <c r="H1148"/>
      <c r="I1148"/>
      <c r="J1148"/>
      <c r="K1148"/>
      <c r="L1148"/>
      <c r="M1148"/>
      <c r="N1148"/>
      <c r="O1148"/>
      <c r="P1148"/>
      <c r="Q1148"/>
      <c r="R1148"/>
      <c r="S1148"/>
    </row>
    <row r="1149" spans="2:19" ht="12.75" customHeight="1" x14ac:dyDescent="0.35">
      <c r="B1149"/>
      <c r="C1149"/>
      <c r="D1149"/>
      <c r="E1149"/>
      <c r="F1149"/>
      <c r="G1149"/>
      <c r="H1149"/>
      <c r="I1149"/>
      <c r="J1149"/>
      <c r="K1149"/>
      <c r="L1149"/>
      <c r="M1149"/>
      <c r="N1149"/>
      <c r="O1149"/>
      <c r="P1149"/>
      <c r="Q1149"/>
      <c r="R1149"/>
      <c r="S1149"/>
    </row>
    <row r="1150" spans="2:19" ht="12.75" customHeight="1" x14ac:dyDescent="0.35">
      <c r="B1150"/>
      <c r="C1150"/>
      <c r="D1150"/>
      <c r="E1150"/>
      <c r="F1150"/>
      <c r="G1150"/>
      <c r="H1150"/>
      <c r="I1150"/>
      <c r="J1150"/>
      <c r="K1150"/>
      <c r="L1150"/>
      <c r="M1150"/>
      <c r="N1150"/>
      <c r="O1150"/>
      <c r="P1150"/>
      <c r="Q1150"/>
      <c r="R1150"/>
      <c r="S1150"/>
    </row>
    <row r="1151" spans="2:19" ht="12.75" customHeight="1" x14ac:dyDescent="0.35">
      <c r="B1151"/>
      <c r="C1151"/>
      <c r="D1151"/>
      <c r="E1151"/>
      <c r="F1151"/>
      <c r="G1151"/>
      <c r="H1151"/>
      <c r="I1151"/>
      <c r="J1151"/>
      <c r="K1151"/>
      <c r="L1151"/>
      <c r="M1151"/>
      <c r="N1151"/>
      <c r="O1151"/>
      <c r="P1151"/>
      <c r="Q1151"/>
      <c r="R1151"/>
      <c r="S1151"/>
    </row>
    <row r="1152" spans="2:19" ht="12.75" customHeight="1" x14ac:dyDescent="0.35">
      <c r="B1152"/>
      <c r="C1152"/>
      <c r="D1152"/>
      <c r="E1152"/>
      <c r="F1152"/>
      <c r="G1152"/>
      <c r="H1152"/>
      <c r="I1152"/>
      <c r="J1152"/>
      <c r="K1152"/>
      <c r="L1152"/>
      <c r="M1152"/>
      <c r="N1152"/>
      <c r="O1152"/>
      <c r="P1152"/>
      <c r="Q1152"/>
      <c r="R1152"/>
      <c r="S1152"/>
    </row>
    <row r="1153" spans="2:19" ht="12.75" customHeight="1" x14ac:dyDescent="0.35">
      <c r="B1153"/>
      <c r="C1153"/>
      <c r="D1153"/>
      <c r="E1153"/>
      <c r="F1153"/>
      <c r="G1153"/>
      <c r="H1153"/>
      <c r="I1153"/>
      <c r="J1153"/>
      <c r="K1153"/>
      <c r="L1153"/>
      <c r="M1153"/>
      <c r="N1153"/>
      <c r="O1153"/>
      <c r="P1153"/>
      <c r="Q1153"/>
      <c r="R1153"/>
      <c r="S1153"/>
    </row>
    <row r="1154" spans="2:19" ht="12.75" customHeight="1" x14ac:dyDescent="0.35">
      <c r="B1154"/>
      <c r="C1154"/>
      <c r="D1154"/>
      <c r="E1154"/>
      <c r="F1154"/>
      <c r="G1154"/>
      <c r="H1154"/>
      <c r="I1154"/>
      <c r="J1154"/>
      <c r="K1154"/>
      <c r="L1154"/>
      <c r="M1154"/>
      <c r="N1154"/>
      <c r="O1154"/>
      <c r="P1154"/>
      <c r="Q1154"/>
      <c r="R1154"/>
      <c r="S1154"/>
    </row>
    <row r="1155" spans="2:19" ht="12.75" customHeight="1" x14ac:dyDescent="0.35">
      <c r="B1155"/>
      <c r="C1155"/>
      <c r="D1155"/>
      <c r="E1155"/>
      <c r="F1155"/>
      <c r="G1155"/>
      <c r="H1155"/>
      <c r="I1155"/>
      <c r="J1155"/>
      <c r="K1155"/>
      <c r="L1155"/>
      <c r="M1155"/>
      <c r="N1155"/>
      <c r="O1155"/>
      <c r="P1155"/>
      <c r="Q1155"/>
      <c r="R1155"/>
      <c r="S1155"/>
    </row>
    <row r="1156" spans="2:19" ht="12.75" customHeight="1" x14ac:dyDescent="0.35">
      <c r="B1156"/>
      <c r="C1156"/>
      <c r="D1156"/>
      <c r="E1156"/>
      <c r="F1156"/>
      <c r="G1156"/>
      <c r="H1156"/>
      <c r="I1156"/>
      <c r="J1156"/>
      <c r="K1156"/>
      <c r="L1156"/>
      <c r="M1156"/>
      <c r="N1156"/>
      <c r="O1156"/>
      <c r="P1156"/>
      <c r="Q1156"/>
      <c r="R1156"/>
      <c r="S1156"/>
    </row>
    <row r="1157" spans="2:19" ht="12.75" customHeight="1" x14ac:dyDescent="0.35">
      <c r="B1157"/>
      <c r="C1157"/>
      <c r="D1157"/>
      <c r="E1157"/>
      <c r="F1157"/>
      <c r="G1157"/>
      <c r="H1157"/>
      <c r="I1157"/>
      <c r="J1157"/>
      <c r="K1157"/>
      <c r="L1157"/>
      <c r="M1157"/>
      <c r="N1157"/>
      <c r="O1157"/>
      <c r="P1157"/>
      <c r="Q1157"/>
      <c r="R1157"/>
      <c r="S1157"/>
    </row>
    <row r="1158" spans="2:19" ht="12.75" customHeight="1" x14ac:dyDescent="0.35">
      <c r="B1158"/>
      <c r="C1158"/>
      <c r="D1158"/>
      <c r="E1158"/>
      <c r="F1158"/>
      <c r="G1158"/>
      <c r="H1158"/>
      <c r="I1158"/>
      <c r="J1158"/>
      <c r="K1158"/>
      <c r="L1158"/>
      <c r="M1158"/>
      <c r="N1158"/>
      <c r="O1158"/>
      <c r="P1158"/>
      <c r="Q1158"/>
      <c r="R1158"/>
      <c r="S1158"/>
    </row>
    <row r="1159" spans="2:19" ht="12.75" customHeight="1" x14ac:dyDescent="0.35">
      <c r="B1159"/>
      <c r="C1159"/>
      <c r="D1159"/>
      <c r="E1159"/>
      <c r="F1159"/>
      <c r="G1159"/>
      <c r="H1159"/>
      <c r="I1159"/>
      <c r="J1159"/>
      <c r="K1159"/>
      <c r="L1159"/>
      <c r="M1159"/>
      <c r="N1159"/>
      <c r="O1159"/>
      <c r="P1159"/>
      <c r="Q1159"/>
      <c r="R1159"/>
      <c r="S1159"/>
    </row>
    <row r="1160" spans="2:19" ht="12.75" customHeight="1" x14ac:dyDescent="0.35">
      <c r="B1160"/>
      <c r="C1160"/>
      <c r="D1160"/>
      <c r="E1160"/>
      <c r="F1160"/>
      <c r="G1160"/>
      <c r="H1160"/>
      <c r="I1160"/>
      <c r="J1160"/>
      <c r="K1160"/>
      <c r="L1160"/>
      <c r="M1160"/>
      <c r="N1160"/>
      <c r="O1160"/>
      <c r="P1160"/>
      <c r="Q1160"/>
      <c r="R1160"/>
      <c r="S1160"/>
    </row>
    <row r="1161" spans="2:19" ht="12.75" customHeight="1" x14ac:dyDescent="0.35">
      <c r="B1161"/>
      <c r="C1161"/>
      <c r="D1161"/>
      <c r="E1161"/>
      <c r="F1161"/>
      <c r="G1161"/>
      <c r="H1161"/>
      <c r="I1161"/>
      <c r="J1161"/>
      <c r="K1161"/>
      <c r="L1161"/>
      <c r="M1161"/>
      <c r="N1161"/>
      <c r="O1161"/>
      <c r="P1161"/>
      <c r="Q1161"/>
      <c r="R1161"/>
      <c r="S1161"/>
    </row>
    <row r="1162" spans="2:19" ht="12.75" customHeight="1" x14ac:dyDescent="0.35">
      <c r="B1162"/>
      <c r="C1162"/>
      <c r="D1162"/>
      <c r="E1162"/>
      <c r="F1162"/>
      <c r="G1162"/>
      <c r="H1162"/>
      <c r="I1162"/>
      <c r="J1162"/>
      <c r="K1162"/>
      <c r="L1162"/>
      <c r="M1162"/>
      <c r="N1162"/>
      <c r="O1162"/>
      <c r="P1162"/>
      <c r="Q1162"/>
      <c r="R1162"/>
      <c r="S1162"/>
    </row>
    <row r="1163" spans="2:19" ht="12.75" customHeight="1" x14ac:dyDescent="0.35">
      <c r="B1163"/>
      <c r="C1163"/>
      <c r="D1163"/>
      <c r="E1163"/>
      <c r="F1163"/>
      <c r="G1163"/>
      <c r="H1163"/>
      <c r="I1163"/>
      <c r="J1163"/>
      <c r="K1163"/>
      <c r="L1163"/>
      <c r="M1163"/>
      <c r="N1163"/>
      <c r="O1163"/>
      <c r="P1163"/>
      <c r="Q1163"/>
      <c r="R1163"/>
      <c r="S1163"/>
    </row>
    <row r="1164" spans="2:19" ht="12.75" customHeight="1" x14ac:dyDescent="0.35">
      <c r="B1164"/>
      <c r="C1164"/>
      <c r="D1164"/>
      <c r="E1164"/>
      <c r="F1164"/>
      <c r="G1164"/>
      <c r="H1164"/>
      <c r="I1164"/>
      <c r="J1164"/>
      <c r="K1164"/>
      <c r="L1164"/>
      <c r="M1164"/>
      <c r="N1164"/>
      <c r="O1164"/>
      <c r="P1164"/>
      <c r="Q1164"/>
      <c r="R1164"/>
      <c r="S1164"/>
    </row>
    <row r="1165" spans="2:19" ht="12.75" customHeight="1" x14ac:dyDescent="0.35">
      <c r="B1165"/>
      <c r="C1165"/>
      <c r="D1165"/>
      <c r="E1165"/>
      <c r="F1165"/>
      <c r="G1165"/>
      <c r="H1165"/>
      <c r="I1165"/>
      <c r="J1165"/>
      <c r="K1165"/>
      <c r="L1165"/>
      <c r="M1165"/>
      <c r="N1165"/>
      <c r="O1165"/>
      <c r="P1165"/>
      <c r="Q1165"/>
      <c r="R1165"/>
      <c r="S1165"/>
    </row>
    <row r="1166" spans="2:19" ht="12.75" customHeight="1" x14ac:dyDescent="0.35">
      <c r="B1166"/>
      <c r="C1166"/>
      <c r="D1166"/>
      <c r="E1166"/>
      <c r="F1166"/>
      <c r="G1166"/>
      <c r="H1166"/>
      <c r="I1166"/>
      <c r="J1166"/>
      <c r="K1166"/>
      <c r="L1166"/>
      <c r="M1166"/>
      <c r="N1166"/>
      <c r="O1166"/>
      <c r="P1166"/>
      <c r="Q1166"/>
      <c r="R1166"/>
      <c r="S1166"/>
    </row>
    <row r="1167" spans="2:19" ht="12.75" customHeight="1" x14ac:dyDescent="0.35">
      <c r="B1167"/>
      <c r="C1167"/>
      <c r="D1167"/>
      <c r="E1167"/>
      <c r="F1167"/>
      <c r="G1167"/>
      <c r="H1167"/>
      <c r="I1167"/>
      <c r="J1167"/>
      <c r="K1167"/>
      <c r="L1167"/>
      <c r="M1167"/>
      <c r="N1167"/>
      <c r="O1167"/>
      <c r="P1167"/>
      <c r="Q1167"/>
      <c r="R1167"/>
      <c r="S1167"/>
    </row>
    <row r="1168" spans="2:19" ht="12.75" customHeight="1" x14ac:dyDescent="0.35">
      <c r="B1168"/>
      <c r="C1168"/>
      <c r="D1168"/>
      <c r="E1168"/>
      <c r="F1168"/>
      <c r="G1168"/>
      <c r="H1168"/>
      <c r="I1168"/>
      <c r="J1168"/>
      <c r="K1168"/>
      <c r="L1168"/>
      <c r="M1168"/>
      <c r="N1168"/>
      <c r="O1168"/>
      <c r="P1168"/>
      <c r="Q1168"/>
      <c r="R1168"/>
      <c r="S1168"/>
    </row>
    <row r="1169" spans="2:19" ht="12.75" customHeight="1" x14ac:dyDescent="0.35">
      <c r="B1169"/>
      <c r="C1169"/>
      <c r="D1169"/>
      <c r="E1169"/>
      <c r="F1169"/>
      <c r="G1169"/>
      <c r="H1169"/>
      <c r="I1169"/>
      <c r="J1169"/>
      <c r="K1169"/>
      <c r="L1169"/>
      <c r="M1169"/>
      <c r="N1169"/>
      <c r="O1169"/>
      <c r="P1169"/>
      <c r="Q1169"/>
      <c r="R1169"/>
      <c r="S1169"/>
    </row>
    <row r="1170" spans="2:19" ht="12.75" customHeight="1" x14ac:dyDescent="0.35">
      <c r="B1170"/>
      <c r="C1170"/>
      <c r="D1170"/>
      <c r="E1170"/>
      <c r="F1170"/>
      <c r="G1170"/>
      <c r="H1170"/>
      <c r="I1170"/>
      <c r="J1170"/>
      <c r="K1170"/>
      <c r="L1170"/>
      <c r="M1170"/>
      <c r="N1170"/>
      <c r="O1170"/>
      <c r="P1170"/>
      <c r="Q1170"/>
      <c r="R1170"/>
      <c r="S1170"/>
    </row>
    <row r="1171" spans="2:19" ht="12.75" customHeight="1" x14ac:dyDescent="0.35">
      <c r="B1171"/>
      <c r="C1171"/>
      <c r="D1171"/>
      <c r="E1171"/>
      <c r="F1171"/>
      <c r="G1171"/>
      <c r="H1171"/>
      <c r="I1171"/>
      <c r="J1171"/>
      <c r="K1171"/>
      <c r="L1171"/>
      <c r="M1171"/>
      <c r="N1171"/>
      <c r="O1171"/>
      <c r="P1171"/>
      <c r="Q1171"/>
      <c r="R1171"/>
      <c r="S1171"/>
    </row>
    <row r="1172" spans="2:19" ht="12.75" customHeight="1" x14ac:dyDescent="0.35">
      <c r="B1172"/>
      <c r="C1172"/>
      <c r="D1172"/>
      <c r="E1172"/>
      <c r="F1172"/>
      <c r="G1172"/>
      <c r="H1172"/>
      <c r="I1172"/>
      <c r="J1172"/>
      <c r="K1172"/>
      <c r="L1172"/>
      <c r="M1172"/>
      <c r="N1172"/>
      <c r="O1172"/>
      <c r="P1172"/>
      <c r="Q1172"/>
      <c r="R1172"/>
      <c r="S1172"/>
    </row>
    <row r="1173" spans="2:19" ht="12.75" customHeight="1" x14ac:dyDescent="0.35">
      <c r="B1173"/>
      <c r="C1173"/>
      <c r="D1173"/>
      <c r="E1173"/>
      <c r="F1173"/>
      <c r="G1173"/>
      <c r="H1173"/>
      <c r="I1173"/>
      <c r="J1173"/>
      <c r="K1173"/>
      <c r="L1173"/>
      <c r="M1173"/>
      <c r="N1173"/>
      <c r="O1173"/>
      <c r="P1173"/>
      <c r="Q1173"/>
      <c r="R1173"/>
      <c r="S1173"/>
    </row>
    <row r="1174" spans="2:19" ht="12.75" customHeight="1" x14ac:dyDescent="0.35">
      <c r="B1174"/>
      <c r="C1174"/>
      <c r="D1174"/>
      <c r="E1174"/>
      <c r="F1174"/>
      <c r="G1174"/>
      <c r="H1174"/>
      <c r="I1174"/>
      <c r="J1174"/>
      <c r="K1174"/>
      <c r="L1174"/>
      <c r="M1174"/>
      <c r="N1174"/>
      <c r="O1174"/>
      <c r="P1174"/>
      <c r="Q1174"/>
      <c r="R1174"/>
      <c r="S1174"/>
    </row>
    <row r="1175" spans="2:19" ht="12.75" customHeight="1" x14ac:dyDescent="0.35">
      <c r="B1175"/>
      <c r="C1175"/>
      <c r="D1175"/>
      <c r="E1175"/>
      <c r="F1175"/>
      <c r="G1175"/>
      <c r="H1175"/>
      <c r="I1175"/>
      <c r="J1175"/>
      <c r="K1175"/>
      <c r="L1175"/>
      <c r="M1175"/>
      <c r="N1175"/>
      <c r="O1175"/>
      <c r="P1175"/>
      <c r="Q1175"/>
      <c r="R1175"/>
      <c r="S1175"/>
    </row>
    <row r="1176" spans="2:19" ht="12.75" customHeight="1" x14ac:dyDescent="0.35">
      <c r="B1176"/>
      <c r="C1176"/>
      <c r="D1176"/>
      <c r="E1176"/>
      <c r="F1176"/>
      <c r="G1176"/>
      <c r="H1176"/>
      <c r="I1176"/>
      <c r="J1176"/>
      <c r="K1176"/>
      <c r="L1176"/>
      <c r="M1176"/>
      <c r="N1176"/>
      <c r="O1176"/>
      <c r="P1176"/>
      <c r="Q1176"/>
      <c r="R1176"/>
      <c r="S1176"/>
    </row>
    <row r="1177" spans="2:19" ht="12.75" customHeight="1" x14ac:dyDescent="0.35">
      <c r="B1177"/>
      <c r="C1177"/>
      <c r="D1177"/>
      <c r="E1177"/>
      <c r="F1177"/>
      <c r="G1177"/>
      <c r="H1177"/>
      <c r="I1177"/>
      <c r="J1177"/>
      <c r="K1177"/>
      <c r="L1177"/>
      <c r="M1177"/>
      <c r="N1177"/>
      <c r="O1177"/>
      <c r="P1177"/>
      <c r="Q1177"/>
      <c r="R1177"/>
      <c r="S1177"/>
    </row>
    <row r="1178" spans="2:19" ht="12.75" customHeight="1" x14ac:dyDescent="0.35">
      <c r="B1178"/>
      <c r="C1178"/>
      <c r="D1178"/>
      <c r="E1178"/>
      <c r="F1178"/>
      <c r="G1178"/>
      <c r="H1178"/>
      <c r="I1178"/>
      <c r="J1178"/>
      <c r="K1178"/>
      <c r="L1178"/>
      <c r="M1178"/>
      <c r="N1178"/>
      <c r="O1178"/>
      <c r="P1178"/>
      <c r="Q1178"/>
      <c r="R1178"/>
      <c r="S1178"/>
    </row>
    <row r="1179" spans="2:19" ht="12.75" customHeight="1" x14ac:dyDescent="0.35">
      <c r="B1179"/>
      <c r="C1179"/>
      <c r="D1179"/>
      <c r="E1179"/>
      <c r="F1179"/>
      <c r="G1179"/>
      <c r="H1179"/>
      <c r="I1179"/>
      <c r="J1179"/>
      <c r="K1179"/>
      <c r="L1179"/>
      <c r="M1179"/>
      <c r="N1179"/>
      <c r="O1179"/>
      <c r="P1179"/>
      <c r="Q1179"/>
      <c r="R1179"/>
      <c r="S1179"/>
    </row>
    <row r="1180" spans="2:19" ht="12.75" customHeight="1" x14ac:dyDescent="0.35">
      <c r="B1180"/>
      <c r="C1180"/>
      <c r="D1180"/>
      <c r="E1180"/>
      <c r="F1180"/>
      <c r="G1180"/>
      <c r="H1180"/>
      <c r="I1180"/>
      <c r="J1180"/>
      <c r="K1180"/>
      <c r="L1180"/>
      <c r="M1180"/>
      <c r="N1180"/>
      <c r="O1180"/>
      <c r="P1180"/>
      <c r="Q1180"/>
      <c r="R1180"/>
      <c r="S1180"/>
    </row>
    <row r="1181" spans="2:19" ht="12.75" customHeight="1" x14ac:dyDescent="0.35">
      <c r="B1181"/>
      <c r="C1181"/>
      <c r="D1181"/>
      <c r="E1181"/>
      <c r="F1181"/>
      <c r="G1181"/>
      <c r="H1181"/>
      <c r="I1181"/>
      <c r="J1181"/>
      <c r="K1181"/>
      <c r="L1181"/>
      <c r="M1181"/>
      <c r="N1181"/>
      <c r="O1181"/>
      <c r="P1181"/>
      <c r="Q1181"/>
      <c r="R1181"/>
      <c r="S1181"/>
    </row>
    <row r="1182" spans="2:19" ht="12.75" customHeight="1" x14ac:dyDescent="0.35">
      <c r="B1182"/>
      <c r="C1182"/>
      <c r="D1182"/>
      <c r="E1182"/>
      <c r="F1182"/>
      <c r="G1182"/>
      <c r="H1182"/>
      <c r="I1182"/>
      <c r="J1182"/>
      <c r="K1182"/>
      <c r="L1182"/>
      <c r="M1182"/>
      <c r="N1182"/>
      <c r="O1182"/>
      <c r="P1182"/>
      <c r="Q1182"/>
      <c r="R1182"/>
      <c r="S1182"/>
    </row>
    <row r="1183" spans="2:19" ht="12.75" customHeight="1" x14ac:dyDescent="0.35">
      <c r="B1183"/>
      <c r="C1183"/>
      <c r="D1183"/>
      <c r="E1183"/>
      <c r="F1183"/>
      <c r="G1183"/>
      <c r="H1183"/>
      <c r="I1183"/>
      <c r="J1183"/>
      <c r="K1183"/>
      <c r="L1183"/>
      <c r="M1183"/>
      <c r="N1183"/>
      <c r="O1183"/>
      <c r="P1183"/>
      <c r="Q1183"/>
      <c r="R1183"/>
      <c r="S1183"/>
    </row>
    <row r="1184" spans="2:19" ht="12.75" customHeight="1" x14ac:dyDescent="0.35">
      <c r="B1184"/>
      <c r="C1184"/>
      <c r="D1184"/>
      <c r="E1184"/>
      <c r="F1184"/>
      <c r="G1184"/>
      <c r="H1184"/>
      <c r="I1184"/>
      <c r="J1184"/>
      <c r="K1184"/>
      <c r="L1184"/>
      <c r="M1184"/>
      <c r="N1184"/>
      <c r="O1184"/>
      <c r="P1184"/>
      <c r="Q1184"/>
      <c r="R1184"/>
      <c r="S1184"/>
    </row>
    <row r="1185" spans="2:19" ht="12.75" customHeight="1" x14ac:dyDescent="0.35">
      <c r="B1185"/>
      <c r="C1185"/>
      <c r="D1185"/>
      <c r="E1185"/>
      <c r="F1185"/>
      <c r="G1185"/>
      <c r="H1185"/>
      <c r="I1185"/>
      <c r="J1185"/>
      <c r="K1185"/>
      <c r="L1185"/>
      <c r="M1185"/>
      <c r="N1185"/>
      <c r="O1185"/>
      <c r="P1185"/>
      <c r="Q1185"/>
      <c r="R1185"/>
      <c r="S1185"/>
    </row>
    <row r="1186" spans="2:19" ht="12.75" customHeight="1" x14ac:dyDescent="0.35">
      <c r="B1186"/>
      <c r="C1186"/>
      <c r="D1186"/>
      <c r="E1186"/>
      <c r="F1186"/>
      <c r="G1186"/>
      <c r="H1186"/>
      <c r="I1186"/>
      <c r="J1186"/>
      <c r="K1186"/>
      <c r="L1186"/>
      <c r="M1186"/>
      <c r="N1186"/>
      <c r="O1186"/>
      <c r="P1186"/>
      <c r="Q1186"/>
      <c r="R1186"/>
      <c r="S1186"/>
    </row>
    <row r="1187" spans="2:19" ht="12.75" customHeight="1" x14ac:dyDescent="0.35">
      <c r="B1187"/>
      <c r="C1187"/>
      <c r="D1187"/>
      <c r="E1187"/>
      <c r="F1187"/>
      <c r="G1187"/>
      <c r="H1187"/>
      <c r="I1187"/>
      <c r="J1187"/>
      <c r="K1187"/>
      <c r="L1187"/>
      <c r="M1187"/>
      <c r="N1187"/>
      <c r="O1187"/>
      <c r="P1187"/>
      <c r="Q1187"/>
      <c r="R1187"/>
      <c r="S1187"/>
    </row>
    <row r="1188" spans="2:19" ht="12.75" customHeight="1" x14ac:dyDescent="0.35">
      <c r="B1188"/>
      <c r="C1188"/>
      <c r="D1188"/>
      <c r="E1188"/>
      <c r="F1188"/>
      <c r="G1188"/>
      <c r="H1188"/>
      <c r="I1188"/>
      <c r="J1188"/>
      <c r="K1188"/>
      <c r="L1188"/>
      <c r="M1188"/>
      <c r="N1188"/>
      <c r="O1188"/>
      <c r="P1188"/>
      <c r="Q1188"/>
      <c r="R1188"/>
      <c r="S1188"/>
    </row>
    <row r="1189" spans="2:19" ht="12.75" customHeight="1" x14ac:dyDescent="0.35">
      <c r="B1189"/>
      <c r="C1189"/>
      <c r="D1189"/>
      <c r="E1189"/>
      <c r="F1189"/>
      <c r="G1189"/>
      <c r="H1189"/>
      <c r="I1189"/>
      <c r="J1189"/>
      <c r="K1189"/>
      <c r="L1189"/>
      <c r="M1189"/>
      <c r="N1189"/>
      <c r="O1189"/>
      <c r="P1189"/>
      <c r="Q1189"/>
      <c r="R1189"/>
      <c r="S1189"/>
    </row>
    <row r="1190" spans="2:19" ht="12.75" customHeight="1" x14ac:dyDescent="0.35">
      <c r="B1190"/>
      <c r="C1190"/>
      <c r="D1190"/>
      <c r="E1190"/>
      <c r="F1190"/>
      <c r="G1190"/>
      <c r="H1190"/>
      <c r="I1190"/>
      <c r="J1190"/>
      <c r="K1190"/>
      <c r="L1190"/>
      <c r="M1190"/>
      <c r="N1190"/>
      <c r="O1190"/>
      <c r="P1190"/>
      <c r="Q1190"/>
      <c r="R1190"/>
      <c r="S1190"/>
    </row>
    <row r="1191" spans="2:19" ht="12.75" customHeight="1" x14ac:dyDescent="0.35">
      <c r="B1191"/>
      <c r="C1191"/>
      <c r="D1191"/>
      <c r="E1191"/>
      <c r="F1191"/>
      <c r="G1191"/>
      <c r="H1191"/>
      <c r="I1191"/>
      <c r="J1191"/>
      <c r="K1191"/>
      <c r="L1191"/>
      <c r="M1191"/>
      <c r="N1191"/>
      <c r="O1191"/>
      <c r="P1191"/>
      <c r="Q1191"/>
      <c r="R1191"/>
      <c r="S1191"/>
    </row>
    <row r="1192" spans="2:19" ht="12.75" customHeight="1" x14ac:dyDescent="0.35">
      <c r="B1192"/>
      <c r="C1192"/>
      <c r="D1192"/>
      <c r="E1192"/>
      <c r="F1192"/>
      <c r="G1192"/>
      <c r="H1192"/>
      <c r="I1192"/>
      <c r="J1192"/>
      <c r="K1192"/>
      <c r="L1192"/>
      <c r="M1192"/>
      <c r="N1192"/>
      <c r="O1192"/>
      <c r="P1192"/>
      <c r="Q1192"/>
      <c r="R1192"/>
      <c r="S1192"/>
    </row>
    <row r="1193" spans="2:19" ht="12.75" customHeight="1" x14ac:dyDescent="0.35">
      <c r="B1193"/>
      <c r="C1193"/>
      <c r="D1193"/>
      <c r="E1193"/>
      <c r="F1193"/>
      <c r="G1193"/>
      <c r="H1193"/>
      <c r="I1193"/>
      <c r="J1193"/>
      <c r="K1193"/>
      <c r="L1193"/>
      <c r="M1193"/>
      <c r="N1193"/>
      <c r="O1193"/>
      <c r="P1193"/>
      <c r="Q1193"/>
      <c r="R1193"/>
      <c r="S1193"/>
    </row>
    <row r="1194" spans="2:19" ht="12.75" customHeight="1" x14ac:dyDescent="0.35">
      <c r="B1194"/>
      <c r="C1194"/>
      <c r="D1194"/>
      <c r="E1194"/>
      <c r="F1194"/>
      <c r="G1194"/>
      <c r="H1194"/>
      <c r="I1194"/>
      <c r="J1194"/>
      <c r="K1194"/>
      <c r="L1194"/>
      <c r="M1194"/>
      <c r="N1194"/>
      <c r="O1194"/>
      <c r="P1194"/>
      <c r="Q1194"/>
      <c r="R1194"/>
      <c r="S1194"/>
    </row>
    <row r="1195" spans="2:19" ht="12.75" customHeight="1" x14ac:dyDescent="0.35">
      <c r="B1195"/>
      <c r="C1195"/>
      <c r="D1195"/>
      <c r="E1195"/>
      <c r="F1195"/>
      <c r="G1195"/>
      <c r="H1195"/>
      <c r="I1195"/>
      <c r="J1195"/>
      <c r="K1195"/>
      <c r="L1195"/>
      <c r="M1195"/>
      <c r="N1195"/>
      <c r="O1195"/>
      <c r="P1195"/>
      <c r="Q1195"/>
      <c r="R1195"/>
      <c r="S1195"/>
    </row>
    <row r="1196" spans="2:19" ht="12.75" customHeight="1" x14ac:dyDescent="0.35">
      <c r="B1196"/>
      <c r="C1196"/>
      <c r="D1196"/>
      <c r="E1196"/>
      <c r="F1196"/>
      <c r="G1196"/>
      <c r="H1196"/>
      <c r="I1196"/>
      <c r="J1196"/>
      <c r="K1196"/>
      <c r="L1196"/>
      <c r="M1196"/>
      <c r="N1196"/>
      <c r="O1196"/>
      <c r="P1196"/>
      <c r="Q1196"/>
      <c r="R1196"/>
      <c r="S1196"/>
    </row>
    <row r="1197" spans="2:19" ht="12.75" customHeight="1" x14ac:dyDescent="0.35">
      <c r="B1197"/>
      <c r="C1197"/>
      <c r="D1197"/>
      <c r="E1197"/>
      <c r="F1197"/>
      <c r="G1197"/>
      <c r="H1197"/>
      <c r="I1197"/>
      <c r="J1197"/>
      <c r="K1197"/>
      <c r="L1197"/>
      <c r="M1197"/>
      <c r="N1197"/>
      <c r="O1197"/>
      <c r="P1197"/>
      <c r="Q1197"/>
      <c r="R1197"/>
      <c r="S1197"/>
    </row>
    <row r="1198" spans="2:19" ht="12.75" customHeight="1" x14ac:dyDescent="0.35">
      <c r="B1198"/>
      <c r="C1198"/>
      <c r="D1198"/>
      <c r="E1198"/>
      <c r="F1198"/>
      <c r="G1198"/>
      <c r="H1198"/>
      <c r="I1198"/>
      <c r="J1198"/>
      <c r="K1198"/>
      <c r="L1198"/>
      <c r="M1198"/>
      <c r="N1198"/>
      <c r="O1198"/>
      <c r="P1198"/>
      <c r="Q1198"/>
      <c r="R1198"/>
      <c r="S1198"/>
    </row>
    <row r="1199" spans="2:19" ht="12.75" customHeight="1" x14ac:dyDescent="0.35">
      <c r="B1199"/>
      <c r="C1199"/>
      <c r="D1199"/>
      <c r="E1199"/>
      <c r="F1199"/>
      <c r="G1199"/>
      <c r="H1199"/>
      <c r="I1199"/>
      <c r="J1199"/>
      <c r="K1199"/>
      <c r="L1199"/>
      <c r="M1199"/>
      <c r="N1199"/>
      <c r="O1199"/>
      <c r="P1199"/>
      <c r="Q1199"/>
      <c r="R1199"/>
      <c r="S1199"/>
    </row>
    <row r="1200" spans="2:19" ht="12.75" customHeight="1" x14ac:dyDescent="0.35">
      <c r="B1200"/>
      <c r="C1200"/>
      <c r="D1200"/>
      <c r="E1200"/>
      <c r="F1200"/>
      <c r="G1200"/>
      <c r="H1200"/>
      <c r="I1200"/>
      <c r="J1200"/>
      <c r="K1200"/>
      <c r="L1200"/>
      <c r="M1200"/>
      <c r="N1200"/>
      <c r="O1200"/>
      <c r="P1200"/>
      <c r="Q1200"/>
      <c r="R1200"/>
      <c r="S1200"/>
    </row>
    <row r="1201" spans="2:19" ht="12.75" customHeight="1" x14ac:dyDescent="0.35">
      <c r="B1201"/>
      <c r="C1201"/>
      <c r="D1201"/>
      <c r="E1201"/>
      <c r="F1201"/>
      <c r="G1201"/>
      <c r="H1201"/>
      <c r="I1201"/>
      <c r="J1201"/>
      <c r="K1201"/>
      <c r="L1201"/>
      <c r="M1201"/>
      <c r="N1201"/>
      <c r="O1201"/>
      <c r="P1201"/>
      <c r="Q1201"/>
      <c r="R1201"/>
      <c r="S1201"/>
    </row>
    <row r="1202" spans="2:19" ht="12.75" customHeight="1" x14ac:dyDescent="0.35">
      <c r="B1202"/>
      <c r="C1202"/>
      <c r="D1202"/>
      <c r="E1202"/>
      <c r="F1202"/>
      <c r="G1202"/>
      <c r="H1202"/>
      <c r="I1202"/>
      <c r="J1202"/>
      <c r="K1202"/>
      <c r="L1202"/>
      <c r="M1202"/>
      <c r="N1202"/>
      <c r="O1202"/>
      <c r="P1202"/>
      <c r="Q1202"/>
      <c r="R1202"/>
      <c r="S1202"/>
    </row>
    <row r="1203" spans="2:19" ht="12.75" customHeight="1" x14ac:dyDescent="0.35">
      <c r="B1203"/>
      <c r="C1203"/>
      <c r="D1203"/>
      <c r="E1203"/>
      <c r="F1203"/>
      <c r="G1203"/>
      <c r="H1203"/>
      <c r="I1203"/>
      <c r="J1203"/>
      <c r="K1203"/>
      <c r="L1203"/>
      <c r="M1203"/>
      <c r="N1203"/>
      <c r="O1203"/>
      <c r="P1203"/>
      <c r="Q1203"/>
      <c r="R1203"/>
      <c r="S1203"/>
    </row>
    <row r="1204" spans="2:19" ht="12.75" customHeight="1" x14ac:dyDescent="0.35">
      <c r="B1204"/>
      <c r="C1204"/>
      <c r="D1204"/>
      <c r="E1204"/>
      <c r="F1204"/>
      <c r="G1204"/>
      <c r="H1204"/>
      <c r="I1204"/>
      <c r="J1204"/>
      <c r="K1204"/>
      <c r="L1204"/>
      <c r="M1204"/>
      <c r="N1204"/>
      <c r="O1204"/>
      <c r="P1204"/>
      <c r="Q1204"/>
      <c r="R1204"/>
      <c r="S1204"/>
    </row>
    <row r="1205" spans="2:19" ht="12.75" customHeight="1" x14ac:dyDescent="0.35">
      <c r="B1205"/>
      <c r="C1205"/>
      <c r="D1205"/>
      <c r="E1205"/>
      <c r="F1205"/>
      <c r="G1205"/>
      <c r="H1205"/>
      <c r="I1205"/>
      <c r="J1205"/>
      <c r="K1205"/>
      <c r="L1205"/>
      <c r="M1205"/>
      <c r="N1205"/>
      <c r="O1205"/>
      <c r="P1205"/>
      <c r="Q1205"/>
      <c r="R1205"/>
      <c r="S1205"/>
    </row>
    <row r="1206" spans="2:19" ht="12.75" customHeight="1" x14ac:dyDescent="0.35">
      <c r="B1206"/>
      <c r="C1206"/>
      <c r="D1206"/>
      <c r="E1206"/>
      <c r="F1206"/>
      <c r="G1206"/>
      <c r="H1206"/>
      <c r="I1206"/>
      <c r="J1206"/>
      <c r="K1206"/>
      <c r="L1206"/>
      <c r="M1206"/>
      <c r="N1206"/>
      <c r="O1206"/>
      <c r="P1206"/>
      <c r="Q1206"/>
      <c r="R1206"/>
      <c r="S1206"/>
    </row>
    <row r="1207" spans="2:19" ht="12.75" customHeight="1" x14ac:dyDescent="0.35">
      <c r="B1207"/>
      <c r="C1207"/>
      <c r="D1207"/>
      <c r="E1207"/>
      <c r="F1207"/>
      <c r="G1207"/>
      <c r="H1207"/>
      <c r="I1207"/>
      <c r="J1207"/>
      <c r="K1207"/>
      <c r="L1207"/>
      <c r="M1207"/>
      <c r="N1207"/>
      <c r="O1207"/>
      <c r="P1207"/>
      <c r="Q1207"/>
      <c r="R1207"/>
      <c r="S1207"/>
    </row>
    <row r="1208" spans="2:19" ht="12.75" customHeight="1" x14ac:dyDescent="0.35">
      <c r="B1208"/>
      <c r="C1208"/>
      <c r="D1208"/>
      <c r="E1208"/>
      <c r="F1208"/>
      <c r="G1208"/>
      <c r="H1208"/>
      <c r="I1208"/>
      <c r="J1208"/>
      <c r="K1208"/>
      <c r="L1208"/>
      <c r="M1208"/>
      <c r="N1208"/>
      <c r="O1208"/>
      <c r="P1208"/>
      <c r="Q1208"/>
      <c r="R1208"/>
      <c r="S1208"/>
    </row>
    <row r="1209" spans="2:19" ht="12.75" customHeight="1" x14ac:dyDescent="0.35">
      <c r="B1209"/>
      <c r="C1209"/>
      <c r="D1209"/>
      <c r="E1209"/>
      <c r="F1209"/>
      <c r="G1209"/>
      <c r="H1209"/>
      <c r="I1209"/>
      <c r="J1209"/>
      <c r="K1209"/>
      <c r="L1209"/>
      <c r="M1209"/>
      <c r="N1209"/>
      <c r="O1209"/>
      <c r="P1209"/>
      <c r="Q1209"/>
      <c r="R1209"/>
      <c r="S1209"/>
    </row>
    <row r="1210" spans="2:19" ht="12.75" customHeight="1" x14ac:dyDescent="0.35">
      <c r="B1210"/>
      <c r="C1210"/>
      <c r="D1210"/>
      <c r="E1210"/>
      <c r="F1210"/>
      <c r="G1210"/>
      <c r="H1210"/>
      <c r="I1210"/>
      <c r="J1210"/>
      <c r="K1210"/>
      <c r="L1210"/>
      <c r="M1210"/>
      <c r="N1210"/>
      <c r="O1210"/>
      <c r="P1210"/>
      <c r="Q1210"/>
      <c r="R1210"/>
      <c r="S1210"/>
    </row>
    <row r="1211" spans="2:19" ht="12.75" customHeight="1" x14ac:dyDescent="0.35">
      <c r="B1211"/>
      <c r="C1211"/>
      <c r="D1211"/>
      <c r="E1211"/>
      <c r="F1211"/>
      <c r="G1211"/>
      <c r="H1211"/>
      <c r="I1211"/>
      <c r="J1211"/>
      <c r="K1211"/>
      <c r="L1211"/>
      <c r="M1211"/>
      <c r="N1211"/>
      <c r="O1211"/>
      <c r="P1211"/>
      <c r="Q1211"/>
      <c r="R1211"/>
      <c r="S1211"/>
    </row>
    <row r="1212" spans="2:19" ht="12.75" customHeight="1" x14ac:dyDescent="0.35">
      <c r="B1212"/>
      <c r="C1212"/>
      <c r="D1212"/>
      <c r="E1212"/>
      <c r="F1212"/>
      <c r="G1212"/>
      <c r="H1212"/>
      <c r="I1212"/>
      <c r="J1212"/>
      <c r="K1212"/>
      <c r="L1212"/>
      <c r="M1212"/>
      <c r="N1212"/>
      <c r="O1212"/>
      <c r="P1212"/>
      <c r="Q1212"/>
      <c r="R1212"/>
      <c r="S1212"/>
    </row>
    <row r="1213" spans="2:19" ht="12.75" customHeight="1" x14ac:dyDescent="0.35">
      <c r="B1213"/>
      <c r="C1213"/>
      <c r="D1213"/>
      <c r="E1213"/>
      <c r="F1213"/>
      <c r="G1213"/>
      <c r="H1213"/>
      <c r="I1213"/>
      <c r="J1213"/>
      <c r="K1213"/>
      <c r="L1213"/>
      <c r="M1213"/>
      <c r="N1213"/>
      <c r="O1213"/>
      <c r="P1213"/>
      <c r="Q1213"/>
      <c r="R1213"/>
      <c r="S1213"/>
    </row>
    <row r="1214" spans="2:19" ht="12.75" customHeight="1" x14ac:dyDescent="0.35">
      <c r="B1214"/>
      <c r="C1214"/>
      <c r="D1214"/>
      <c r="E1214"/>
      <c r="F1214"/>
      <c r="G1214"/>
      <c r="H1214"/>
      <c r="I1214"/>
      <c r="J1214"/>
      <c r="K1214"/>
      <c r="L1214"/>
      <c r="M1214"/>
      <c r="N1214"/>
      <c r="O1214"/>
      <c r="P1214"/>
      <c r="Q1214"/>
      <c r="R1214"/>
      <c r="S1214"/>
    </row>
    <row r="1215" spans="2:19" ht="12.75" customHeight="1" x14ac:dyDescent="0.35">
      <c r="B1215"/>
      <c r="C1215"/>
      <c r="D1215"/>
      <c r="E1215"/>
      <c r="F1215"/>
      <c r="G1215"/>
      <c r="H1215"/>
      <c r="I1215"/>
      <c r="J1215"/>
      <c r="K1215"/>
      <c r="L1215"/>
      <c r="M1215"/>
      <c r="N1215"/>
      <c r="O1215"/>
      <c r="P1215"/>
      <c r="Q1215"/>
      <c r="R1215"/>
      <c r="S1215"/>
    </row>
    <row r="1216" spans="2:19" ht="12.75" customHeight="1" x14ac:dyDescent="0.35">
      <c r="B1216"/>
      <c r="C1216"/>
      <c r="D1216"/>
      <c r="E1216"/>
      <c r="F1216"/>
      <c r="G1216"/>
      <c r="H1216"/>
      <c r="I1216"/>
      <c r="J1216"/>
      <c r="K1216"/>
      <c r="L1216"/>
      <c r="M1216"/>
      <c r="N1216"/>
      <c r="O1216"/>
      <c r="P1216"/>
      <c r="Q1216"/>
      <c r="R1216"/>
      <c r="S1216"/>
    </row>
    <row r="1217" spans="2:19" ht="12.75" customHeight="1" x14ac:dyDescent="0.35">
      <c r="B1217"/>
      <c r="C1217"/>
      <c r="D1217"/>
      <c r="E1217"/>
      <c r="F1217"/>
      <c r="G1217"/>
      <c r="H1217"/>
      <c r="I1217"/>
      <c r="J1217"/>
      <c r="K1217"/>
      <c r="L1217"/>
      <c r="M1217"/>
      <c r="N1217"/>
      <c r="O1217"/>
      <c r="P1217"/>
      <c r="Q1217"/>
      <c r="R1217"/>
      <c r="S1217"/>
    </row>
    <row r="1218" spans="2:19" ht="12.75" customHeight="1" x14ac:dyDescent="0.35">
      <c r="B1218"/>
      <c r="C1218"/>
      <c r="D1218"/>
      <c r="E1218"/>
      <c r="F1218"/>
      <c r="G1218"/>
      <c r="H1218"/>
      <c r="I1218"/>
      <c r="J1218"/>
      <c r="K1218"/>
      <c r="L1218"/>
      <c r="M1218"/>
      <c r="N1218"/>
      <c r="O1218"/>
      <c r="P1218"/>
      <c r="Q1218"/>
      <c r="R1218"/>
      <c r="S1218"/>
    </row>
    <row r="1219" spans="2:19" ht="12.75" customHeight="1" x14ac:dyDescent="0.35">
      <c r="B1219"/>
      <c r="C1219"/>
      <c r="D1219"/>
      <c r="E1219"/>
      <c r="F1219"/>
      <c r="G1219"/>
      <c r="H1219"/>
      <c r="I1219"/>
      <c r="J1219"/>
      <c r="K1219"/>
      <c r="L1219"/>
      <c r="M1219"/>
      <c r="N1219"/>
      <c r="O1219"/>
      <c r="P1219"/>
      <c r="Q1219"/>
      <c r="R1219"/>
      <c r="S1219"/>
    </row>
    <row r="1220" spans="2:19" ht="12.75" customHeight="1" x14ac:dyDescent="0.35">
      <c r="B1220"/>
      <c r="C1220"/>
      <c r="D1220"/>
      <c r="E1220"/>
      <c r="F1220"/>
      <c r="G1220"/>
      <c r="H1220"/>
      <c r="I1220"/>
      <c r="J1220"/>
      <c r="K1220"/>
      <c r="L1220"/>
      <c r="M1220"/>
      <c r="N1220"/>
      <c r="O1220"/>
      <c r="P1220"/>
      <c r="Q1220"/>
      <c r="R1220"/>
      <c r="S1220"/>
    </row>
    <row r="1221" spans="2:19" ht="12.75" customHeight="1" x14ac:dyDescent="0.35">
      <c r="B1221"/>
      <c r="C1221"/>
      <c r="D1221"/>
      <c r="E1221"/>
      <c r="F1221"/>
      <c r="G1221"/>
      <c r="H1221"/>
      <c r="I1221"/>
      <c r="J1221"/>
      <c r="K1221"/>
      <c r="L1221"/>
      <c r="M1221"/>
      <c r="N1221"/>
      <c r="O1221"/>
      <c r="P1221"/>
      <c r="Q1221"/>
      <c r="R1221"/>
      <c r="S1221"/>
    </row>
    <row r="1222" spans="2:19" ht="12.75" customHeight="1" x14ac:dyDescent="0.35">
      <c r="B1222"/>
      <c r="C1222"/>
      <c r="D1222"/>
      <c r="E1222"/>
      <c r="F1222"/>
      <c r="G1222"/>
      <c r="H1222"/>
      <c r="I1222"/>
      <c r="J1222"/>
      <c r="K1222"/>
      <c r="L1222"/>
      <c r="M1222"/>
      <c r="N1222"/>
      <c r="O1222"/>
      <c r="P1222"/>
      <c r="Q1222"/>
      <c r="R1222"/>
      <c r="S1222"/>
    </row>
    <row r="1223" spans="2:19" ht="12.75" customHeight="1" x14ac:dyDescent="0.35">
      <c r="B1223"/>
      <c r="C1223"/>
      <c r="D1223"/>
      <c r="E1223"/>
      <c r="F1223"/>
      <c r="G1223"/>
      <c r="H1223"/>
      <c r="I1223"/>
      <c r="J1223"/>
      <c r="K1223"/>
      <c r="L1223"/>
      <c r="M1223"/>
      <c r="N1223"/>
      <c r="O1223"/>
      <c r="P1223"/>
      <c r="Q1223"/>
      <c r="R1223"/>
      <c r="S1223"/>
    </row>
    <row r="1224" spans="2:19" ht="12.75" customHeight="1" x14ac:dyDescent="0.35">
      <c r="B1224"/>
      <c r="C1224"/>
      <c r="D1224"/>
      <c r="E1224"/>
      <c r="F1224"/>
      <c r="G1224"/>
      <c r="H1224"/>
      <c r="I1224"/>
      <c r="J1224"/>
      <c r="K1224"/>
      <c r="L1224"/>
      <c r="M1224"/>
      <c r="N1224"/>
      <c r="O1224"/>
      <c r="P1224"/>
      <c r="Q1224"/>
      <c r="R1224"/>
      <c r="S1224"/>
    </row>
    <row r="1225" spans="2:19" ht="12.75" customHeight="1" x14ac:dyDescent="0.35">
      <c r="B1225"/>
      <c r="C1225"/>
      <c r="D1225"/>
      <c r="E1225"/>
      <c r="F1225"/>
      <c r="G1225"/>
      <c r="H1225"/>
      <c r="I1225"/>
      <c r="J1225"/>
      <c r="K1225"/>
      <c r="L1225"/>
      <c r="M1225"/>
      <c r="N1225"/>
      <c r="O1225"/>
      <c r="P1225"/>
      <c r="Q1225"/>
      <c r="R1225"/>
      <c r="S1225"/>
    </row>
    <row r="1226" spans="2:19" ht="12.75" customHeight="1" x14ac:dyDescent="0.35">
      <c r="B1226"/>
      <c r="C1226"/>
      <c r="D1226"/>
      <c r="E1226"/>
      <c r="F1226"/>
      <c r="G1226"/>
      <c r="H1226"/>
      <c r="I1226"/>
      <c r="J1226"/>
      <c r="K1226"/>
      <c r="L1226"/>
      <c r="M1226"/>
      <c r="N1226"/>
      <c r="O1226"/>
      <c r="P1226"/>
      <c r="Q1226"/>
      <c r="R1226"/>
      <c r="S1226"/>
    </row>
    <row r="1227" spans="2:19" ht="12.75" customHeight="1" x14ac:dyDescent="0.35">
      <c r="B1227"/>
      <c r="C1227"/>
      <c r="D1227"/>
      <c r="E1227"/>
      <c r="F1227"/>
      <c r="G1227"/>
      <c r="H1227"/>
      <c r="I1227"/>
      <c r="J1227"/>
      <c r="K1227"/>
      <c r="L1227"/>
      <c r="M1227"/>
      <c r="N1227"/>
      <c r="O1227"/>
      <c r="P1227"/>
      <c r="Q1227"/>
      <c r="R1227"/>
      <c r="S1227"/>
    </row>
    <row r="1228" spans="2:19" ht="12.75" customHeight="1" x14ac:dyDescent="0.35">
      <c r="B1228"/>
      <c r="C1228"/>
      <c r="D1228"/>
      <c r="E1228"/>
      <c r="F1228"/>
      <c r="G1228"/>
      <c r="H1228"/>
      <c r="I1228"/>
      <c r="J1228"/>
      <c r="K1228"/>
      <c r="L1228"/>
      <c r="M1228"/>
      <c r="N1228"/>
      <c r="O1228"/>
      <c r="P1228"/>
      <c r="Q1228"/>
      <c r="R1228"/>
      <c r="S1228"/>
    </row>
    <row r="1229" spans="2:19" ht="12.75" customHeight="1" x14ac:dyDescent="0.35">
      <c r="B1229"/>
      <c r="C1229"/>
      <c r="D1229"/>
      <c r="E1229"/>
      <c r="F1229"/>
      <c r="G1229"/>
      <c r="H1229"/>
      <c r="I1229"/>
      <c r="J1229"/>
      <c r="K1229"/>
      <c r="L1229"/>
      <c r="M1229"/>
      <c r="N1229"/>
      <c r="O1229"/>
      <c r="P1229"/>
      <c r="Q1229"/>
      <c r="R1229"/>
      <c r="S1229"/>
    </row>
    <row r="1230" spans="2:19" ht="12.75" customHeight="1" x14ac:dyDescent="0.35">
      <c r="B1230"/>
      <c r="C1230"/>
      <c r="D1230"/>
      <c r="E1230"/>
      <c r="F1230"/>
      <c r="G1230"/>
      <c r="H1230"/>
      <c r="I1230"/>
      <c r="J1230"/>
      <c r="K1230"/>
      <c r="L1230"/>
      <c r="M1230"/>
      <c r="N1230"/>
      <c r="O1230"/>
      <c r="P1230"/>
      <c r="Q1230"/>
      <c r="R1230"/>
      <c r="S1230"/>
    </row>
    <row r="1231" spans="2:19" ht="12.75" customHeight="1" x14ac:dyDescent="0.35">
      <c r="B1231"/>
      <c r="C1231"/>
      <c r="D1231"/>
      <c r="E1231"/>
      <c r="F1231"/>
      <c r="G1231"/>
      <c r="H1231"/>
      <c r="I1231"/>
      <c r="J1231"/>
      <c r="K1231"/>
      <c r="L1231"/>
      <c r="M1231"/>
      <c r="N1231"/>
      <c r="O1231"/>
      <c r="P1231"/>
      <c r="Q1231"/>
      <c r="R1231"/>
      <c r="S1231"/>
    </row>
    <row r="1232" spans="2:19" ht="12.75" customHeight="1" x14ac:dyDescent="0.35">
      <c r="B1232"/>
      <c r="C1232"/>
      <c r="D1232"/>
      <c r="E1232"/>
      <c r="F1232"/>
      <c r="G1232"/>
      <c r="H1232"/>
      <c r="I1232"/>
      <c r="J1232"/>
      <c r="K1232"/>
      <c r="L1232"/>
      <c r="M1232"/>
      <c r="N1232"/>
      <c r="O1232"/>
      <c r="P1232"/>
      <c r="Q1232"/>
      <c r="R1232"/>
      <c r="S1232"/>
    </row>
    <row r="1233" spans="2:19" ht="12.75" customHeight="1" x14ac:dyDescent="0.35">
      <c r="B1233"/>
      <c r="C1233"/>
      <c r="D1233"/>
      <c r="E1233"/>
      <c r="F1233"/>
      <c r="G1233"/>
      <c r="H1233"/>
      <c r="I1233"/>
      <c r="J1233"/>
      <c r="K1233"/>
      <c r="L1233"/>
      <c r="M1233"/>
      <c r="N1233"/>
      <c r="O1233"/>
      <c r="P1233"/>
      <c r="Q1233"/>
      <c r="R1233"/>
      <c r="S1233"/>
    </row>
    <row r="1234" spans="2:19" ht="12.75" customHeight="1" x14ac:dyDescent="0.35">
      <c r="B1234"/>
      <c r="C1234"/>
      <c r="D1234"/>
      <c r="E1234"/>
      <c r="F1234"/>
      <c r="G1234"/>
      <c r="H1234"/>
      <c r="I1234"/>
      <c r="J1234"/>
      <c r="K1234"/>
      <c r="L1234"/>
      <c r="M1234"/>
      <c r="N1234"/>
      <c r="O1234"/>
      <c r="P1234"/>
      <c r="Q1234"/>
      <c r="R1234"/>
      <c r="S1234"/>
    </row>
    <row r="1235" spans="2:19" ht="12.75" customHeight="1" x14ac:dyDescent="0.35">
      <c r="B1235"/>
      <c r="C1235"/>
      <c r="D1235"/>
      <c r="E1235"/>
      <c r="F1235"/>
      <c r="G1235"/>
      <c r="H1235"/>
      <c r="I1235"/>
      <c r="J1235"/>
      <c r="K1235"/>
      <c r="L1235"/>
      <c r="M1235"/>
      <c r="N1235"/>
      <c r="O1235"/>
      <c r="P1235"/>
      <c r="Q1235"/>
      <c r="R1235"/>
      <c r="S1235"/>
    </row>
    <row r="1236" spans="2:19" ht="12.75" customHeight="1" x14ac:dyDescent="0.35">
      <c r="B1236"/>
      <c r="C1236"/>
      <c r="D1236"/>
      <c r="E1236"/>
      <c r="F1236"/>
      <c r="G1236"/>
      <c r="H1236"/>
      <c r="I1236"/>
      <c r="J1236"/>
      <c r="K1236"/>
      <c r="L1236"/>
      <c r="M1236"/>
      <c r="N1236"/>
      <c r="O1236"/>
      <c r="P1236"/>
      <c r="Q1236"/>
      <c r="R1236"/>
      <c r="S1236"/>
    </row>
    <row r="1237" spans="2:19" ht="12.75" customHeight="1" x14ac:dyDescent="0.35">
      <c r="B1237"/>
      <c r="C1237"/>
      <c r="D1237"/>
      <c r="E1237"/>
      <c r="F1237"/>
      <c r="G1237"/>
      <c r="H1237"/>
      <c r="I1237"/>
      <c r="J1237"/>
      <c r="K1237"/>
      <c r="L1237"/>
      <c r="M1237"/>
      <c r="N1237"/>
      <c r="O1237"/>
      <c r="P1237"/>
      <c r="Q1237"/>
      <c r="R1237"/>
      <c r="S1237"/>
    </row>
    <row r="1238" spans="2:19" ht="12.75" customHeight="1" x14ac:dyDescent="0.35">
      <c r="B1238"/>
      <c r="C1238"/>
      <c r="D1238"/>
      <c r="E1238"/>
      <c r="F1238"/>
      <c r="G1238"/>
      <c r="H1238"/>
      <c r="I1238"/>
      <c r="J1238"/>
      <c r="K1238"/>
      <c r="L1238"/>
      <c r="M1238"/>
      <c r="N1238"/>
      <c r="O1238"/>
      <c r="P1238"/>
      <c r="Q1238"/>
      <c r="R1238"/>
      <c r="S1238"/>
    </row>
    <row r="1239" spans="2:19" ht="12.75" customHeight="1" x14ac:dyDescent="0.35">
      <c r="B1239"/>
      <c r="C1239"/>
      <c r="D1239"/>
      <c r="E1239"/>
      <c r="F1239"/>
      <c r="G1239"/>
      <c r="H1239"/>
      <c r="I1239"/>
      <c r="J1239"/>
      <c r="K1239"/>
      <c r="L1239"/>
      <c r="M1239"/>
      <c r="N1239"/>
      <c r="O1239"/>
      <c r="P1239"/>
      <c r="Q1239"/>
      <c r="R1239"/>
      <c r="S1239"/>
    </row>
    <row r="1240" spans="2:19" ht="12.75" customHeight="1" x14ac:dyDescent="0.35">
      <c r="B1240"/>
      <c r="C1240"/>
      <c r="D1240"/>
      <c r="E1240"/>
      <c r="F1240"/>
      <c r="G1240"/>
      <c r="H1240"/>
      <c r="I1240"/>
      <c r="J1240"/>
      <c r="K1240"/>
      <c r="L1240"/>
      <c r="M1240"/>
      <c r="N1240"/>
      <c r="O1240"/>
      <c r="P1240"/>
      <c r="Q1240"/>
      <c r="R1240"/>
      <c r="S1240"/>
    </row>
    <row r="1241" spans="2:19" ht="12.75" customHeight="1" x14ac:dyDescent="0.35">
      <c r="B1241"/>
      <c r="C1241"/>
      <c r="D1241"/>
      <c r="E1241"/>
      <c r="F1241"/>
      <c r="G1241"/>
      <c r="H1241"/>
      <c r="I1241"/>
      <c r="J1241"/>
      <c r="K1241"/>
      <c r="L1241"/>
      <c r="M1241"/>
      <c r="N1241"/>
      <c r="O1241"/>
      <c r="P1241"/>
      <c r="Q1241"/>
      <c r="R1241"/>
      <c r="S1241"/>
    </row>
    <row r="1242" spans="2:19" ht="12.75" customHeight="1" x14ac:dyDescent="0.35">
      <c r="B1242"/>
      <c r="C1242"/>
      <c r="D1242"/>
      <c r="E1242"/>
      <c r="F1242"/>
      <c r="G1242"/>
      <c r="H1242"/>
      <c r="I1242"/>
      <c r="J1242"/>
      <c r="K1242"/>
      <c r="L1242"/>
      <c r="M1242"/>
      <c r="N1242"/>
      <c r="O1242"/>
      <c r="P1242"/>
      <c r="Q1242"/>
      <c r="R1242"/>
      <c r="S1242"/>
    </row>
    <row r="1243" spans="2:19" ht="12.75" customHeight="1" x14ac:dyDescent="0.35">
      <c r="B1243"/>
      <c r="C1243"/>
      <c r="D1243"/>
      <c r="E1243"/>
      <c r="F1243"/>
      <c r="G1243"/>
      <c r="H1243"/>
      <c r="I1243"/>
      <c r="J1243"/>
      <c r="K1243"/>
      <c r="L1243"/>
      <c r="M1243"/>
      <c r="N1243"/>
      <c r="O1243"/>
      <c r="P1243"/>
      <c r="Q1243"/>
      <c r="R1243"/>
      <c r="S1243"/>
    </row>
    <row r="1244" spans="2:19" ht="12.75" customHeight="1" x14ac:dyDescent="0.35">
      <c r="B1244"/>
      <c r="C1244"/>
      <c r="D1244"/>
      <c r="E1244"/>
      <c r="F1244"/>
      <c r="G1244"/>
      <c r="H1244"/>
      <c r="I1244"/>
      <c r="J1244"/>
      <c r="K1244"/>
      <c r="L1244"/>
      <c r="M1244"/>
      <c r="N1244"/>
      <c r="O1244"/>
      <c r="P1244"/>
      <c r="Q1244"/>
      <c r="R1244"/>
      <c r="S1244"/>
    </row>
    <row r="1245" spans="2:19" ht="12.75" customHeight="1" x14ac:dyDescent="0.35">
      <c r="B1245"/>
      <c r="C1245"/>
      <c r="D1245"/>
      <c r="E1245"/>
      <c r="F1245"/>
      <c r="G1245"/>
      <c r="H1245"/>
      <c r="I1245"/>
      <c r="J1245"/>
      <c r="K1245"/>
      <c r="L1245"/>
      <c r="M1245"/>
      <c r="N1245"/>
      <c r="O1245"/>
      <c r="P1245"/>
      <c r="Q1245"/>
      <c r="R1245"/>
      <c r="S1245"/>
    </row>
    <row r="1246" spans="2:19" ht="12.75" customHeight="1" x14ac:dyDescent="0.35">
      <c r="B1246"/>
      <c r="C1246"/>
      <c r="D1246"/>
      <c r="E1246"/>
      <c r="F1246"/>
      <c r="G1246"/>
      <c r="H1246"/>
      <c r="I1246"/>
      <c r="J1246"/>
      <c r="K1246"/>
      <c r="L1246"/>
      <c r="M1246"/>
      <c r="N1246"/>
      <c r="O1246"/>
      <c r="P1246"/>
      <c r="Q1246"/>
      <c r="R1246"/>
      <c r="S1246"/>
    </row>
    <row r="1247" spans="2:19" ht="12.75" customHeight="1" x14ac:dyDescent="0.35">
      <c r="B1247"/>
      <c r="C1247"/>
      <c r="D1247"/>
      <c r="E1247"/>
      <c r="F1247"/>
      <c r="G1247"/>
      <c r="H1247"/>
      <c r="I1247"/>
      <c r="J1247"/>
      <c r="K1247"/>
      <c r="L1247"/>
      <c r="M1247"/>
      <c r="N1247"/>
      <c r="O1247"/>
      <c r="P1247"/>
      <c r="Q1247"/>
      <c r="R1247"/>
      <c r="S1247"/>
    </row>
    <row r="1248" spans="2:19" ht="12.75" customHeight="1" x14ac:dyDescent="0.35">
      <c r="B1248"/>
      <c r="C1248"/>
      <c r="D1248"/>
      <c r="E1248"/>
      <c r="F1248"/>
      <c r="G1248"/>
      <c r="H1248"/>
      <c r="I1248"/>
      <c r="J1248"/>
      <c r="K1248"/>
      <c r="L1248"/>
      <c r="M1248"/>
      <c r="N1248"/>
      <c r="O1248"/>
      <c r="P1248"/>
      <c r="Q1248"/>
      <c r="R1248"/>
      <c r="S1248"/>
    </row>
    <row r="1249" spans="2:19" ht="12.75" customHeight="1" x14ac:dyDescent="0.35">
      <c r="B1249"/>
      <c r="C1249"/>
      <c r="D1249"/>
      <c r="E1249"/>
      <c r="F1249"/>
      <c r="G1249"/>
      <c r="H1249"/>
      <c r="I1249"/>
      <c r="J1249"/>
      <c r="K1249"/>
      <c r="L1249"/>
      <c r="M1249"/>
      <c r="N1249"/>
      <c r="O1249"/>
      <c r="P1249"/>
      <c r="Q1249"/>
      <c r="R1249"/>
      <c r="S1249"/>
    </row>
    <row r="1250" spans="2:19" ht="12.75" customHeight="1" x14ac:dyDescent="0.35">
      <c r="B1250"/>
      <c r="C1250"/>
      <c r="D1250"/>
      <c r="E1250"/>
      <c r="F1250"/>
      <c r="G1250"/>
      <c r="H1250"/>
      <c r="I1250"/>
      <c r="J1250"/>
      <c r="K1250"/>
      <c r="L1250"/>
      <c r="M1250"/>
      <c r="N1250"/>
      <c r="O1250"/>
      <c r="P1250"/>
      <c r="Q1250"/>
      <c r="R1250"/>
      <c r="S1250"/>
    </row>
    <row r="1251" spans="2:19" ht="12.75" customHeight="1" x14ac:dyDescent="0.35">
      <c r="B1251"/>
      <c r="C1251"/>
      <c r="D1251"/>
      <c r="E1251"/>
      <c r="F1251"/>
      <c r="G1251"/>
      <c r="H1251"/>
      <c r="I1251"/>
      <c r="J1251"/>
      <c r="K1251"/>
      <c r="L1251"/>
      <c r="M1251"/>
      <c r="N1251"/>
      <c r="O1251"/>
      <c r="P1251"/>
      <c r="Q1251"/>
      <c r="R1251"/>
      <c r="S1251"/>
    </row>
    <row r="1252" spans="2:19" ht="12.75" customHeight="1" x14ac:dyDescent="0.35">
      <c r="B1252"/>
      <c r="C1252"/>
      <c r="D1252"/>
      <c r="E1252"/>
      <c r="F1252"/>
      <c r="G1252"/>
      <c r="H1252"/>
      <c r="I1252"/>
      <c r="J1252"/>
      <c r="K1252"/>
      <c r="L1252"/>
      <c r="M1252"/>
      <c r="N1252"/>
      <c r="O1252"/>
      <c r="P1252"/>
      <c r="Q1252"/>
      <c r="R1252"/>
      <c r="S1252"/>
    </row>
    <row r="1253" spans="2:19" ht="12.75" customHeight="1" x14ac:dyDescent="0.35">
      <c r="B1253"/>
      <c r="C1253"/>
      <c r="D1253"/>
      <c r="E1253"/>
      <c r="F1253"/>
      <c r="G1253"/>
      <c r="H1253"/>
      <c r="I1253"/>
      <c r="J1253"/>
      <c r="K1253"/>
      <c r="L1253"/>
      <c r="M1253"/>
      <c r="N1253"/>
      <c r="O1253"/>
      <c r="P1253"/>
      <c r="Q1253"/>
      <c r="R1253"/>
      <c r="S1253"/>
    </row>
    <row r="1254" spans="2:19" ht="12.75" customHeight="1" x14ac:dyDescent="0.35">
      <c r="B1254"/>
      <c r="C1254"/>
      <c r="D1254"/>
      <c r="E1254"/>
      <c r="F1254"/>
      <c r="G1254"/>
      <c r="H1254"/>
      <c r="I1254"/>
      <c r="J1254"/>
      <c r="K1254"/>
      <c r="L1254"/>
      <c r="M1254"/>
      <c r="N1254"/>
      <c r="O1254"/>
      <c r="P1254"/>
      <c r="Q1254"/>
      <c r="R1254"/>
      <c r="S1254"/>
    </row>
    <row r="1255" spans="2:19" ht="12.75" customHeight="1" x14ac:dyDescent="0.35">
      <c r="B1255"/>
      <c r="C1255"/>
      <c r="D1255"/>
      <c r="E1255"/>
      <c r="F1255"/>
      <c r="G1255"/>
      <c r="H1255"/>
      <c r="I1255"/>
      <c r="J1255"/>
      <c r="K1255"/>
      <c r="L1255"/>
      <c r="M1255"/>
      <c r="N1255"/>
      <c r="O1255"/>
      <c r="P1255"/>
      <c r="Q1255"/>
      <c r="R1255"/>
      <c r="S1255"/>
    </row>
    <row r="1256" spans="2:19" ht="12.75" customHeight="1" x14ac:dyDescent="0.35">
      <c r="B1256"/>
      <c r="C1256"/>
      <c r="D1256"/>
      <c r="E1256"/>
      <c r="F1256"/>
      <c r="G1256"/>
      <c r="H1256"/>
      <c r="I1256"/>
      <c r="J1256"/>
      <c r="K1256"/>
      <c r="L1256"/>
      <c r="M1256"/>
      <c r="N1256"/>
      <c r="O1256"/>
      <c r="P1256"/>
      <c r="Q1256"/>
      <c r="R1256"/>
      <c r="S1256"/>
    </row>
    <row r="1257" spans="2:19" ht="12.75" customHeight="1" x14ac:dyDescent="0.35">
      <c r="B1257"/>
      <c r="C1257"/>
      <c r="D1257"/>
      <c r="E1257"/>
      <c r="F1257"/>
      <c r="G1257"/>
      <c r="H1257"/>
      <c r="I1257"/>
      <c r="J1257"/>
      <c r="K1257"/>
      <c r="L1257"/>
      <c r="M1257"/>
      <c r="N1257"/>
      <c r="O1257"/>
      <c r="P1257"/>
      <c r="Q1257"/>
      <c r="R1257"/>
      <c r="S1257"/>
    </row>
    <row r="1258" spans="2:19" ht="12.75" customHeight="1" x14ac:dyDescent="0.35">
      <c r="B1258"/>
      <c r="C1258"/>
      <c r="D1258"/>
      <c r="E1258"/>
      <c r="F1258"/>
      <c r="G1258"/>
      <c r="H1258"/>
      <c r="I1258"/>
      <c r="J1258"/>
      <c r="K1258"/>
      <c r="L1258"/>
      <c r="M1258"/>
      <c r="N1258"/>
      <c r="O1258"/>
      <c r="P1258"/>
      <c r="Q1258"/>
      <c r="R1258"/>
      <c r="S1258"/>
    </row>
    <row r="1259" spans="2:19" ht="12.75" customHeight="1" x14ac:dyDescent="0.35">
      <c r="B1259"/>
      <c r="C1259"/>
      <c r="D1259"/>
      <c r="E1259"/>
      <c r="F1259"/>
      <c r="G1259"/>
      <c r="H1259"/>
      <c r="I1259"/>
      <c r="J1259"/>
      <c r="K1259"/>
      <c r="L1259"/>
      <c r="M1259"/>
      <c r="N1259"/>
      <c r="O1259"/>
      <c r="P1259"/>
      <c r="Q1259"/>
      <c r="R1259"/>
      <c r="S1259"/>
    </row>
    <row r="1260" spans="2:19" ht="12.75" customHeight="1" x14ac:dyDescent="0.35">
      <c r="B1260"/>
      <c r="C1260"/>
      <c r="D1260"/>
      <c r="E1260"/>
      <c r="F1260"/>
      <c r="G1260"/>
      <c r="H1260"/>
      <c r="I1260"/>
      <c r="J1260"/>
      <c r="K1260"/>
      <c r="L1260"/>
      <c r="M1260"/>
      <c r="N1260"/>
      <c r="O1260"/>
      <c r="P1260"/>
      <c r="Q1260"/>
      <c r="R1260"/>
      <c r="S1260"/>
    </row>
    <row r="1261" spans="2:19" ht="12.75" customHeight="1" x14ac:dyDescent="0.35">
      <c r="B1261"/>
      <c r="C1261"/>
      <c r="D1261"/>
      <c r="E1261"/>
      <c r="F1261"/>
      <c r="G1261"/>
      <c r="H1261"/>
      <c r="I1261"/>
      <c r="J1261"/>
      <c r="K1261"/>
      <c r="L1261"/>
      <c r="M1261"/>
      <c r="N1261"/>
      <c r="O1261"/>
      <c r="P1261"/>
      <c r="Q1261"/>
      <c r="R1261"/>
      <c r="S1261"/>
    </row>
    <row r="1262" spans="2:19" ht="12.75" customHeight="1" x14ac:dyDescent="0.35">
      <c r="B1262"/>
      <c r="C1262"/>
      <c r="D1262"/>
      <c r="E1262"/>
      <c r="F1262"/>
      <c r="G1262"/>
      <c r="H1262"/>
      <c r="I1262"/>
      <c r="J1262"/>
      <c r="K1262"/>
      <c r="L1262"/>
      <c r="M1262"/>
      <c r="N1262"/>
      <c r="O1262"/>
      <c r="P1262"/>
      <c r="Q1262"/>
      <c r="R1262"/>
      <c r="S1262"/>
    </row>
    <row r="1263" spans="2:19" ht="12.75" customHeight="1" x14ac:dyDescent="0.35">
      <c r="B1263"/>
      <c r="C1263"/>
      <c r="D1263"/>
      <c r="E1263"/>
      <c r="F1263"/>
      <c r="G1263"/>
      <c r="H1263"/>
      <c r="I1263"/>
      <c r="J1263"/>
      <c r="K1263"/>
      <c r="L1263"/>
      <c r="M1263"/>
      <c r="N1263"/>
      <c r="O1263"/>
      <c r="P1263"/>
      <c r="Q1263"/>
      <c r="R1263"/>
      <c r="S1263"/>
    </row>
    <row r="1264" spans="2:19" ht="12.75" customHeight="1" x14ac:dyDescent="0.35">
      <c r="B1264"/>
      <c r="C1264"/>
      <c r="D1264"/>
      <c r="E1264"/>
      <c r="F1264"/>
      <c r="G1264"/>
      <c r="H1264"/>
      <c r="I1264"/>
      <c r="J1264"/>
      <c r="K1264"/>
      <c r="L1264"/>
      <c r="M1264"/>
      <c r="N1264"/>
      <c r="O1264"/>
      <c r="P1264"/>
      <c r="Q1264"/>
      <c r="R1264"/>
      <c r="S1264"/>
    </row>
    <row r="1265" spans="2:19" ht="12.75" customHeight="1" x14ac:dyDescent="0.35">
      <c r="B1265"/>
      <c r="C1265"/>
      <c r="D1265"/>
      <c r="E1265"/>
      <c r="F1265"/>
      <c r="G1265"/>
      <c r="H1265"/>
      <c r="I1265"/>
      <c r="J1265"/>
      <c r="K1265"/>
      <c r="L1265"/>
      <c r="M1265"/>
      <c r="N1265"/>
      <c r="O1265"/>
      <c r="P1265"/>
      <c r="Q1265"/>
      <c r="R1265"/>
      <c r="S1265"/>
    </row>
    <row r="1266" spans="2:19" ht="12.75" customHeight="1" x14ac:dyDescent="0.35">
      <c r="B1266"/>
      <c r="C1266"/>
      <c r="D1266"/>
      <c r="E1266"/>
      <c r="F1266"/>
      <c r="G1266"/>
      <c r="H1266"/>
      <c r="I1266"/>
      <c r="J1266"/>
      <c r="K1266"/>
      <c r="L1266"/>
      <c r="M1266"/>
      <c r="N1266"/>
      <c r="O1266"/>
      <c r="P1266"/>
      <c r="Q1266"/>
      <c r="R1266"/>
      <c r="S1266"/>
    </row>
    <row r="1267" spans="2:19" ht="12.75" customHeight="1" x14ac:dyDescent="0.35">
      <c r="B1267"/>
      <c r="C1267"/>
      <c r="D1267"/>
      <c r="E1267"/>
      <c r="F1267"/>
      <c r="G1267"/>
      <c r="H1267"/>
      <c r="I1267"/>
      <c r="J1267"/>
      <c r="K1267"/>
      <c r="L1267"/>
      <c r="M1267"/>
      <c r="N1267"/>
      <c r="O1267"/>
      <c r="P1267"/>
      <c r="Q1267"/>
      <c r="R1267"/>
      <c r="S1267"/>
    </row>
    <row r="1268" spans="2:19" ht="12.75" customHeight="1" x14ac:dyDescent="0.35">
      <c r="B1268"/>
      <c r="C1268"/>
      <c r="D1268"/>
      <c r="E1268"/>
      <c r="F1268"/>
      <c r="G1268"/>
      <c r="H1268"/>
      <c r="I1268"/>
      <c r="J1268"/>
      <c r="K1268"/>
      <c r="L1268"/>
      <c r="M1268"/>
      <c r="N1268"/>
      <c r="O1268"/>
      <c r="P1268"/>
      <c r="Q1268"/>
      <c r="R1268"/>
      <c r="S1268"/>
    </row>
    <row r="1269" spans="2:19" ht="12.75" customHeight="1" x14ac:dyDescent="0.35">
      <c r="B1269"/>
      <c r="C1269"/>
      <c r="D1269"/>
      <c r="E1269"/>
      <c r="F1269"/>
      <c r="G1269"/>
      <c r="H1269"/>
      <c r="I1269"/>
      <c r="J1269"/>
      <c r="K1269"/>
      <c r="L1269"/>
      <c r="M1269"/>
      <c r="N1269"/>
      <c r="O1269"/>
      <c r="P1269"/>
      <c r="Q1269"/>
      <c r="R1269"/>
      <c r="S1269"/>
    </row>
    <row r="1270" spans="2:19" ht="12.75" customHeight="1" x14ac:dyDescent="0.35">
      <c r="B1270"/>
      <c r="C1270"/>
      <c r="D1270"/>
      <c r="E1270"/>
      <c r="F1270"/>
      <c r="G1270"/>
      <c r="H1270"/>
      <c r="I1270"/>
      <c r="J1270"/>
      <c r="K1270"/>
      <c r="L1270"/>
      <c r="M1270"/>
      <c r="N1270"/>
      <c r="O1270"/>
      <c r="P1270"/>
      <c r="Q1270"/>
      <c r="R1270"/>
      <c r="S1270"/>
    </row>
    <row r="1271" spans="2:19" ht="12.75" customHeight="1" x14ac:dyDescent="0.35">
      <c r="B1271"/>
      <c r="C1271"/>
      <c r="D1271"/>
      <c r="E1271"/>
      <c r="F1271"/>
      <c r="G1271"/>
      <c r="H1271"/>
      <c r="I1271"/>
      <c r="J1271"/>
      <c r="K1271"/>
      <c r="L1271"/>
      <c r="M1271"/>
      <c r="N1271"/>
      <c r="O1271"/>
      <c r="P1271"/>
      <c r="Q1271"/>
      <c r="R1271"/>
      <c r="S1271"/>
    </row>
    <row r="1272" spans="2:19" ht="12.75" customHeight="1" x14ac:dyDescent="0.35">
      <c r="B1272"/>
      <c r="C1272"/>
      <c r="D1272"/>
      <c r="E1272"/>
      <c r="F1272"/>
      <c r="G1272"/>
      <c r="H1272"/>
      <c r="I1272"/>
      <c r="J1272"/>
      <c r="K1272"/>
      <c r="L1272"/>
      <c r="M1272"/>
      <c r="N1272"/>
      <c r="O1272"/>
      <c r="P1272"/>
      <c r="Q1272"/>
      <c r="R1272"/>
      <c r="S1272"/>
    </row>
    <row r="1273" spans="2:19" ht="12.75" customHeight="1" x14ac:dyDescent="0.35">
      <c r="B1273"/>
      <c r="C1273"/>
      <c r="D1273"/>
      <c r="E1273"/>
      <c r="F1273"/>
      <c r="G1273"/>
      <c r="H1273"/>
      <c r="I1273"/>
      <c r="J1273"/>
      <c r="K1273"/>
      <c r="L1273"/>
      <c r="M1273"/>
      <c r="N1273"/>
      <c r="O1273"/>
      <c r="P1273"/>
      <c r="Q1273"/>
      <c r="R1273"/>
      <c r="S1273"/>
    </row>
    <row r="1274" spans="2:19" ht="12.75" customHeight="1" x14ac:dyDescent="0.35">
      <c r="B1274"/>
      <c r="C1274"/>
      <c r="D1274"/>
      <c r="E1274"/>
      <c r="F1274"/>
      <c r="G1274"/>
      <c r="H1274"/>
      <c r="I1274"/>
      <c r="J1274"/>
      <c r="K1274"/>
      <c r="L1274"/>
      <c r="M1274"/>
      <c r="N1274"/>
      <c r="O1274"/>
      <c r="P1274"/>
      <c r="Q1274"/>
      <c r="R1274"/>
      <c r="S1274"/>
    </row>
    <row r="1275" spans="2:19" ht="12.75" customHeight="1" x14ac:dyDescent="0.35">
      <c r="B1275"/>
      <c r="C1275"/>
      <c r="D1275"/>
      <c r="E1275"/>
      <c r="F1275"/>
      <c r="G1275"/>
      <c r="H1275"/>
      <c r="I1275"/>
      <c r="J1275"/>
      <c r="K1275"/>
      <c r="L1275"/>
      <c r="M1275"/>
      <c r="N1275"/>
      <c r="O1275"/>
      <c r="P1275"/>
      <c r="Q1275"/>
      <c r="R1275"/>
      <c r="S1275"/>
    </row>
    <row r="1276" spans="2:19" ht="12.75" customHeight="1" x14ac:dyDescent="0.35">
      <c r="B1276"/>
      <c r="C1276"/>
      <c r="D1276"/>
      <c r="E1276"/>
      <c r="F1276"/>
      <c r="G1276"/>
      <c r="H1276"/>
      <c r="I1276"/>
      <c r="J1276"/>
      <c r="K1276"/>
      <c r="L1276"/>
      <c r="M1276"/>
      <c r="N1276"/>
      <c r="O1276"/>
      <c r="P1276"/>
      <c r="Q1276"/>
      <c r="R1276"/>
      <c r="S1276"/>
    </row>
    <row r="1277" spans="2:19" ht="12.75" customHeight="1" x14ac:dyDescent="0.35">
      <c r="B1277"/>
      <c r="C1277"/>
      <c r="D1277"/>
      <c r="E1277"/>
      <c r="F1277"/>
      <c r="G1277"/>
      <c r="H1277"/>
      <c r="I1277"/>
      <c r="J1277"/>
      <c r="K1277"/>
      <c r="L1277"/>
      <c r="M1277"/>
      <c r="N1277"/>
      <c r="O1277"/>
      <c r="P1277"/>
      <c r="Q1277"/>
      <c r="R1277"/>
      <c r="S1277"/>
    </row>
    <row r="1278" spans="2:19" ht="12.75" customHeight="1" x14ac:dyDescent="0.35">
      <c r="B1278"/>
      <c r="C1278"/>
      <c r="D1278"/>
      <c r="E1278"/>
      <c r="F1278"/>
      <c r="G1278"/>
      <c r="H1278"/>
      <c r="I1278"/>
      <c r="J1278"/>
      <c r="K1278"/>
      <c r="L1278"/>
      <c r="M1278"/>
      <c r="N1278"/>
      <c r="O1278"/>
      <c r="P1278"/>
      <c r="Q1278"/>
      <c r="R1278"/>
      <c r="S1278"/>
    </row>
    <row r="1279" spans="2:19" ht="12.75" customHeight="1" x14ac:dyDescent="0.35">
      <c r="B1279"/>
      <c r="C1279"/>
      <c r="D1279"/>
      <c r="E1279"/>
      <c r="F1279"/>
      <c r="G1279"/>
      <c r="H1279"/>
      <c r="I1279"/>
      <c r="J1279"/>
      <c r="K1279"/>
      <c r="L1279"/>
      <c r="M1279"/>
      <c r="N1279"/>
      <c r="O1279"/>
      <c r="P1279"/>
      <c r="Q1279"/>
      <c r="R1279"/>
      <c r="S1279"/>
    </row>
    <row r="1280" spans="2:19" ht="12.75" customHeight="1" x14ac:dyDescent="0.35">
      <c r="B1280"/>
      <c r="C1280"/>
      <c r="D1280"/>
      <c r="E1280"/>
      <c r="F1280"/>
      <c r="G1280"/>
      <c r="H1280"/>
      <c r="I1280"/>
      <c r="J1280"/>
      <c r="K1280"/>
      <c r="L1280"/>
      <c r="M1280"/>
      <c r="N1280"/>
      <c r="O1280"/>
      <c r="P1280"/>
      <c r="Q1280"/>
      <c r="R1280"/>
      <c r="S1280"/>
    </row>
    <row r="1281" spans="2:19" ht="12.75" customHeight="1" x14ac:dyDescent="0.35">
      <c r="B1281"/>
      <c r="C1281"/>
      <c r="D1281"/>
      <c r="E1281"/>
      <c r="F1281"/>
      <c r="G1281"/>
      <c r="H1281"/>
      <c r="I1281"/>
      <c r="J1281"/>
      <c r="K1281"/>
      <c r="L1281"/>
      <c r="M1281"/>
      <c r="N1281"/>
      <c r="O1281"/>
      <c r="P1281"/>
      <c r="Q1281"/>
      <c r="R1281"/>
      <c r="S1281"/>
    </row>
    <row r="1282" spans="2:19" ht="12.75" customHeight="1" x14ac:dyDescent="0.35">
      <c r="B1282"/>
      <c r="C1282"/>
      <c r="D1282"/>
      <c r="E1282"/>
      <c r="F1282"/>
      <c r="G1282"/>
      <c r="H1282"/>
      <c r="I1282"/>
      <c r="J1282"/>
      <c r="K1282"/>
      <c r="L1282"/>
      <c r="M1282"/>
      <c r="N1282"/>
      <c r="O1282"/>
      <c r="P1282"/>
      <c r="Q1282"/>
      <c r="R1282"/>
      <c r="S1282"/>
    </row>
    <row r="1283" spans="2:19" ht="12.75" customHeight="1" x14ac:dyDescent="0.35">
      <c r="B1283"/>
      <c r="C1283"/>
      <c r="D1283"/>
      <c r="E1283"/>
      <c r="F1283"/>
      <c r="G1283"/>
      <c r="H1283"/>
      <c r="I1283"/>
      <c r="J1283"/>
      <c r="K1283"/>
      <c r="L1283"/>
      <c r="M1283"/>
      <c r="N1283"/>
      <c r="O1283"/>
      <c r="P1283"/>
      <c r="Q1283"/>
      <c r="R1283"/>
      <c r="S1283"/>
    </row>
    <row r="1284" spans="2:19" ht="12.75" customHeight="1" x14ac:dyDescent="0.35">
      <c r="B1284"/>
      <c r="C1284"/>
      <c r="D1284"/>
      <c r="E1284"/>
      <c r="F1284"/>
      <c r="G1284"/>
      <c r="H1284"/>
      <c r="I1284"/>
      <c r="J1284"/>
      <c r="K1284"/>
      <c r="L1284"/>
      <c r="M1284"/>
      <c r="N1284"/>
      <c r="O1284"/>
      <c r="P1284"/>
      <c r="Q1284"/>
      <c r="R1284"/>
      <c r="S1284"/>
    </row>
    <row r="1285" spans="2:19" ht="12.75" customHeight="1" x14ac:dyDescent="0.35">
      <c r="B1285"/>
      <c r="C1285"/>
      <c r="D1285"/>
      <c r="E1285"/>
      <c r="F1285"/>
      <c r="G1285"/>
      <c r="H1285"/>
      <c r="I1285"/>
      <c r="J1285"/>
      <c r="K1285"/>
      <c r="L1285"/>
      <c r="M1285"/>
      <c r="N1285"/>
      <c r="O1285"/>
      <c r="P1285"/>
      <c r="Q1285"/>
      <c r="R1285"/>
      <c r="S1285"/>
    </row>
    <row r="1286" spans="2:19" ht="12.75" customHeight="1" x14ac:dyDescent="0.35">
      <c r="B1286"/>
      <c r="C1286"/>
      <c r="D1286"/>
      <c r="E1286"/>
      <c r="F1286"/>
      <c r="G1286"/>
      <c r="H1286"/>
      <c r="I1286"/>
      <c r="J1286"/>
      <c r="K1286"/>
      <c r="L1286"/>
      <c r="M1286"/>
      <c r="N1286"/>
      <c r="O1286"/>
      <c r="P1286"/>
      <c r="Q1286"/>
      <c r="R1286"/>
      <c r="S1286"/>
    </row>
    <row r="1287" spans="2:19" ht="12.75" customHeight="1" x14ac:dyDescent="0.35">
      <c r="B1287"/>
      <c r="C1287"/>
      <c r="D1287"/>
      <c r="E1287"/>
      <c r="F1287"/>
      <c r="G1287"/>
      <c r="H1287"/>
      <c r="I1287"/>
      <c r="J1287"/>
      <c r="K1287"/>
      <c r="L1287"/>
      <c r="M1287"/>
      <c r="N1287"/>
      <c r="O1287"/>
      <c r="P1287"/>
      <c r="Q1287"/>
      <c r="R1287"/>
      <c r="S1287"/>
    </row>
    <row r="1288" spans="2:19" ht="12.75" customHeight="1" x14ac:dyDescent="0.35">
      <c r="B1288"/>
      <c r="C1288"/>
      <c r="D1288"/>
      <c r="E1288"/>
      <c r="F1288"/>
      <c r="G1288"/>
      <c r="H1288"/>
      <c r="I1288"/>
      <c r="J1288"/>
      <c r="K1288"/>
      <c r="L1288"/>
      <c r="M1288"/>
      <c r="N1288"/>
      <c r="O1288"/>
      <c r="P1288"/>
      <c r="Q1288"/>
      <c r="R1288"/>
      <c r="S1288"/>
    </row>
    <row r="1289" spans="2:19" ht="12.75" customHeight="1" x14ac:dyDescent="0.35">
      <c r="B1289"/>
      <c r="C1289"/>
      <c r="D1289"/>
      <c r="E1289"/>
      <c r="F1289"/>
      <c r="G1289"/>
      <c r="H1289"/>
      <c r="I1289"/>
      <c r="J1289"/>
      <c r="K1289"/>
      <c r="L1289"/>
      <c r="M1289"/>
      <c r="N1289"/>
      <c r="O1289"/>
      <c r="P1289"/>
      <c r="Q1289"/>
      <c r="R1289"/>
      <c r="S1289"/>
    </row>
    <row r="1290" spans="2:19" ht="12.75" customHeight="1" x14ac:dyDescent="0.35">
      <c r="B1290"/>
      <c r="C1290"/>
      <c r="D1290"/>
      <c r="E1290"/>
      <c r="F1290"/>
      <c r="G1290"/>
      <c r="H1290"/>
      <c r="I1290"/>
      <c r="J1290"/>
      <c r="K1290"/>
      <c r="L1290"/>
      <c r="M1290"/>
      <c r="N1290"/>
      <c r="O1290"/>
      <c r="P1290"/>
      <c r="Q1290"/>
      <c r="R1290"/>
      <c r="S1290"/>
    </row>
    <row r="1291" spans="2:19" ht="12.75" customHeight="1" x14ac:dyDescent="0.35">
      <c r="B1291"/>
      <c r="C1291"/>
      <c r="D1291"/>
      <c r="E1291"/>
      <c r="F1291"/>
      <c r="G1291"/>
      <c r="H1291"/>
      <c r="I1291"/>
      <c r="J1291"/>
      <c r="K1291"/>
      <c r="L1291"/>
      <c r="M1291"/>
      <c r="N1291"/>
      <c r="O1291"/>
      <c r="P1291"/>
      <c r="Q1291"/>
      <c r="R1291"/>
      <c r="S1291"/>
    </row>
    <row r="1292" spans="2:19" ht="12.75" customHeight="1" x14ac:dyDescent="0.35">
      <c r="B1292"/>
      <c r="C1292"/>
      <c r="D1292"/>
      <c r="E1292"/>
      <c r="F1292"/>
      <c r="G1292"/>
      <c r="H1292"/>
      <c r="I1292"/>
      <c r="J1292"/>
      <c r="K1292"/>
      <c r="L1292"/>
      <c r="M1292"/>
      <c r="N1292"/>
      <c r="O1292"/>
      <c r="P1292"/>
      <c r="Q1292"/>
      <c r="R1292"/>
      <c r="S1292"/>
    </row>
    <row r="1293" spans="2:19" ht="12.75" customHeight="1" x14ac:dyDescent="0.35">
      <c r="B1293"/>
      <c r="C1293"/>
      <c r="D1293"/>
      <c r="E1293"/>
      <c r="F1293"/>
      <c r="G1293"/>
      <c r="H1293"/>
      <c r="I1293"/>
      <c r="J1293"/>
      <c r="K1293"/>
      <c r="L1293"/>
      <c r="M1293"/>
      <c r="N1293"/>
      <c r="O1293"/>
      <c r="P1293"/>
      <c r="Q1293"/>
      <c r="R1293"/>
      <c r="S1293"/>
    </row>
    <row r="1294" spans="2:19" ht="12.75" customHeight="1" x14ac:dyDescent="0.35">
      <c r="B1294"/>
      <c r="C1294"/>
      <c r="D1294"/>
      <c r="E1294"/>
      <c r="F1294"/>
      <c r="G1294"/>
      <c r="H1294"/>
      <c r="I1294"/>
      <c r="J1294"/>
      <c r="K1294"/>
      <c r="L1294"/>
      <c r="M1294"/>
      <c r="N1294"/>
      <c r="O1294"/>
      <c r="P1294"/>
      <c r="Q1294"/>
      <c r="R1294"/>
      <c r="S1294"/>
    </row>
    <row r="1295" spans="2:19" ht="12.75" customHeight="1" x14ac:dyDescent="0.35">
      <c r="B1295"/>
      <c r="C1295"/>
      <c r="D1295"/>
      <c r="E1295"/>
      <c r="F1295"/>
      <c r="G1295"/>
      <c r="H1295"/>
      <c r="I1295"/>
      <c r="J1295"/>
      <c r="K1295"/>
      <c r="L1295"/>
      <c r="M1295"/>
      <c r="N1295"/>
      <c r="O1295"/>
      <c r="P1295"/>
      <c r="Q1295"/>
      <c r="R1295"/>
      <c r="S1295"/>
    </row>
    <row r="1296" spans="2:19" ht="12.75" customHeight="1" x14ac:dyDescent="0.35">
      <c r="B1296"/>
      <c r="C1296"/>
      <c r="D1296"/>
      <c r="E1296"/>
      <c r="F1296"/>
      <c r="G1296"/>
      <c r="H1296"/>
      <c r="I1296"/>
      <c r="J1296"/>
      <c r="K1296"/>
      <c r="L1296"/>
      <c r="M1296"/>
      <c r="N1296"/>
      <c r="O1296"/>
      <c r="P1296"/>
      <c r="Q1296"/>
      <c r="R1296"/>
      <c r="S1296"/>
    </row>
    <row r="1297" spans="2:19" ht="12.75" customHeight="1" x14ac:dyDescent="0.35">
      <c r="B1297"/>
      <c r="C1297"/>
      <c r="D1297"/>
      <c r="E1297"/>
      <c r="F1297"/>
      <c r="G1297"/>
      <c r="H1297"/>
      <c r="I1297"/>
      <c r="J1297"/>
      <c r="K1297"/>
      <c r="L1297"/>
      <c r="M1297"/>
      <c r="N1297"/>
      <c r="O1297"/>
      <c r="P1297"/>
      <c r="Q1297"/>
      <c r="R1297"/>
      <c r="S1297"/>
    </row>
    <row r="1298" spans="2:19" ht="12.75" customHeight="1" x14ac:dyDescent="0.35">
      <c r="B1298"/>
      <c r="C1298"/>
      <c r="D1298"/>
      <c r="E1298"/>
      <c r="F1298"/>
      <c r="G1298"/>
      <c r="H1298"/>
      <c r="I1298"/>
      <c r="J1298"/>
      <c r="K1298"/>
      <c r="L1298"/>
      <c r="M1298"/>
      <c r="N1298"/>
      <c r="O1298"/>
      <c r="P1298"/>
      <c r="Q1298"/>
      <c r="R1298"/>
      <c r="S1298"/>
    </row>
    <row r="1299" spans="2:19" ht="12.75" customHeight="1" x14ac:dyDescent="0.35">
      <c r="B1299"/>
      <c r="C1299"/>
      <c r="D1299"/>
      <c r="E1299"/>
      <c r="F1299"/>
      <c r="G1299"/>
      <c r="H1299"/>
      <c r="I1299"/>
      <c r="J1299"/>
      <c r="K1299"/>
      <c r="L1299"/>
      <c r="M1299"/>
      <c r="N1299"/>
      <c r="O1299"/>
      <c r="P1299"/>
      <c r="Q1299"/>
      <c r="R1299"/>
      <c r="S1299"/>
    </row>
    <row r="1300" spans="2:19" ht="12.75" customHeight="1" x14ac:dyDescent="0.35">
      <c r="B1300"/>
      <c r="C1300"/>
      <c r="D1300"/>
      <c r="E1300"/>
      <c r="F1300"/>
      <c r="G1300"/>
      <c r="H1300"/>
      <c r="I1300"/>
      <c r="J1300"/>
      <c r="K1300"/>
      <c r="L1300"/>
      <c r="M1300"/>
      <c r="N1300"/>
      <c r="O1300"/>
      <c r="P1300"/>
      <c r="Q1300"/>
      <c r="R1300"/>
      <c r="S1300"/>
    </row>
    <row r="1301" spans="2:19" ht="12.75" customHeight="1" x14ac:dyDescent="0.35">
      <c r="B1301"/>
      <c r="C1301"/>
      <c r="D1301"/>
      <c r="E1301"/>
      <c r="F1301"/>
      <c r="G1301"/>
      <c r="H1301"/>
      <c r="I1301"/>
      <c r="J1301"/>
      <c r="K1301"/>
      <c r="L1301"/>
      <c r="M1301"/>
      <c r="N1301"/>
      <c r="O1301"/>
      <c r="P1301"/>
      <c r="Q1301"/>
      <c r="R1301"/>
      <c r="S1301"/>
    </row>
    <row r="1302" spans="2:19" ht="12.75" customHeight="1" x14ac:dyDescent="0.35">
      <c r="B1302"/>
      <c r="C1302"/>
      <c r="D1302"/>
      <c r="E1302"/>
      <c r="F1302"/>
      <c r="G1302"/>
      <c r="H1302"/>
      <c r="I1302"/>
      <c r="J1302"/>
      <c r="K1302"/>
      <c r="L1302"/>
      <c r="M1302"/>
      <c r="N1302"/>
      <c r="O1302"/>
      <c r="P1302"/>
      <c r="Q1302"/>
      <c r="R1302"/>
      <c r="S1302"/>
    </row>
    <row r="1303" spans="2:19" ht="12.75" customHeight="1" x14ac:dyDescent="0.35">
      <c r="B1303"/>
      <c r="C1303"/>
      <c r="D1303"/>
      <c r="E1303"/>
      <c r="F1303"/>
      <c r="G1303"/>
      <c r="H1303"/>
      <c r="I1303"/>
      <c r="J1303"/>
      <c r="K1303"/>
      <c r="L1303"/>
      <c r="M1303"/>
      <c r="N1303"/>
      <c r="O1303"/>
      <c r="P1303"/>
      <c r="Q1303"/>
      <c r="R1303"/>
      <c r="S1303"/>
    </row>
    <row r="1304" spans="2:19" ht="12.75" customHeight="1" x14ac:dyDescent="0.35">
      <c r="B1304"/>
      <c r="C1304"/>
      <c r="D1304"/>
      <c r="E1304"/>
      <c r="F1304"/>
      <c r="G1304"/>
      <c r="H1304"/>
      <c r="I1304"/>
      <c r="J1304"/>
      <c r="K1304"/>
      <c r="L1304"/>
      <c r="M1304"/>
      <c r="N1304"/>
      <c r="O1304"/>
      <c r="P1304"/>
      <c r="Q1304"/>
      <c r="R1304"/>
      <c r="S1304"/>
    </row>
    <row r="1305" spans="2:19" ht="12.75" customHeight="1" x14ac:dyDescent="0.35">
      <c r="B1305"/>
      <c r="C1305"/>
      <c r="D1305"/>
      <c r="E1305"/>
      <c r="F1305"/>
      <c r="G1305"/>
      <c r="H1305"/>
      <c r="I1305"/>
      <c r="J1305"/>
      <c r="K1305"/>
      <c r="L1305"/>
      <c r="M1305"/>
      <c r="N1305"/>
      <c r="O1305"/>
      <c r="P1305"/>
      <c r="Q1305"/>
      <c r="R1305"/>
      <c r="S1305"/>
    </row>
    <row r="1306" spans="2:19" ht="12.75" customHeight="1" x14ac:dyDescent="0.35">
      <c r="B1306"/>
      <c r="C1306"/>
      <c r="D1306"/>
      <c r="E1306"/>
      <c r="F1306"/>
      <c r="G1306"/>
      <c r="H1306"/>
      <c r="I1306"/>
      <c r="J1306"/>
      <c r="K1306"/>
      <c r="L1306"/>
      <c r="M1306"/>
      <c r="N1306"/>
      <c r="O1306"/>
      <c r="P1306"/>
      <c r="Q1306"/>
      <c r="R1306"/>
      <c r="S1306"/>
    </row>
    <row r="1307" spans="2:19" ht="12.75" customHeight="1" x14ac:dyDescent="0.35">
      <c r="B1307"/>
      <c r="C1307"/>
      <c r="D1307"/>
      <c r="E1307"/>
      <c r="F1307"/>
      <c r="G1307"/>
      <c r="H1307"/>
      <c r="I1307"/>
      <c r="J1307"/>
      <c r="K1307"/>
      <c r="L1307"/>
      <c r="M1307"/>
      <c r="N1307"/>
      <c r="O1307"/>
      <c r="P1307"/>
      <c r="Q1307"/>
      <c r="R1307"/>
      <c r="S1307"/>
    </row>
    <row r="1308" spans="2:19" ht="12.75" customHeight="1" x14ac:dyDescent="0.35">
      <c r="B1308"/>
      <c r="C1308"/>
      <c r="D1308"/>
      <c r="E1308"/>
      <c r="F1308"/>
      <c r="G1308"/>
      <c r="H1308"/>
      <c r="I1308"/>
      <c r="J1308"/>
      <c r="K1308"/>
      <c r="L1308"/>
      <c r="M1308"/>
      <c r="N1308"/>
      <c r="O1308"/>
      <c r="P1308"/>
      <c r="Q1308"/>
      <c r="R1308"/>
      <c r="S1308"/>
    </row>
    <row r="1309" spans="2:19" ht="12.75" customHeight="1" x14ac:dyDescent="0.35">
      <c r="B1309"/>
      <c r="C1309"/>
      <c r="D1309"/>
      <c r="E1309"/>
      <c r="F1309"/>
      <c r="G1309"/>
      <c r="H1309"/>
      <c r="I1309"/>
      <c r="J1309"/>
      <c r="K1309"/>
      <c r="L1309"/>
      <c r="M1309"/>
      <c r="N1309"/>
      <c r="O1309"/>
      <c r="P1309"/>
      <c r="Q1309"/>
      <c r="R1309"/>
      <c r="S1309"/>
    </row>
    <row r="1310" spans="2:19" ht="12.75" customHeight="1" x14ac:dyDescent="0.35">
      <c r="B1310"/>
      <c r="C1310"/>
      <c r="D1310"/>
      <c r="E1310"/>
      <c r="F1310"/>
      <c r="G1310"/>
      <c r="H1310"/>
      <c r="I1310"/>
      <c r="J1310"/>
      <c r="K1310"/>
      <c r="L1310"/>
      <c r="M1310"/>
      <c r="N1310"/>
      <c r="O1310"/>
      <c r="P1310"/>
      <c r="Q1310"/>
      <c r="R1310"/>
      <c r="S1310"/>
    </row>
    <row r="1311" spans="2:19" ht="12.75" customHeight="1" x14ac:dyDescent="0.35">
      <c r="B1311"/>
      <c r="C1311"/>
      <c r="D1311"/>
      <c r="E1311"/>
      <c r="F1311"/>
      <c r="G1311"/>
      <c r="H1311"/>
      <c r="I1311"/>
      <c r="J1311"/>
      <c r="K1311"/>
      <c r="L1311"/>
      <c r="M1311"/>
      <c r="N1311"/>
      <c r="O1311"/>
      <c r="P1311"/>
      <c r="Q1311"/>
      <c r="R1311"/>
      <c r="S1311"/>
    </row>
    <row r="1312" spans="2:19" ht="12.75" customHeight="1" x14ac:dyDescent="0.35">
      <c r="B1312"/>
      <c r="C1312"/>
      <c r="D1312"/>
      <c r="E1312"/>
      <c r="F1312"/>
      <c r="G1312"/>
      <c r="H1312"/>
      <c r="I1312"/>
      <c r="J1312"/>
      <c r="K1312"/>
      <c r="L1312"/>
      <c r="M1312"/>
      <c r="N1312"/>
      <c r="O1312"/>
      <c r="P1312"/>
      <c r="Q1312"/>
      <c r="R1312"/>
      <c r="S1312"/>
    </row>
    <row r="1313" spans="2:19" ht="12.75" customHeight="1" x14ac:dyDescent="0.35">
      <c r="B1313"/>
      <c r="C1313"/>
      <c r="D1313"/>
      <c r="E1313"/>
      <c r="F1313"/>
      <c r="G1313"/>
      <c r="H1313"/>
      <c r="I1313"/>
      <c r="J1313"/>
      <c r="K1313"/>
      <c r="L1313"/>
      <c r="M1313"/>
      <c r="N1313"/>
      <c r="O1313"/>
      <c r="P1313"/>
      <c r="Q1313"/>
      <c r="R1313"/>
      <c r="S1313"/>
    </row>
    <row r="1314" spans="2:19" ht="12.75" customHeight="1" x14ac:dyDescent="0.35">
      <c r="B1314"/>
      <c r="C1314"/>
      <c r="D1314"/>
      <c r="E1314"/>
      <c r="F1314"/>
      <c r="G1314"/>
      <c r="H1314"/>
      <c r="I1314"/>
      <c r="J1314"/>
      <c r="K1314"/>
      <c r="L1314"/>
      <c r="M1314"/>
      <c r="N1314"/>
      <c r="O1314"/>
      <c r="P1314"/>
      <c r="Q1314"/>
      <c r="R1314"/>
      <c r="S1314"/>
    </row>
    <row r="1315" spans="2:19" ht="12.75" customHeight="1" x14ac:dyDescent="0.35">
      <c r="B1315"/>
      <c r="C1315"/>
      <c r="D1315"/>
      <c r="E1315"/>
      <c r="F1315"/>
      <c r="G1315"/>
      <c r="H1315"/>
      <c r="I1315"/>
      <c r="J1315"/>
      <c r="K1315"/>
      <c r="L1315"/>
      <c r="M1315"/>
      <c r="N1315"/>
      <c r="O1315"/>
      <c r="P1315"/>
      <c r="Q1315"/>
      <c r="R1315"/>
      <c r="S1315"/>
    </row>
    <row r="1316" spans="2:19" ht="12.75" customHeight="1" x14ac:dyDescent="0.35">
      <c r="B1316"/>
      <c r="C1316"/>
      <c r="D1316"/>
      <c r="E1316"/>
      <c r="F1316"/>
      <c r="G1316"/>
      <c r="H1316"/>
      <c r="I1316"/>
      <c r="J1316"/>
      <c r="K1316"/>
      <c r="L1316"/>
      <c r="M1316"/>
      <c r="N1316"/>
      <c r="O1316"/>
      <c r="P1316"/>
      <c r="Q1316"/>
      <c r="R1316"/>
      <c r="S1316"/>
    </row>
    <row r="1317" spans="2:19" ht="12.75" customHeight="1" x14ac:dyDescent="0.35">
      <c r="B1317"/>
      <c r="C1317"/>
      <c r="D1317"/>
      <c r="E1317"/>
      <c r="F1317"/>
      <c r="G1317"/>
      <c r="H1317"/>
      <c r="I1317"/>
      <c r="J1317"/>
      <c r="K1317"/>
      <c r="L1317"/>
      <c r="M1317"/>
      <c r="N1317"/>
      <c r="O1317"/>
      <c r="P1317"/>
      <c r="Q1317"/>
      <c r="R1317"/>
      <c r="S1317"/>
    </row>
    <row r="1318" spans="2:19" ht="12.75" customHeight="1" x14ac:dyDescent="0.35">
      <c r="B1318"/>
      <c r="C1318"/>
      <c r="D1318"/>
      <c r="E1318"/>
      <c r="F1318"/>
      <c r="G1318"/>
      <c r="H1318"/>
      <c r="I1318"/>
      <c r="J1318"/>
      <c r="K1318"/>
      <c r="L1318"/>
      <c r="M1318"/>
      <c r="N1318"/>
      <c r="O1318"/>
      <c r="P1318"/>
      <c r="Q1318"/>
      <c r="R1318"/>
      <c r="S1318"/>
    </row>
    <row r="1319" spans="2:19" ht="12.75" customHeight="1" x14ac:dyDescent="0.35">
      <c r="B1319"/>
      <c r="C1319"/>
      <c r="D1319"/>
      <c r="E1319"/>
      <c r="F1319"/>
      <c r="G1319"/>
      <c r="H1319"/>
      <c r="I1319"/>
      <c r="J1319"/>
      <c r="K1319"/>
      <c r="L1319"/>
      <c r="M1319"/>
      <c r="N1319"/>
      <c r="O1319"/>
      <c r="P1319"/>
      <c r="Q1319"/>
      <c r="R1319"/>
      <c r="S1319"/>
    </row>
    <row r="1320" spans="2:19" ht="12.75" customHeight="1" x14ac:dyDescent="0.35">
      <c r="B1320"/>
      <c r="C1320"/>
      <c r="D1320"/>
      <c r="E1320"/>
      <c r="F1320"/>
      <c r="G1320"/>
      <c r="H1320"/>
      <c r="I1320"/>
      <c r="J1320"/>
      <c r="K1320"/>
      <c r="L1320"/>
      <c r="M1320"/>
      <c r="N1320"/>
      <c r="O1320"/>
      <c r="P1320"/>
      <c r="Q1320"/>
      <c r="R1320"/>
      <c r="S1320"/>
    </row>
    <row r="1321" spans="2:19" ht="12.75" customHeight="1" x14ac:dyDescent="0.35">
      <c r="B1321"/>
      <c r="C1321"/>
      <c r="D1321"/>
      <c r="E1321"/>
      <c r="F1321"/>
      <c r="G1321"/>
      <c r="H1321"/>
      <c r="I1321"/>
      <c r="J1321"/>
      <c r="K1321"/>
      <c r="L1321"/>
      <c r="M1321"/>
      <c r="N1321"/>
      <c r="O1321"/>
      <c r="P1321"/>
      <c r="Q1321"/>
      <c r="R1321"/>
      <c r="S1321"/>
    </row>
    <row r="1322" spans="2:19" ht="12.75" customHeight="1" x14ac:dyDescent="0.35">
      <c r="B1322"/>
      <c r="C1322"/>
      <c r="D1322"/>
      <c r="E1322"/>
      <c r="F1322"/>
      <c r="G1322"/>
      <c r="H1322"/>
      <c r="I1322"/>
      <c r="J1322"/>
      <c r="K1322"/>
      <c r="L1322"/>
      <c r="M1322"/>
      <c r="N1322"/>
      <c r="O1322"/>
      <c r="P1322"/>
      <c r="Q1322"/>
      <c r="R1322"/>
      <c r="S1322"/>
    </row>
    <row r="1323" spans="2:19" ht="12.75" customHeight="1" x14ac:dyDescent="0.35">
      <c r="B1323"/>
      <c r="C1323"/>
      <c r="D1323"/>
      <c r="E1323"/>
      <c r="F1323"/>
      <c r="G1323"/>
      <c r="H1323"/>
      <c r="I1323"/>
      <c r="J1323"/>
      <c r="K1323"/>
      <c r="L1323"/>
      <c r="M1323"/>
      <c r="N1323"/>
      <c r="O1323"/>
      <c r="P1323"/>
      <c r="Q1323"/>
      <c r="R1323"/>
      <c r="S1323"/>
    </row>
    <row r="1324" spans="2:19" ht="12.75" customHeight="1" x14ac:dyDescent="0.35">
      <c r="B1324"/>
      <c r="C1324"/>
      <c r="D1324"/>
      <c r="E1324"/>
      <c r="F1324"/>
      <c r="G1324"/>
      <c r="H1324"/>
      <c r="I1324"/>
      <c r="J1324"/>
      <c r="K1324"/>
      <c r="L1324"/>
      <c r="M1324"/>
      <c r="N1324"/>
      <c r="O1324"/>
      <c r="P1324"/>
      <c r="Q1324"/>
      <c r="R1324"/>
      <c r="S1324"/>
    </row>
    <row r="1325" spans="2:19" ht="12.75" customHeight="1" x14ac:dyDescent="0.35">
      <c r="B1325"/>
      <c r="C1325"/>
      <c r="D1325"/>
      <c r="E1325"/>
      <c r="F1325"/>
      <c r="G1325"/>
      <c r="H1325"/>
      <c r="I1325"/>
      <c r="J1325"/>
      <c r="K1325"/>
      <c r="L1325"/>
      <c r="M1325"/>
      <c r="N1325"/>
      <c r="O1325"/>
      <c r="P1325"/>
      <c r="Q1325"/>
      <c r="R1325"/>
      <c r="S1325"/>
    </row>
    <row r="1326" spans="2:19" ht="12.75" customHeight="1" x14ac:dyDescent="0.35">
      <c r="B1326"/>
      <c r="C1326"/>
      <c r="D1326"/>
      <c r="E1326"/>
      <c r="F1326"/>
      <c r="G1326"/>
      <c r="H1326"/>
      <c r="I1326"/>
      <c r="J1326"/>
      <c r="K1326"/>
      <c r="L1326"/>
      <c r="M1326"/>
      <c r="N1326"/>
      <c r="O1326"/>
      <c r="P1326"/>
      <c r="Q1326"/>
      <c r="R1326"/>
      <c r="S1326"/>
    </row>
    <row r="1327" spans="2:19" ht="12.75" customHeight="1" x14ac:dyDescent="0.35">
      <c r="B1327"/>
      <c r="C1327"/>
      <c r="D1327"/>
      <c r="E1327"/>
      <c r="F1327"/>
      <c r="G1327"/>
      <c r="H1327"/>
      <c r="I1327"/>
      <c r="J1327"/>
      <c r="K1327"/>
      <c r="L1327"/>
      <c r="M1327"/>
      <c r="N1327"/>
      <c r="O1327"/>
      <c r="P1327"/>
      <c r="Q1327"/>
      <c r="R1327"/>
      <c r="S1327"/>
    </row>
    <row r="1328" spans="2:19" ht="12.75" customHeight="1" x14ac:dyDescent="0.35">
      <c r="B1328"/>
      <c r="C1328"/>
      <c r="D1328"/>
      <c r="E1328"/>
      <c r="F1328"/>
      <c r="G1328"/>
      <c r="H1328"/>
      <c r="I1328"/>
      <c r="J1328"/>
      <c r="K1328"/>
      <c r="L1328"/>
      <c r="M1328"/>
      <c r="N1328"/>
      <c r="O1328"/>
      <c r="P1328"/>
      <c r="Q1328"/>
      <c r="R1328"/>
      <c r="S1328"/>
    </row>
    <row r="1329" spans="2:19" ht="12.75" customHeight="1" x14ac:dyDescent="0.35">
      <c r="B1329"/>
      <c r="C1329"/>
      <c r="D1329"/>
      <c r="E1329"/>
      <c r="F1329"/>
      <c r="G1329"/>
      <c r="H1329"/>
      <c r="I1329"/>
      <c r="J1329"/>
      <c r="K1329"/>
      <c r="L1329"/>
      <c r="M1329"/>
      <c r="N1329"/>
      <c r="O1329"/>
      <c r="P1329"/>
      <c r="Q1329"/>
      <c r="R1329"/>
      <c r="S1329"/>
    </row>
    <row r="1330" spans="2:19" ht="12.75" customHeight="1" x14ac:dyDescent="0.35">
      <c r="B1330"/>
      <c r="C1330"/>
      <c r="D1330"/>
      <c r="E1330"/>
      <c r="F1330"/>
      <c r="G1330"/>
      <c r="H1330"/>
      <c r="I1330"/>
      <c r="J1330"/>
      <c r="K1330"/>
      <c r="L1330"/>
      <c r="M1330"/>
      <c r="N1330"/>
      <c r="O1330"/>
      <c r="P1330"/>
      <c r="Q1330"/>
      <c r="R1330"/>
      <c r="S1330"/>
    </row>
    <row r="1331" spans="2:19" ht="12.75" customHeight="1" x14ac:dyDescent="0.35">
      <c r="B1331"/>
      <c r="C1331"/>
      <c r="D1331"/>
      <c r="E1331"/>
      <c r="F1331"/>
      <c r="G1331"/>
      <c r="H1331"/>
      <c r="I1331"/>
      <c r="J1331"/>
      <c r="K1331"/>
      <c r="L1331"/>
      <c r="M1331"/>
      <c r="N1331"/>
      <c r="O1331"/>
      <c r="P1331"/>
      <c r="Q1331"/>
      <c r="R1331"/>
      <c r="S1331"/>
    </row>
    <row r="1332" spans="2:19" ht="12.75" customHeight="1" x14ac:dyDescent="0.35">
      <c r="B1332"/>
      <c r="C1332"/>
      <c r="D1332"/>
      <c r="E1332"/>
      <c r="F1332"/>
      <c r="G1332"/>
      <c r="H1332"/>
      <c r="I1332"/>
      <c r="J1332"/>
      <c r="K1332"/>
      <c r="L1332"/>
      <c r="M1332"/>
      <c r="N1332"/>
      <c r="O1332"/>
      <c r="P1332"/>
      <c r="Q1332"/>
      <c r="R1332"/>
      <c r="S1332"/>
    </row>
    <row r="1333" spans="2:19" ht="12.75" customHeight="1" x14ac:dyDescent="0.35">
      <c r="B1333"/>
      <c r="C1333"/>
      <c r="D1333"/>
      <c r="E1333"/>
      <c r="F1333"/>
      <c r="G1333"/>
      <c r="H1333"/>
      <c r="I1333"/>
      <c r="J1333"/>
      <c r="K1333"/>
      <c r="L1333"/>
      <c r="M1333"/>
      <c r="N1333"/>
      <c r="O1333"/>
      <c r="P1333"/>
      <c r="Q1333"/>
      <c r="R1333"/>
      <c r="S1333"/>
    </row>
    <row r="1334" spans="2:19" ht="12.75" customHeight="1" x14ac:dyDescent="0.35">
      <c r="B1334"/>
      <c r="C1334"/>
      <c r="D1334"/>
      <c r="E1334"/>
      <c r="F1334"/>
      <c r="G1334"/>
      <c r="H1334"/>
      <c r="I1334"/>
      <c r="J1334"/>
      <c r="K1334"/>
      <c r="L1334"/>
      <c r="M1334"/>
      <c r="N1334"/>
      <c r="O1334"/>
      <c r="P1334"/>
      <c r="Q1334"/>
      <c r="R1334"/>
      <c r="S1334"/>
    </row>
    <row r="1335" spans="2:19" ht="12.75" customHeight="1" x14ac:dyDescent="0.35">
      <c r="B1335"/>
      <c r="C1335"/>
      <c r="D1335"/>
      <c r="E1335"/>
      <c r="F1335"/>
      <c r="G1335"/>
      <c r="H1335"/>
      <c r="I1335"/>
      <c r="J1335"/>
      <c r="K1335"/>
      <c r="L1335"/>
      <c r="M1335"/>
      <c r="N1335"/>
      <c r="O1335"/>
      <c r="P1335"/>
      <c r="Q1335"/>
      <c r="R1335"/>
      <c r="S1335"/>
    </row>
    <row r="1336" spans="2:19" ht="12.75" customHeight="1" x14ac:dyDescent="0.35">
      <c r="B1336"/>
      <c r="C1336"/>
      <c r="D1336"/>
      <c r="E1336"/>
      <c r="F1336"/>
      <c r="G1336"/>
      <c r="H1336"/>
      <c r="I1336"/>
      <c r="J1336"/>
      <c r="K1336"/>
      <c r="L1336"/>
      <c r="M1336"/>
      <c r="N1336"/>
      <c r="O1336"/>
      <c r="P1336"/>
      <c r="Q1336"/>
      <c r="R1336"/>
      <c r="S1336"/>
    </row>
    <row r="1337" spans="2:19" ht="12.75" customHeight="1" x14ac:dyDescent="0.35">
      <c r="B1337"/>
      <c r="C1337"/>
      <c r="D1337"/>
      <c r="E1337"/>
      <c r="F1337"/>
      <c r="G1337"/>
      <c r="H1337"/>
      <c r="I1337"/>
      <c r="J1337"/>
      <c r="K1337"/>
      <c r="L1337"/>
      <c r="M1337"/>
      <c r="N1337"/>
      <c r="O1337"/>
      <c r="P1337"/>
      <c r="Q1337"/>
      <c r="R1337"/>
      <c r="S1337"/>
    </row>
    <row r="1338" spans="2:19" ht="12.75" customHeight="1" x14ac:dyDescent="0.35">
      <c r="B1338"/>
      <c r="C1338"/>
      <c r="D1338"/>
      <c r="E1338"/>
      <c r="F1338"/>
      <c r="G1338"/>
      <c r="H1338"/>
      <c r="I1338"/>
      <c r="J1338"/>
      <c r="K1338"/>
      <c r="L1338"/>
      <c r="M1338"/>
      <c r="N1338"/>
      <c r="O1338"/>
      <c r="P1338"/>
      <c r="Q1338"/>
      <c r="R1338"/>
      <c r="S1338"/>
    </row>
    <row r="1339" spans="2:19" ht="12.75" customHeight="1" x14ac:dyDescent="0.35">
      <c r="B1339"/>
      <c r="C1339"/>
      <c r="D1339"/>
      <c r="E1339"/>
      <c r="F1339"/>
      <c r="G1339"/>
      <c r="H1339"/>
      <c r="I1339"/>
      <c r="J1339"/>
      <c r="K1339"/>
      <c r="L1339"/>
      <c r="M1339"/>
      <c r="N1339"/>
      <c r="O1339"/>
      <c r="P1339"/>
      <c r="Q1339"/>
      <c r="R1339"/>
      <c r="S1339"/>
    </row>
    <row r="1340" spans="2:19" ht="12.75" customHeight="1" x14ac:dyDescent="0.35">
      <c r="B1340"/>
      <c r="C1340"/>
      <c r="D1340"/>
      <c r="E1340"/>
      <c r="F1340"/>
      <c r="G1340"/>
      <c r="H1340"/>
      <c r="I1340"/>
      <c r="J1340"/>
      <c r="K1340"/>
      <c r="L1340"/>
      <c r="M1340"/>
      <c r="N1340"/>
      <c r="O1340"/>
      <c r="P1340"/>
      <c r="Q1340"/>
      <c r="R1340"/>
      <c r="S1340"/>
    </row>
    <row r="1341" spans="2:19" ht="12.75" customHeight="1" x14ac:dyDescent="0.35">
      <c r="B1341"/>
      <c r="C1341"/>
      <c r="D1341"/>
      <c r="E1341"/>
      <c r="F1341"/>
      <c r="G1341"/>
      <c r="H1341"/>
      <c r="I1341"/>
      <c r="J1341"/>
      <c r="K1341"/>
      <c r="L1341"/>
      <c r="M1341"/>
      <c r="N1341"/>
      <c r="O1341"/>
      <c r="P1341"/>
      <c r="Q1341"/>
      <c r="R1341"/>
      <c r="S1341"/>
    </row>
    <row r="1342" spans="2:19" ht="12.75" customHeight="1" x14ac:dyDescent="0.35">
      <c r="B1342"/>
      <c r="C1342"/>
      <c r="D1342"/>
      <c r="E1342"/>
      <c r="F1342"/>
      <c r="G1342"/>
      <c r="H1342"/>
      <c r="I1342"/>
      <c r="J1342"/>
      <c r="K1342"/>
      <c r="L1342"/>
      <c r="M1342"/>
      <c r="N1342"/>
      <c r="O1342"/>
      <c r="P1342"/>
      <c r="Q1342"/>
      <c r="R1342"/>
      <c r="S1342"/>
    </row>
    <row r="1343" spans="2:19" ht="12.75" customHeight="1" x14ac:dyDescent="0.35">
      <c r="B1343"/>
      <c r="C1343"/>
      <c r="D1343"/>
      <c r="E1343"/>
      <c r="F1343"/>
      <c r="G1343"/>
      <c r="H1343"/>
      <c r="I1343"/>
      <c r="J1343"/>
      <c r="K1343"/>
      <c r="L1343"/>
      <c r="M1343"/>
      <c r="N1343"/>
      <c r="O1343"/>
      <c r="P1343"/>
      <c r="Q1343"/>
      <c r="R1343"/>
      <c r="S1343"/>
    </row>
    <row r="1344" spans="2:19" ht="12.75" customHeight="1" x14ac:dyDescent="0.35">
      <c r="B1344"/>
      <c r="C1344"/>
      <c r="D1344"/>
      <c r="E1344"/>
      <c r="F1344"/>
      <c r="G1344"/>
      <c r="H1344"/>
      <c r="I1344"/>
      <c r="J1344"/>
      <c r="K1344"/>
      <c r="L1344"/>
      <c r="M1344"/>
      <c r="N1344"/>
      <c r="O1344"/>
      <c r="P1344"/>
      <c r="Q1344"/>
      <c r="R1344"/>
      <c r="S1344"/>
    </row>
    <row r="1345" spans="2:19" ht="12.75" customHeight="1" x14ac:dyDescent="0.35">
      <c r="B1345"/>
      <c r="C1345"/>
      <c r="D1345"/>
      <c r="E1345"/>
      <c r="F1345"/>
      <c r="G1345"/>
      <c r="H1345"/>
      <c r="I1345"/>
      <c r="J1345"/>
      <c r="K1345"/>
      <c r="L1345"/>
      <c r="M1345"/>
      <c r="N1345"/>
      <c r="O1345"/>
      <c r="P1345"/>
      <c r="Q1345"/>
      <c r="R1345"/>
      <c r="S1345"/>
    </row>
    <row r="1346" spans="2:19" ht="12.75" customHeight="1" x14ac:dyDescent="0.35">
      <c r="B1346"/>
      <c r="C1346"/>
      <c r="D1346"/>
      <c r="E1346"/>
      <c r="F1346"/>
      <c r="G1346"/>
      <c r="H1346"/>
      <c r="I1346"/>
      <c r="J1346"/>
      <c r="K1346"/>
      <c r="L1346"/>
      <c r="M1346"/>
      <c r="N1346"/>
      <c r="O1346"/>
      <c r="P1346"/>
      <c r="Q1346"/>
      <c r="R1346"/>
      <c r="S1346"/>
    </row>
    <row r="1347" spans="2:19" ht="12.75" customHeight="1" x14ac:dyDescent="0.35">
      <c r="B1347"/>
      <c r="C1347"/>
      <c r="D1347"/>
      <c r="E1347"/>
      <c r="F1347"/>
      <c r="G1347"/>
      <c r="H1347"/>
      <c r="I1347"/>
      <c r="J1347"/>
      <c r="K1347"/>
      <c r="L1347"/>
      <c r="M1347"/>
      <c r="N1347"/>
      <c r="O1347"/>
      <c r="P1347"/>
      <c r="Q1347"/>
      <c r="R1347"/>
      <c r="S1347"/>
    </row>
    <row r="1348" spans="2:19" ht="12.75" customHeight="1" x14ac:dyDescent="0.35">
      <c r="B1348"/>
      <c r="C1348"/>
      <c r="D1348"/>
      <c r="E1348"/>
      <c r="F1348"/>
      <c r="G1348"/>
      <c r="H1348"/>
      <c r="I1348"/>
      <c r="J1348"/>
      <c r="K1348"/>
      <c r="L1348"/>
      <c r="M1348"/>
      <c r="N1348"/>
      <c r="O1348"/>
      <c r="P1348"/>
      <c r="Q1348"/>
      <c r="R1348"/>
      <c r="S1348"/>
    </row>
    <row r="1349" spans="2:19" ht="12.75" customHeight="1" x14ac:dyDescent="0.35">
      <c r="B1349"/>
      <c r="C1349"/>
      <c r="D1349"/>
      <c r="E1349"/>
      <c r="F1349"/>
      <c r="G1349"/>
      <c r="H1349"/>
      <c r="I1349"/>
      <c r="J1349"/>
      <c r="K1349"/>
      <c r="L1349"/>
      <c r="M1349"/>
      <c r="N1349"/>
      <c r="O1349"/>
      <c r="P1349"/>
      <c r="Q1349"/>
      <c r="R1349"/>
      <c r="S1349"/>
    </row>
    <row r="1350" spans="2:19" ht="12.75" customHeight="1" x14ac:dyDescent="0.35">
      <c r="B1350"/>
      <c r="C1350"/>
      <c r="D1350"/>
      <c r="E1350"/>
      <c r="F1350"/>
      <c r="G1350"/>
      <c r="H1350"/>
      <c r="I1350"/>
      <c r="J1350"/>
      <c r="K1350"/>
      <c r="L1350"/>
      <c r="M1350"/>
      <c r="N1350"/>
      <c r="O1350"/>
      <c r="P1350"/>
      <c r="Q1350"/>
      <c r="R1350"/>
      <c r="S1350"/>
    </row>
    <row r="1351" spans="2:19" ht="12.75" customHeight="1" x14ac:dyDescent="0.35">
      <c r="B1351"/>
      <c r="C1351"/>
      <c r="D1351"/>
      <c r="E1351"/>
      <c r="F1351"/>
      <c r="G1351"/>
      <c r="H1351"/>
      <c r="I1351"/>
      <c r="J1351"/>
      <c r="K1351"/>
      <c r="L1351"/>
      <c r="M1351"/>
      <c r="N1351"/>
      <c r="O1351"/>
      <c r="P1351"/>
      <c r="Q1351"/>
      <c r="R1351"/>
      <c r="S1351"/>
    </row>
    <row r="1352" spans="2:19" ht="12.75" customHeight="1" x14ac:dyDescent="0.35">
      <c r="B1352"/>
      <c r="C1352"/>
      <c r="D1352"/>
      <c r="E1352"/>
      <c r="F1352"/>
      <c r="G1352"/>
      <c r="H1352"/>
      <c r="I1352"/>
      <c r="J1352"/>
      <c r="K1352"/>
      <c r="L1352"/>
      <c r="M1352"/>
      <c r="N1352"/>
      <c r="O1352"/>
      <c r="P1352"/>
      <c r="Q1352"/>
      <c r="R1352"/>
      <c r="S1352"/>
    </row>
    <row r="1353" spans="2:19" ht="12.75" customHeight="1" x14ac:dyDescent="0.35">
      <c r="B1353"/>
      <c r="C1353"/>
      <c r="D1353"/>
      <c r="E1353"/>
      <c r="F1353"/>
      <c r="G1353"/>
      <c r="H1353"/>
      <c r="I1353"/>
      <c r="J1353"/>
      <c r="K1353"/>
      <c r="L1353"/>
      <c r="M1353"/>
      <c r="N1353"/>
      <c r="O1353"/>
      <c r="P1353"/>
      <c r="Q1353"/>
      <c r="R1353"/>
      <c r="S1353"/>
    </row>
    <row r="1354" spans="2:19" ht="12.75" customHeight="1" x14ac:dyDescent="0.35">
      <c r="B1354"/>
      <c r="C1354"/>
      <c r="D1354"/>
      <c r="E1354"/>
      <c r="F1354"/>
      <c r="G1354"/>
      <c r="H1354"/>
      <c r="I1354"/>
      <c r="J1354"/>
      <c r="K1354"/>
      <c r="L1354"/>
      <c r="M1354"/>
      <c r="N1354"/>
      <c r="O1354"/>
      <c r="P1354"/>
      <c r="Q1354"/>
      <c r="R1354"/>
      <c r="S1354"/>
    </row>
    <row r="1355" spans="2:19" ht="12.75" customHeight="1" x14ac:dyDescent="0.35">
      <c r="B1355"/>
      <c r="C1355"/>
      <c r="D1355"/>
      <c r="E1355"/>
      <c r="F1355"/>
      <c r="G1355"/>
      <c r="H1355"/>
      <c r="I1355"/>
      <c r="J1355"/>
      <c r="K1355"/>
      <c r="L1355"/>
      <c r="M1355"/>
      <c r="N1355"/>
      <c r="O1355"/>
      <c r="P1355"/>
      <c r="Q1355"/>
      <c r="R1355"/>
      <c r="S1355"/>
    </row>
    <row r="1356" spans="2:19" ht="12.75" customHeight="1" x14ac:dyDescent="0.35">
      <c r="B1356"/>
      <c r="C1356"/>
      <c r="D1356"/>
      <c r="E1356"/>
      <c r="F1356"/>
      <c r="G1356"/>
      <c r="H1356"/>
      <c r="I1356"/>
      <c r="J1356"/>
      <c r="K1356"/>
      <c r="L1356"/>
      <c r="M1356"/>
      <c r="N1356"/>
      <c r="O1356"/>
      <c r="P1356"/>
      <c r="Q1356"/>
      <c r="R1356"/>
      <c r="S1356"/>
    </row>
    <row r="1357" spans="2:19" ht="12.75" customHeight="1" x14ac:dyDescent="0.35">
      <c r="B1357"/>
      <c r="C1357"/>
      <c r="D1357"/>
      <c r="E1357"/>
      <c r="F1357"/>
      <c r="G1357"/>
      <c r="H1357"/>
      <c r="I1357"/>
      <c r="J1357"/>
      <c r="K1357"/>
      <c r="L1357"/>
      <c r="M1357"/>
      <c r="N1357"/>
      <c r="O1357"/>
      <c r="P1357"/>
      <c r="Q1357"/>
      <c r="R1357"/>
      <c r="S1357"/>
    </row>
    <row r="1358" spans="2:19" ht="12.75" customHeight="1" x14ac:dyDescent="0.35">
      <c r="B1358"/>
      <c r="C1358"/>
      <c r="D1358"/>
      <c r="E1358"/>
      <c r="F1358"/>
      <c r="G1358"/>
      <c r="H1358"/>
      <c r="I1358"/>
      <c r="J1358"/>
      <c r="K1358"/>
      <c r="L1358"/>
      <c r="M1358"/>
      <c r="N1358"/>
      <c r="O1358"/>
      <c r="P1358"/>
      <c r="Q1358"/>
      <c r="R1358"/>
      <c r="S1358"/>
    </row>
    <row r="1359" spans="2:19" ht="12.75" customHeight="1" x14ac:dyDescent="0.35">
      <c r="B1359"/>
      <c r="C1359"/>
      <c r="D1359"/>
      <c r="E1359"/>
      <c r="F1359"/>
      <c r="G1359"/>
      <c r="H1359"/>
      <c r="I1359"/>
      <c r="J1359"/>
      <c r="K1359"/>
      <c r="L1359"/>
      <c r="M1359"/>
      <c r="N1359"/>
      <c r="O1359"/>
      <c r="P1359"/>
      <c r="Q1359"/>
      <c r="R1359"/>
      <c r="S1359"/>
    </row>
    <row r="1360" spans="2:19" ht="12.75" customHeight="1" x14ac:dyDescent="0.35">
      <c r="B1360"/>
      <c r="C1360"/>
      <c r="D1360"/>
      <c r="E1360"/>
      <c r="F1360"/>
      <c r="G1360"/>
      <c r="H1360"/>
      <c r="I1360"/>
      <c r="J1360"/>
      <c r="K1360"/>
      <c r="L1360"/>
      <c r="M1360"/>
      <c r="N1360"/>
      <c r="O1360"/>
      <c r="P1360"/>
      <c r="Q1360"/>
      <c r="R1360"/>
      <c r="S1360"/>
    </row>
    <row r="1361" spans="2:19" ht="12.75" customHeight="1" x14ac:dyDescent="0.35">
      <c r="B1361"/>
      <c r="C1361"/>
      <c r="D1361"/>
      <c r="E1361"/>
      <c r="F1361"/>
      <c r="G1361"/>
      <c r="H1361"/>
      <c r="I1361"/>
      <c r="J1361"/>
      <c r="K1361"/>
      <c r="L1361"/>
      <c r="M1361"/>
      <c r="N1361"/>
      <c r="O1361"/>
      <c r="P1361"/>
      <c r="Q1361"/>
      <c r="R1361"/>
      <c r="S1361"/>
    </row>
    <row r="1362" spans="2:19" ht="12.75" customHeight="1" x14ac:dyDescent="0.35">
      <c r="B1362"/>
      <c r="C1362"/>
      <c r="D1362"/>
      <c r="E1362"/>
      <c r="F1362"/>
      <c r="G1362"/>
      <c r="H1362"/>
      <c r="I1362"/>
      <c r="J1362"/>
      <c r="K1362"/>
      <c r="L1362"/>
      <c r="M1362"/>
      <c r="N1362"/>
      <c r="O1362"/>
      <c r="P1362"/>
      <c r="Q1362"/>
      <c r="R1362"/>
      <c r="S1362"/>
    </row>
    <row r="1363" spans="2:19" ht="12.75" customHeight="1" x14ac:dyDescent="0.35">
      <c r="B1363"/>
      <c r="C1363"/>
      <c r="D1363"/>
      <c r="E1363"/>
      <c r="F1363"/>
      <c r="G1363"/>
      <c r="H1363"/>
      <c r="I1363"/>
      <c r="J1363"/>
      <c r="K1363"/>
      <c r="L1363"/>
      <c r="M1363"/>
      <c r="N1363"/>
      <c r="O1363"/>
      <c r="P1363"/>
      <c r="Q1363"/>
      <c r="R1363"/>
      <c r="S1363"/>
    </row>
    <row r="1364" spans="2:19" ht="12.75" customHeight="1" x14ac:dyDescent="0.35">
      <c r="B1364"/>
      <c r="C1364"/>
      <c r="D1364"/>
      <c r="E1364"/>
      <c r="F1364"/>
      <c r="G1364"/>
      <c r="H1364"/>
      <c r="I1364"/>
      <c r="J1364"/>
      <c r="K1364"/>
      <c r="L1364"/>
      <c r="M1364"/>
      <c r="N1364"/>
      <c r="O1364"/>
      <c r="P1364"/>
      <c r="Q1364"/>
      <c r="R1364"/>
      <c r="S1364"/>
    </row>
    <row r="1365" spans="2:19" ht="12.75" customHeight="1" x14ac:dyDescent="0.35">
      <c r="B1365"/>
      <c r="C1365"/>
      <c r="D1365"/>
      <c r="E1365"/>
      <c r="F1365"/>
      <c r="G1365"/>
      <c r="H1365"/>
      <c r="I1365"/>
      <c r="J1365"/>
      <c r="K1365"/>
      <c r="L1365"/>
      <c r="M1365"/>
      <c r="N1365"/>
      <c r="O1365"/>
      <c r="P1365"/>
      <c r="Q1365"/>
      <c r="R1365"/>
      <c r="S1365"/>
    </row>
    <row r="1366" spans="2:19" ht="12.75" customHeight="1" x14ac:dyDescent="0.35">
      <c r="B1366"/>
      <c r="C1366"/>
      <c r="D1366"/>
      <c r="E1366"/>
      <c r="F1366"/>
      <c r="G1366"/>
      <c r="H1366"/>
      <c r="I1366"/>
      <c r="J1366"/>
      <c r="K1366"/>
      <c r="L1366"/>
      <c r="M1366"/>
      <c r="N1366"/>
      <c r="O1366"/>
      <c r="P1366"/>
      <c r="Q1366"/>
      <c r="R1366"/>
      <c r="S1366"/>
    </row>
    <row r="1367" spans="2:19" ht="12.75" customHeight="1" x14ac:dyDescent="0.35">
      <c r="B1367"/>
      <c r="C1367"/>
      <c r="D1367"/>
      <c r="E1367"/>
      <c r="F1367"/>
      <c r="G1367"/>
      <c r="H1367"/>
      <c r="I1367"/>
      <c r="J1367"/>
      <c r="K1367"/>
      <c r="L1367"/>
      <c r="M1367"/>
      <c r="N1367"/>
      <c r="O1367"/>
      <c r="P1367"/>
      <c r="Q1367"/>
      <c r="R1367"/>
      <c r="S1367"/>
    </row>
    <row r="1368" spans="2:19" ht="12.75" customHeight="1" x14ac:dyDescent="0.35">
      <c r="B1368"/>
      <c r="C1368"/>
      <c r="D1368"/>
      <c r="E1368"/>
      <c r="F1368"/>
      <c r="G1368"/>
      <c r="H1368"/>
      <c r="I1368"/>
      <c r="J1368"/>
      <c r="K1368"/>
      <c r="L1368"/>
      <c r="M1368"/>
      <c r="N1368"/>
      <c r="O1368"/>
      <c r="P1368"/>
      <c r="Q1368"/>
      <c r="R1368"/>
      <c r="S1368"/>
    </row>
    <row r="1369" spans="2:19" ht="12.75" customHeight="1" x14ac:dyDescent="0.35">
      <c r="B1369"/>
      <c r="C1369"/>
      <c r="D1369"/>
      <c r="E1369"/>
      <c r="F1369"/>
      <c r="G1369"/>
      <c r="H1369"/>
      <c r="I1369"/>
      <c r="J1369"/>
      <c r="K1369"/>
      <c r="L1369"/>
      <c r="M1369"/>
      <c r="N1369"/>
      <c r="O1369"/>
      <c r="P1369"/>
      <c r="Q1369"/>
      <c r="R1369"/>
      <c r="S1369"/>
    </row>
    <row r="1370" spans="2:19" ht="12.75" customHeight="1" x14ac:dyDescent="0.35">
      <c r="B1370"/>
      <c r="C1370"/>
      <c r="D1370"/>
      <c r="E1370"/>
      <c r="F1370"/>
      <c r="G1370"/>
      <c r="H1370"/>
      <c r="I1370"/>
      <c r="J1370"/>
      <c r="K1370"/>
      <c r="L1370"/>
      <c r="M1370"/>
      <c r="N1370"/>
      <c r="O1370"/>
      <c r="P1370"/>
      <c r="Q1370"/>
      <c r="R1370"/>
      <c r="S1370"/>
    </row>
    <row r="1371" spans="2:19" ht="12.75" customHeight="1" x14ac:dyDescent="0.35">
      <c r="B1371"/>
      <c r="C1371"/>
      <c r="D1371"/>
      <c r="E1371"/>
      <c r="F1371"/>
      <c r="G1371"/>
      <c r="H1371"/>
      <c r="I1371"/>
      <c r="J1371"/>
      <c r="K1371"/>
      <c r="L1371"/>
      <c r="M1371"/>
      <c r="N1371"/>
      <c r="O1371"/>
      <c r="P1371"/>
      <c r="Q1371"/>
      <c r="R1371"/>
      <c r="S1371"/>
    </row>
    <row r="1372" spans="2:19" ht="12.75" customHeight="1" x14ac:dyDescent="0.35">
      <c r="B1372"/>
      <c r="C1372"/>
      <c r="D1372"/>
      <c r="E1372"/>
      <c r="F1372"/>
      <c r="G1372"/>
      <c r="H1372"/>
      <c r="I1372"/>
      <c r="J1372"/>
      <c r="K1372"/>
      <c r="L1372"/>
      <c r="M1372"/>
      <c r="N1372"/>
      <c r="O1372"/>
      <c r="P1372"/>
      <c r="Q1372"/>
      <c r="R1372"/>
      <c r="S1372"/>
    </row>
    <row r="1373" spans="2:19" ht="12.75" customHeight="1" x14ac:dyDescent="0.35">
      <c r="B1373"/>
      <c r="C1373"/>
      <c r="D1373"/>
      <c r="E1373"/>
      <c r="F1373"/>
      <c r="G1373"/>
      <c r="H1373"/>
      <c r="I1373"/>
      <c r="J1373"/>
      <c r="K1373"/>
      <c r="L1373"/>
      <c r="M1373"/>
      <c r="N1373"/>
      <c r="O1373"/>
      <c r="P1373"/>
      <c r="Q1373"/>
      <c r="R1373"/>
      <c r="S1373"/>
    </row>
    <row r="1374" spans="2:19" ht="12.75" customHeight="1" x14ac:dyDescent="0.35">
      <c r="B1374"/>
      <c r="C1374"/>
      <c r="D1374"/>
      <c r="E1374"/>
      <c r="F1374"/>
      <c r="G1374"/>
      <c r="H1374"/>
      <c r="I1374"/>
      <c r="J1374"/>
      <c r="K1374"/>
      <c r="L1374"/>
      <c r="M1374"/>
      <c r="N1374"/>
      <c r="O1374"/>
      <c r="P1374"/>
      <c r="Q1374"/>
      <c r="R1374"/>
      <c r="S1374"/>
    </row>
    <row r="1375" spans="2:19" ht="12.75" customHeight="1" x14ac:dyDescent="0.35">
      <c r="B1375"/>
      <c r="C1375"/>
      <c r="D1375"/>
      <c r="E1375"/>
      <c r="F1375"/>
      <c r="G1375"/>
      <c r="H1375"/>
      <c r="I1375"/>
      <c r="J1375"/>
      <c r="K1375"/>
      <c r="L1375"/>
      <c r="M1375"/>
      <c r="N1375"/>
      <c r="O1375"/>
      <c r="P1375"/>
      <c r="Q1375"/>
      <c r="R1375"/>
      <c r="S1375"/>
    </row>
    <row r="1376" spans="2:19" ht="12.75" customHeight="1" x14ac:dyDescent="0.35">
      <c r="B1376"/>
      <c r="C1376"/>
      <c r="D1376"/>
      <c r="E1376"/>
      <c r="F1376"/>
      <c r="G1376"/>
      <c r="H1376"/>
      <c r="I1376"/>
      <c r="J1376"/>
      <c r="K1376"/>
      <c r="L1376"/>
      <c r="M1376"/>
      <c r="N1376"/>
      <c r="O1376"/>
      <c r="P1376"/>
      <c r="Q1376"/>
      <c r="R1376"/>
      <c r="S1376"/>
    </row>
    <row r="1377" spans="2:19" ht="12.75" customHeight="1" x14ac:dyDescent="0.35">
      <c r="B1377"/>
      <c r="C1377"/>
      <c r="D1377"/>
      <c r="E1377"/>
      <c r="F1377"/>
      <c r="G1377"/>
      <c r="H1377"/>
      <c r="I1377"/>
      <c r="J1377"/>
      <c r="K1377"/>
      <c r="L1377"/>
      <c r="M1377"/>
      <c r="N1377"/>
      <c r="O1377"/>
      <c r="P1377"/>
      <c r="Q1377"/>
      <c r="R1377"/>
      <c r="S1377"/>
    </row>
    <row r="1378" spans="2:19" ht="12.75" customHeight="1" x14ac:dyDescent="0.35">
      <c r="B1378"/>
      <c r="C1378"/>
      <c r="D1378"/>
      <c r="E1378"/>
      <c r="F1378"/>
      <c r="G1378"/>
      <c r="H1378"/>
      <c r="I1378"/>
      <c r="J1378"/>
      <c r="K1378"/>
      <c r="L1378"/>
      <c r="M1378"/>
      <c r="N1378"/>
      <c r="O1378"/>
      <c r="P1378"/>
      <c r="Q1378"/>
      <c r="R1378"/>
      <c r="S1378"/>
    </row>
    <row r="1379" spans="2:19" ht="12.75" customHeight="1" x14ac:dyDescent="0.35">
      <c r="B1379"/>
      <c r="C1379"/>
      <c r="D1379"/>
      <c r="E1379"/>
      <c r="F1379"/>
      <c r="G1379"/>
      <c r="H1379"/>
      <c r="I1379"/>
      <c r="J1379"/>
      <c r="K1379"/>
      <c r="L1379"/>
      <c r="M1379"/>
      <c r="N1379"/>
      <c r="O1379"/>
      <c r="P1379"/>
      <c r="Q1379"/>
      <c r="R1379"/>
      <c r="S1379"/>
    </row>
    <row r="1380" spans="2:19" ht="12.75" customHeight="1" x14ac:dyDescent="0.35">
      <c r="B1380"/>
      <c r="C1380"/>
      <c r="D1380"/>
      <c r="E1380"/>
      <c r="F1380"/>
      <c r="G1380"/>
      <c r="H1380"/>
      <c r="I1380"/>
      <c r="J1380"/>
      <c r="K1380"/>
      <c r="L1380"/>
      <c r="M1380"/>
      <c r="N1380"/>
      <c r="O1380"/>
      <c r="P1380"/>
      <c r="Q1380"/>
      <c r="R1380"/>
      <c r="S1380"/>
    </row>
    <row r="1381" spans="2:19" ht="12.75" customHeight="1" x14ac:dyDescent="0.35">
      <c r="B1381"/>
      <c r="C1381"/>
      <c r="D1381"/>
      <c r="E1381"/>
      <c r="F1381"/>
      <c r="G1381"/>
      <c r="H1381"/>
      <c r="I1381"/>
      <c r="J1381"/>
      <c r="K1381"/>
      <c r="L1381"/>
      <c r="M1381"/>
      <c r="N1381"/>
      <c r="O1381"/>
      <c r="P1381"/>
      <c r="Q1381"/>
      <c r="R1381"/>
      <c r="S1381"/>
    </row>
    <row r="1382" spans="2:19" ht="12.75" customHeight="1" x14ac:dyDescent="0.35">
      <c r="B1382"/>
      <c r="C1382"/>
      <c r="D1382"/>
      <c r="E1382"/>
      <c r="F1382"/>
      <c r="G1382"/>
      <c r="H1382"/>
      <c r="I1382"/>
      <c r="J1382"/>
      <c r="K1382"/>
      <c r="L1382"/>
      <c r="M1382"/>
      <c r="N1382"/>
      <c r="O1382"/>
      <c r="P1382"/>
      <c r="Q1382"/>
      <c r="R1382"/>
      <c r="S1382"/>
    </row>
    <row r="1383" spans="2:19" ht="12.75" customHeight="1" x14ac:dyDescent="0.35">
      <c r="B1383"/>
      <c r="C1383"/>
      <c r="D1383"/>
      <c r="E1383"/>
      <c r="F1383"/>
      <c r="G1383"/>
      <c r="H1383"/>
      <c r="I1383"/>
      <c r="J1383"/>
      <c r="K1383"/>
      <c r="L1383"/>
      <c r="M1383"/>
      <c r="N1383"/>
      <c r="O1383"/>
      <c r="P1383"/>
      <c r="Q1383"/>
      <c r="R1383"/>
      <c r="S1383"/>
    </row>
    <row r="1384" spans="2:19" ht="12.75" customHeight="1" x14ac:dyDescent="0.35">
      <c r="B1384"/>
      <c r="C1384"/>
      <c r="D1384"/>
      <c r="E1384"/>
      <c r="F1384"/>
      <c r="G1384"/>
      <c r="H1384"/>
      <c r="I1384"/>
      <c r="J1384"/>
      <c r="K1384"/>
      <c r="L1384"/>
      <c r="M1384"/>
      <c r="N1384"/>
      <c r="O1384"/>
      <c r="P1384"/>
      <c r="Q1384"/>
      <c r="R1384"/>
      <c r="S1384"/>
    </row>
    <row r="1385" spans="2:19" ht="12.75" customHeight="1" x14ac:dyDescent="0.35">
      <c r="B1385"/>
      <c r="C1385"/>
      <c r="D1385"/>
      <c r="E1385"/>
      <c r="F1385"/>
      <c r="G1385"/>
      <c r="H1385"/>
      <c r="I1385"/>
      <c r="J1385"/>
      <c r="K1385"/>
      <c r="L1385"/>
      <c r="M1385"/>
      <c r="N1385"/>
      <c r="O1385"/>
      <c r="P1385"/>
      <c r="Q1385"/>
      <c r="R1385"/>
      <c r="S1385"/>
    </row>
    <row r="1386" spans="2:19" ht="12.75" customHeight="1" x14ac:dyDescent="0.35">
      <c r="B1386"/>
      <c r="C1386"/>
      <c r="D1386"/>
      <c r="E1386"/>
      <c r="F1386"/>
      <c r="G1386"/>
      <c r="H1386"/>
      <c r="I1386"/>
      <c r="J1386"/>
      <c r="K1386"/>
      <c r="L1386"/>
      <c r="M1386"/>
      <c r="N1386"/>
      <c r="O1386"/>
      <c r="P1386"/>
      <c r="Q1386"/>
      <c r="R1386"/>
      <c r="S1386"/>
    </row>
    <row r="1387" spans="2:19" ht="12.75" customHeight="1" x14ac:dyDescent="0.35">
      <c r="B1387"/>
      <c r="C1387"/>
      <c r="D1387"/>
      <c r="E1387"/>
      <c r="F1387"/>
      <c r="G1387"/>
      <c r="H1387"/>
      <c r="I1387"/>
      <c r="J1387"/>
      <c r="K1387"/>
      <c r="L1387"/>
      <c r="M1387"/>
      <c r="N1387"/>
      <c r="O1387"/>
      <c r="P1387"/>
      <c r="Q1387"/>
      <c r="R1387"/>
      <c r="S1387"/>
    </row>
    <row r="1388" spans="2:19" ht="12.75" customHeight="1" x14ac:dyDescent="0.35">
      <c r="B1388"/>
      <c r="C1388"/>
      <c r="D1388"/>
      <c r="E1388"/>
      <c r="F1388"/>
      <c r="G1388"/>
      <c r="H1388"/>
      <c r="I1388"/>
      <c r="J1388"/>
      <c r="K1388"/>
      <c r="L1388"/>
      <c r="M1388"/>
      <c r="N1388"/>
      <c r="O1388"/>
      <c r="P1388"/>
      <c r="Q1388"/>
      <c r="R1388"/>
      <c r="S1388"/>
    </row>
    <row r="1389" spans="2:19" ht="12.75" customHeight="1" x14ac:dyDescent="0.35">
      <c r="B1389"/>
      <c r="C1389"/>
      <c r="D1389"/>
      <c r="E1389"/>
      <c r="F1389"/>
      <c r="G1389"/>
      <c r="H1389"/>
      <c r="I1389"/>
      <c r="J1389"/>
      <c r="K1389"/>
      <c r="L1389"/>
      <c r="M1389"/>
      <c r="N1389"/>
      <c r="O1389"/>
      <c r="P1389"/>
      <c r="Q1389"/>
      <c r="R1389"/>
      <c r="S1389"/>
    </row>
    <row r="1390" spans="2:19" ht="12.75" customHeight="1" x14ac:dyDescent="0.35">
      <c r="B1390"/>
      <c r="C1390"/>
      <c r="D1390"/>
      <c r="E1390"/>
      <c r="F1390"/>
      <c r="G1390"/>
      <c r="H1390"/>
      <c r="I1390"/>
      <c r="J1390"/>
      <c r="K1390"/>
      <c r="L1390"/>
      <c r="M1390"/>
      <c r="N1390"/>
      <c r="O1390"/>
      <c r="P1390"/>
      <c r="Q1390"/>
      <c r="R1390"/>
      <c r="S1390"/>
    </row>
    <row r="1391" spans="2:19" ht="12.75" customHeight="1" x14ac:dyDescent="0.35">
      <c r="B1391"/>
      <c r="C1391"/>
      <c r="D1391"/>
      <c r="E1391"/>
      <c r="F1391"/>
      <c r="G1391"/>
      <c r="H1391"/>
      <c r="I1391"/>
      <c r="J1391"/>
      <c r="K1391"/>
      <c r="L1391"/>
      <c r="M1391"/>
      <c r="N1391"/>
      <c r="O1391"/>
      <c r="P1391"/>
      <c r="Q1391"/>
      <c r="R1391"/>
      <c r="S1391"/>
    </row>
    <row r="1392" spans="2:19" ht="12.75" customHeight="1" x14ac:dyDescent="0.35">
      <c r="B1392"/>
      <c r="C1392"/>
      <c r="D1392"/>
      <c r="E1392"/>
      <c r="F1392"/>
      <c r="G1392"/>
      <c r="H1392"/>
      <c r="I1392"/>
      <c r="J1392"/>
      <c r="K1392"/>
      <c r="L1392"/>
      <c r="M1392"/>
      <c r="N1392"/>
      <c r="O1392"/>
      <c r="P1392"/>
      <c r="Q1392"/>
      <c r="R1392"/>
      <c r="S1392"/>
    </row>
    <row r="1393" spans="2:19" ht="12.75" customHeight="1" x14ac:dyDescent="0.35">
      <c r="B1393"/>
      <c r="C1393"/>
      <c r="D1393"/>
      <c r="E1393"/>
      <c r="F1393"/>
      <c r="G1393"/>
      <c r="H1393"/>
      <c r="I1393"/>
      <c r="J1393"/>
      <c r="K1393"/>
      <c r="L1393"/>
      <c r="M1393"/>
      <c r="N1393"/>
      <c r="O1393"/>
      <c r="P1393"/>
      <c r="Q1393"/>
      <c r="R1393"/>
      <c r="S1393"/>
    </row>
    <row r="1394" spans="2:19" ht="12.75" customHeight="1" x14ac:dyDescent="0.35">
      <c r="B1394"/>
      <c r="C1394"/>
      <c r="D1394"/>
      <c r="E1394"/>
      <c r="F1394"/>
      <c r="G1394"/>
      <c r="H1394"/>
      <c r="I1394"/>
      <c r="J1394"/>
      <c r="K1394"/>
      <c r="L1394"/>
      <c r="M1394"/>
      <c r="N1394"/>
      <c r="O1394"/>
      <c r="P1394"/>
      <c r="Q1394"/>
      <c r="R1394"/>
      <c r="S1394"/>
    </row>
    <row r="1395" spans="2:19" ht="12.75" customHeight="1" x14ac:dyDescent="0.35">
      <c r="B1395"/>
      <c r="C1395"/>
      <c r="D1395"/>
      <c r="E1395"/>
      <c r="F1395"/>
      <c r="G1395"/>
      <c r="H1395"/>
      <c r="I1395"/>
      <c r="J1395"/>
      <c r="K1395"/>
      <c r="L1395"/>
      <c r="M1395"/>
      <c r="N1395"/>
      <c r="O1395"/>
      <c r="P1395"/>
      <c r="Q1395"/>
      <c r="R1395"/>
      <c r="S1395"/>
    </row>
    <row r="1396" spans="2:19" ht="12.75" customHeight="1" x14ac:dyDescent="0.35">
      <c r="B1396"/>
      <c r="C1396"/>
      <c r="D1396"/>
      <c r="E1396"/>
      <c r="F1396"/>
      <c r="G1396"/>
      <c r="H1396"/>
      <c r="I1396"/>
      <c r="J1396"/>
      <c r="K1396"/>
      <c r="L1396"/>
      <c r="M1396"/>
      <c r="N1396"/>
      <c r="O1396"/>
      <c r="P1396"/>
      <c r="Q1396"/>
      <c r="R1396"/>
      <c r="S1396"/>
    </row>
    <row r="1397" spans="2:19" ht="12.75" customHeight="1" x14ac:dyDescent="0.35">
      <c r="B1397"/>
      <c r="C1397"/>
      <c r="D1397"/>
      <c r="E1397"/>
      <c r="F1397"/>
      <c r="G1397"/>
      <c r="H1397"/>
      <c r="I1397"/>
      <c r="J1397"/>
      <c r="K1397"/>
      <c r="L1397"/>
      <c r="M1397"/>
      <c r="N1397"/>
      <c r="O1397"/>
      <c r="P1397"/>
      <c r="Q1397"/>
      <c r="R1397"/>
      <c r="S1397"/>
    </row>
    <row r="1398" spans="2:19" ht="12.75" customHeight="1" x14ac:dyDescent="0.35">
      <c r="B1398"/>
      <c r="C1398"/>
      <c r="D1398"/>
      <c r="E1398"/>
      <c r="F1398"/>
      <c r="G1398"/>
      <c r="H1398"/>
      <c r="I1398"/>
      <c r="J1398"/>
      <c r="K1398"/>
      <c r="L1398"/>
      <c r="M1398"/>
      <c r="N1398"/>
      <c r="O1398"/>
      <c r="P1398"/>
      <c r="Q1398"/>
      <c r="R1398"/>
      <c r="S1398"/>
    </row>
    <row r="1399" spans="2:19" ht="12.75" customHeight="1" x14ac:dyDescent="0.35">
      <c r="B1399"/>
      <c r="C1399"/>
      <c r="D1399"/>
      <c r="E1399"/>
      <c r="F1399"/>
      <c r="G1399"/>
      <c r="H1399"/>
      <c r="I1399"/>
      <c r="J1399"/>
      <c r="K1399"/>
      <c r="L1399"/>
      <c r="M1399"/>
      <c r="N1399"/>
      <c r="O1399"/>
      <c r="P1399"/>
      <c r="Q1399"/>
      <c r="R1399"/>
      <c r="S1399"/>
    </row>
    <row r="1400" spans="2:19" ht="12.75" customHeight="1" x14ac:dyDescent="0.35">
      <c r="B1400"/>
      <c r="C1400"/>
      <c r="D1400"/>
      <c r="E1400"/>
      <c r="F1400"/>
      <c r="G1400"/>
      <c r="H1400"/>
      <c r="I1400"/>
      <c r="J1400"/>
      <c r="K1400"/>
      <c r="L1400"/>
      <c r="M1400"/>
      <c r="N1400"/>
      <c r="O1400"/>
      <c r="P1400"/>
      <c r="Q1400"/>
      <c r="R1400"/>
      <c r="S1400"/>
    </row>
    <row r="1401" spans="2:19" ht="12.75" customHeight="1" x14ac:dyDescent="0.35">
      <c r="B1401"/>
      <c r="C1401"/>
      <c r="D1401"/>
      <c r="E1401"/>
      <c r="F1401"/>
      <c r="G1401"/>
      <c r="H1401"/>
      <c r="I1401"/>
      <c r="J1401"/>
      <c r="K1401"/>
      <c r="L1401"/>
      <c r="M1401"/>
      <c r="N1401"/>
      <c r="O1401"/>
      <c r="P1401"/>
      <c r="Q1401"/>
      <c r="R1401"/>
      <c r="S1401"/>
    </row>
    <row r="1402" spans="2:19" ht="12.75" customHeight="1" x14ac:dyDescent="0.35">
      <c r="B1402"/>
      <c r="C1402"/>
      <c r="D1402"/>
      <c r="E1402"/>
      <c r="F1402"/>
      <c r="G1402"/>
      <c r="H1402"/>
      <c r="I1402"/>
      <c r="J1402"/>
      <c r="K1402"/>
      <c r="L1402"/>
      <c r="M1402"/>
      <c r="N1402"/>
      <c r="O1402"/>
      <c r="P1402"/>
      <c r="Q1402"/>
      <c r="R1402"/>
      <c r="S1402"/>
    </row>
    <row r="1403" spans="2:19" ht="12.75" customHeight="1" x14ac:dyDescent="0.35">
      <c r="B1403"/>
      <c r="C1403"/>
      <c r="D1403"/>
      <c r="E1403"/>
      <c r="F1403"/>
      <c r="G1403"/>
      <c r="H1403"/>
      <c r="I1403"/>
      <c r="J1403"/>
      <c r="K1403"/>
      <c r="L1403"/>
      <c r="M1403"/>
      <c r="N1403"/>
      <c r="O1403"/>
      <c r="P1403"/>
      <c r="Q1403"/>
      <c r="R1403"/>
      <c r="S1403"/>
    </row>
    <row r="1404" spans="2:19" ht="12.75" customHeight="1" x14ac:dyDescent="0.35">
      <c r="B1404"/>
      <c r="C1404"/>
      <c r="D1404"/>
      <c r="E1404"/>
      <c r="F1404"/>
      <c r="G1404"/>
      <c r="H1404"/>
      <c r="I1404"/>
      <c r="J1404"/>
      <c r="K1404"/>
      <c r="L1404"/>
      <c r="M1404"/>
      <c r="N1404"/>
      <c r="O1404"/>
      <c r="P1404"/>
      <c r="Q1404"/>
      <c r="R1404"/>
      <c r="S1404"/>
    </row>
    <row r="1405" spans="2:19" ht="12.75" customHeight="1" x14ac:dyDescent="0.35">
      <c r="B1405"/>
      <c r="C1405"/>
      <c r="D1405"/>
      <c r="E1405"/>
      <c r="F1405"/>
      <c r="G1405"/>
      <c r="H1405"/>
      <c r="I1405"/>
      <c r="J1405"/>
      <c r="K1405"/>
      <c r="L1405"/>
      <c r="M1405"/>
      <c r="N1405"/>
      <c r="O1405"/>
      <c r="P1405"/>
      <c r="Q1405"/>
      <c r="R1405"/>
      <c r="S1405"/>
    </row>
    <row r="1406" spans="2:19" ht="12.75" customHeight="1" x14ac:dyDescent="0.35">
      <c r="B1406"/>
      <c r="C1406"/>
      <c r="D1406"/>
      <c r="E1406"/>
      <c r="F1406"/>
      <c r="G1406"/>
      <c r="H1406"/>
      <c r="I1406"/>
      <c r="J1406"/>
      <c r="K1406"/>
      <c r="L1406"/>
      <c r="M1406"/>
      <c r="N1406"/>
      <c r="O1406"/>
      <c r="P1406"/>
      <c r="Q1406"/>
      <c r="R1406"/>
      <c r="S1406"/>
    </row>
    <row r="1407" spans="2:19" ht="12.75" customHeight="1" x14ac:dyDescent="0.35">
      <c r="B1407"/>
      <c r="C1407"/>
      <c r="D1407"/>
      <c r="E1407"/>
      <c r="F1407"/>
      <c r="G1407"/>
      <c r="H1407"/>
      <c r="I1407"/>
      <c r="J1407"/>
      <c r="K1407"/>
      <c r="L1407"/>
      <c r="M1407"/>
      <c r="N1407"/>
      <c r="O1407"/>
      <c r="P1407"/>
      <c r="Q1407"/>
      <c r="R1407"/>
      <c r="S1407"/>
    </row>
    <row r="1408" spans="2:19" ht="12.75" customHeight="1" x14ac:dyDescent="0.35">
      <c r="B1408"/>
      <c r="C1408"/>
      <c r="D1408"/>
      <c r="E1408"/>
      <c r="F1408"/>
      <c r="G1408"/>
      <c r="H1408"/>
      <c r="I1408"/>
      <c r="J1408"/>
      <c r="K1408"/>
      <c r="L1408"/>
      <c r="M1408"/>
      <c r="N1408"/>
      <c r="O1408"/>
      <c r="P1408"/>
      <c r="Q1408"/>
      <c r="R1408"/>
      <c r="S1408"/>
    </row>
    <row r="1409" spans="2:19" ht="12.75" customHeight="1" x14ac:dyDescent="0.35">
      <c r="B1409"/>
      <c r="C1409"/>
      <c r="D1409"/>
      <c r="E1409"/>
      <c r="F1409"/>
      <c r="G1409"/>
      <c r="H1409"/>
      <c r="I1409"/>
      <c r="J1409"/>
      <c r="K1409"/>
      <c r="L1409"/>
      <c r="M1409"/>
      <c r="N1409"/>
      <c r="O1409"/>
      <c r="P1409"/>
      <c r="Q1409"/>
      <c r="R1409"/>
      <c r="S1409"/>
    </row>
    <row r="1410" spans="2:19" ht="12.75" customHeight="1" x14ac:dyDescent="0.35">
      <c r="B1410"/>
      <c r="C1410"/>
      <c r="D1410"/>
      <c r="E1410"/>
      <c r="F1410"/>
      <c r="G1410"/>
      <c r="H1410"/>
      <c r="I1410"/>
      <c r="J1410"/>
      <c r="K1410"/>
      <c r="L1410"/>
      <c r="M1410"/>
      <c r="N1410"/>
      <c r="O1410"/>
      <c r="P1410"/>
      <c r="Q1410"/>
      <c r="R1410"/>
      <c r="S1410"/>
    </row>
    <row r="1411" spans="2:19" ht="12.75" customHeight="1" x14ac:dyDescent="0.35">
      <c r="B1411"/>
      <c r="C1411"/>
      <c r="D1411"/>
      <c r="E1411"/>
      <c r="F1411"/>
      <c r="G1411"/>
      <c r="H1411"/>
      <c r="I1411"/>
      <c r="J1411"/>
      <c r="K1411"/>
      <c r="L1411"/>
      <c r="M1411"/>
      <c r="N1411"/>
      <c r="O1411"/>
      <c r="P1411"/>
      <c r="Q1411"/>
      <c r="R1411"/>
      <c r="S1411"/>
    </row>
    <row r="1412" spans="2:19" ht="12.75" customHeight="1" x14ac:dyDescent="0.35">
      <c r="B1412"/>
      <c r="C1412"/>
      <c r="D1412"/>
      <c r="E1412"/>
      <c r="F1412"/>
      <c r="G1412"/>
      <c r="H1412"/>
      <c r="I1412"/>
      <c r="J1412"/>
      <c r="K1412"/>
      <c r="L1412"/>
      <c r="M1412"/>
      <c r="N1412"/>
      <c r="O1412"/>
      <c r="P1412"/>
      <c r="Q1412"/>
      <c r="R1412"/>
      <c r="S1412"/>
    </row>
    <row r="1413" spans="2:19" ht="12.75" customHeight="1" x14ac:dyDescent="0.35">
      <c r="B1413"/>
      <c r="C1413"/>
      <c r="D1413"/>
      <c r="E1413"/>
      <c r="F1413"/>
      <c r="G1413"/>
      <c r="H1413"/>
      <c r="I1413"/>
      <c r="J1413"/>
      <c r="K1413"/>
      <c r="L1413"/>
      <c r="M1413"/>
      <c r="N1413"/>
      <c r="O1413"/>
      <c r="P1413"/>
      <c r="Q1413"/>
      <c r="R1413"/>
      <c r="S1413"/>
    </row>
    <row r="1414" spans="2:19" ht="12.75" customHeight="1" x14ac:dyDescent="0.35">
      <c r="B1414"/>
      <c r="C1414"/>
      <c r="D1414"/>
      <c r="E1414"/>
      <c r="F1414"/>
      <c r="G1414"/>
      <c r="H1414"/>
      <c r="I1414"/>
      <c r="J1414"/>
      <c r="K1414"/>
      <c r="L1414"/>
      <c r="M1414"/>
      <c r="N1414"/>
      <c r="O1414"/>
      <c r="P1414"/>
      <c r="Q1414"/>
      <c r="R1414"/>
      <c r="S1414"/>
    </row>
    <row r="1415" spans="2:19" ht="12.75" customHeight="1" x14ac:dyDescent="0.35">
      <c r="B1415"/>
      <c r="C1415"/>
      <c r="D1415"/>
      <c r="E1415"/>
      <c r="F1415"/>
      <c r="G1415"/>
      <c r="H1415"/>
      <c r="I1415"/>
      <c r="J1415"/>
      <c r="K1415"/>
      <c r="L1415"/>
      <c r="M1415"/>
      <c r="N1415"/>
      <c r="O1415"/>
      <c r="P1415"/>
      <c r="Q1415"/>
      <c r="R1415"/>
      <c r="S1415"/>
    </row>
    <row r="1416" spans="2:19" ht="12.75" customHeight="1" x14ac:dyDescent="0.35">
      <c r="B1416"/>
      <c r="C1416"/>
      <c r="D1416"/>
      <c r="E1416"/>
      <c r="F1416"/>
      <c r="G1416"/>
      <c r="H1416"/>
      <c r="I1416"/>
      <c r="J1416"/>
      <c r="K1416"/>
      <c r="L1416"/>
      <c r="M1416"/>
      <c r="N1416"/>
      <c r="O1416"/>
      <c r="P1416"/>
      <c r="Q1416"/>
      <c r="R1416"/>
      <c r="S1416"/>
    </row>
    <row r="1417" spans="2:19" ht="12.75" customHeight="1" x14ac:dyDescent="0.35">
      <c r="B1417"/>
      <c r="C1417"/>
      <c r="D1417"/>
      <c r="E1417"/>
      <c r="F1417"/>
      <c r="G1417"/>
      <c r="H1417"/>
      <c r="I1417"/>
      <c r="J1417"/>
      <c r="K1417"/>
      <c r="L1417"/>
      <c r="M1417"/>
      <c r="N1417"/>
      <c r="O1417"/>
      <c r="P1417"/>
      <c r="Q1417"/>
      <c r="R1417"/>
      <c r="S1417"/>
    </row>
    <row r="1418" spans="2:19" ht="12.75" customHeight="1" x14ac:dyDescent="0.35">
      <c r="B1418"/>
      <c r="C1418"/>
      <c r="D1418"/>
      <c r="E1418"/>
      <c r="F1418"/>
      <c r="G1418"/>
      <c r="H1418"/>
      <c r="I1418"/>
      <c r="J1418"/>
      <c r="K1418"/>
      <c r="L1418"/>
      <c r="M1418"/>
      <c r="N1418"/>
      <c r="O1418"/>
      <c r="P1418"/>
      <c r="Q1418"/>
      <c r="R1418"/>
      <c r="S1418"/>
    </row>
    <row r="1419" spans="2:19" ht="12.75" customHeight="1" x14ac:dyDescent="0.35">
      <c r="B1419"/>
      <c r="C1419"/>
      <c r="D1419"/>
      <c r="E1419"/>
      <c r="F1419"/>
      <c r="G1419"/>
      <c r="H1419"/>
      <c r="I1419"/>
      <c r="J1419"/>
      <c r="K1419"/>
      <c r="L1419"/>
      <c r="M1419"/>
      <c r="N1419"/>
      <c r="O1419"/>
      <c r="P1419"/>
      <c r="Q1419"/>
      <c r="R1419"/>
      <c r="S1419"/>
    </row>
    <row r="1420" spans="2:19" ht="12.75" customHeight="1" x14ac:dyDescent="0.35">
      <c r="B1420"/>
      <c r="C1420"/>
      <c r="D1420"/>
      <c r="E1420"/>
      <c r="F1420"/>
      <c r="G1420"/>
      <c r="H1420"/>
      <c r="I1420"/>
      <c r="J1420"/>
      <c r="K1420"/>
      <c r="L1420"/>
      <c r="M1420"/>
      <c r="N1420"/>
      <c r="O1420"/>
      <c r="P1420"/>
      <c r="Q1420"/>
      <c r="R1420"/>
      <c r="S1420"/>
    </row>
    <row r="1421" spans="2:19" ht="12.75" customHeight="1" x14ac:dyDescent="0.35">
      <c r="B1421"/>
      <c r="C1421"/>
      <c r="D1421"/>
      <c r="E1421"/>
      <c r="F1421"/>
      <c r="G1421"/>
      <c r="H1421"/>
      <c r="I1421"/>
      <c r="J1421"/>
      <c r="K1421"/>
      <c r="L1421"/>
      <c r="M1421"/>
      <c r="N1421"/>
      <c r="O1421"/>
      <c r="P1421"/>
      <c r="Q1421"/>
      <c r="R1421"/>
      <c r="S1421"/>
    </row>
    <row r="1422" spans="2:19" ht="12.75" customHeight="1" x14ac:dyDescent="0.35">
      <c r="B1422"/>
      <c r="C1422"/>
      <c r="D1422"/>
      <c r="E1422"/>
      <c r="F1422"/>
      <c r="G1422"/>
      <c r="H1422"/>
      <c r="I1422"/>
      <c r="J1422"/>
      <c r="K1422"/>
      <c r="L1422"/>
      <c r="M1422"/>
      <c r="N1422"/>
      <c r="O1422"/>
      <c r="P1422"/>
      <c r="Q1422"/>
      <c r="R1422"/>
      <c r="S1422"/>
    </row>
    <row r="1423" spans="2:19" ht="12.75" customHeight="1" x14ac:dyDescent="0.35">
      <c r="B1423"/>
      <c r="C1423"/>
      <c r="D1423"/>
      <c r="E1423"/>
      <c r="F1423"/>
      <c r="G1423"/>
      <c r="H1423"/>
      <c r="I1423"/>
      <c r="J1423"/>
      <c r="K1423"/>
      <c r="L1423"/>
      <c r="M1423"/>
      <c r="N1423"/>
      <c r="O1423"/>
      <c r="P1423"/>
      <c r="Q1423"/>
      <c r="R1423"/>
      <c r="S1423"/>
    </row>
    <row r="1424" spans="2:19" ht="12.75" customHeight="1" x14ac:dyDescent="0.35">
      <c r="B1424"/>
      <c r="C1424"/>
      <c r="D1424"/>
      <c r="E1424"/>
      <c r="F1424"/>
      <c r="G1424"/>
      <c r="H1424"/>
      <c r="I1424"/>
      <c r="J1424"/>
      <c r="K1424"/>
      <c r="L1424"/>
      <c r="M1424"/>
      <c r="N1424"/>
      <c r="O1424"/>
      <c r="P1424"/>
      <c r="Q1424"/>
      <c r="R1424"/>
      <c r="S1424"/>
    </row>
    <row r="1425" spans="2:19" ht="12.75" customHeight="1" x14ac:dyDescent="0.35">
      <c r="B1425"/>
      <c r="C1425"/>
      <c r="D1425"/>
      <c r="E1425"/>
      <c r="F1425"/>
      <c r="G1425"/>
      <c r="H1425"/>
      <c r="I1425"/>
      <c r="J1425"/>
      <c r="K1425"/>
      <c r="L1425"/>
      <c r="M1425"/>
      <c r="N1425"/>
      <c r="O1425"/>
      <c r="P1425"/>
      <c r="Q1425"/>
      <c r="R1425"/>
      <c r="S1425"/>
    </row>
    <row r="1426" spans="2:19" ht="12.75" customHeight="1" x14ac:dyDescent="0.35">
      <c r="B1426"/>
      <c r="C1426"/>
      <c r="D1426"/>
      <c r="E1426"/>
      <c r="F1426"/>
      <c r="G1426"/>
      <c r="H1426"/>
      <c r="I1426"/>
      <c r="J1426"/>
      <c r="K1426"/>
      <c r="L1426"/>
      <c r="M1426"/>
      <c r="N1426"/>
      <c r="O1426"/>
      <c r="P1426"/>
      <c r="Q1426"/>
      <c r="R1426"/>
      <c r="S1426"/>
    </row>
    <row r="1427" spans="2:19" ht="12.75" customHeight="1" x14ac:dyDescent="0.35">
      <c r="B1427"/>
      <c r="C1427"/>
      <c r="D1427"/>
      <c r="E1427"/>
      <c r="F1427"/>
      <c r="G1427"/>
      <c r="H1427"/>
      <c r="I1427"/>
      <c r="J1427"/>
      <c r="K1427"/>
      <c r="L1427"/>
      <c r="M1427"/>
      <c r="N1427"/>
      <c r="O1427"/>
      <c r="P1427"/>
      <c r="Q1427"/>
      <c r="R1427"/>
      <c r="S1427"/>
    </row>
    <row r="1428" spans="2:19" ht="12.75" customHeight="1" x14ac:dyDescent="0.35">
      <c r="B1428"/>
      <c r="C1428"/>
      <c r="D1428"/>
      <c r="E1428"/>
      <c r="F1428"/>
      <c r="G1428"/>
      <c r="H1428"/>
      <c r="I1428"/>
      <c r="J1428"/>
      <c r="K1428"/>
      <c r="L1428"/>
      <c r="M1428"/>
      <c r="N1428"/>
      <c r="O1428"/>
      <c r="P1428"/>
      <c r="Q1428"/>
      <c r="R1428"/>
      <c r="S1428"/>
    </row>
    <row r="1429" spans="2:19" ht="12.75" customHeight="1" x14ac:dyDescent="0.35">
      <c r="B1429"/>
      <c r="C1429"/>
      <c r="D1429"/>
      <c r="E1429"/>
      <c r="F1429"/>
      <c r="G1429"/>
      <c r="H1429"/>
      <c r="I1429"/>
      <c r="J1429"/>
      <c r="K1429"/>
      <c r="L1429"/>
      <c r="M1429"/>
      <c r="N1429"/>
      <c r="O1429"/>
      <c r="P1429"/>
      <c r="Q1429"/>
      <c r="R1429"/>
      <c r="S1429"/>
    </row>
    <row r="1430" spans="2:19" ht="12.75" customHeight="1" x14ac:dyDescent="0.35">
      <c r="B1430"/>
      <c r="C1430"/>
      <c r="D1430"/>
      <c r="E1430"/>
      <c r="F1430"/>
      <c r="G1430"/>
      <c r="H1430"/>
      <c r="I1430"/>
      <c r="J1430"/>
      <c r="K1430"/>
      <c r="L1430"/>
      <c r="M1430"/>
      <c r="N1430"/>
      <c r="O1430"/>
      <c r="P1430"/>
      <c r="Q1430"/>
      <c r="R1430"/>
      <c r="S1430"/>
    </row>
    <row r="1431" spans="2:19" ht="12.75" customHeight="1" x14ac:dyDescent="0.35">
      <c r="B1431"/>
      <c r="C1431"/>
      <c r="D1431"/>
      <c r="E1431"/>
      <c r="F1431"/>
      <c r="G1431"/>
      <c r="H1431"/>
      <c r="I1431"/>
      <c r="J1431"/>
      <c r="K1431"/>
      <c r="L1431"/>
      <c r="M1431"/>
      <c r="N1431"/>
      <c r="O1431"/>
      <c r="P1431"/>
      <c r="Q1431"/>
      <c r="R1431"/>
      <c r="S1431"/>
    </row>
    <row r="1432" spans="2:19" ht="12.75" customHeight="1" x14ac:dyDescent="0.35">
      <c r="B1432"/>
      <c r="C1432"/>
      <c r="D1432"/>
      <c r="E1432"/>
      <c r="F1432"/>
      <c r="G1432"/>
      <c r="H1432"/>
      <c r="I1432"/>
      <c r="J1432"/>
      <c r="K1432"/>
      <c r="L1432"/>
      <c r="M1432"/>
      <c r="N1432"/>
      <c r="O1432"/>
      <c r="P1432"/>
      <c r="Q1432"/>
      <c r="R1432"/>
      <c r="S1432"/>
    </row>
    <row r="1433" spans="2:19" ht="12.75" customHeight="1" x14ac:dyDescent="0.35">
      <c r="B1433"/>
      <c r="C1433"/>
      <c r="D1433"/>
      <c r="E1433"/>
      <c r="F1433"/>
      <c r="G1433"/>
      <c r="H1433"/>
      <c r="I1433"/>
      <c r="J1433"/>
      <c r="K1433"/>
      <c r="L1433"/>
      <c r="M1433"/>
      <c r="N1433"/>
      <c r="O1433"/>
      <c r="P1433"/>
      <c r="Q1433"/>
      <c r="R1433"/>
      <c r="S1433"/>
    </row>
    <row r="1434" spans="2:19" ht="12.75" customHeight="1" x14ac:dyDescent="0.35">
      <c r="B1434"/>
      <c r="C1434"/>
      <c r="D1434"/>
      <c r="E1434"/>
      <c r="F1434"/>
      <c r="G1434"/>
      <c r="H1434"/>
      <c r="I1434"/>
      <c r="J1434"/>
      <c r="K1434"/>
      <c r="L1434"/>
      <c r="M1434"/>
      <c r="N1434"/>
      <c r="O1434"/>
      <c r="P1434"/>
      <c r="Q1434"/>
      <c r="R1434"/>
      <c r="S1434"/>
    </row>
    <row r="1435" spans="2:19" ht="12.75" customHeight="1" x14ac:dyDescent="0.35">
      <c r="B1435"/>
      <c r="C1435"/>
      <c r="D1435"/>
      <c r="E1435"/>
      <c r="F1435"/>
      <c r="G1435"/>
      <c r="H1435"/>
      <c r="I1435"/>
      <c r="J1435"/>
      <c r="K1435"/>
      <c r="L1435"/>
      <c r="M1435"/>
      <c r="N1435"/>
      <c r="O1435"/>
      <c r="P1435"/>
      <c r="Q1435"/>
      <c r="R1435"/>
      <c r="S1435"/>
    </row>
    <row r="1436" spans="2:19" ht="12.75" customHeight="1" x14ac:dyDescent="0.35">
      <c r="B1436"/>
      <c r="C1436"/>
      <c r="D1436"/>
      <c r="E1436"/>
      <c r="F1436"/>
      <c r="G1436"/>
      <c r="H1436"/>
      <c r="I1436"/>
      <c r="J1436"/>
      <c r="K1436"/>
      <c r="L1436"/>
      <c r="M1436"/>
      <c r="N1436"/>
      <c r="O1436"/>
      <c r="P1436"/>
      <c r="Q1436"/>
      <c r="R1436"/>
      <c r="S1436"/>
    </row>
    <row r="1437" spans="2:19" ht="12.75" customHeight="1" x14ac:dyDescent="0.35">
      <c r="B1437"/>
      <c r="C1437"/>
      <c r="D1437"/>
      <c r="E1437"/>
      <c r="F1437"/>
      <c r="G1437"/>
      <c r="H1437"/>
      <c r="I1437"/>
      <c r="J1437"/>
      <c r="K1437"/>
      <c r="L1437"/>
      <c r="M1437"/>
      <c r="N1437"/>
      <c r="O1437"/>
      <c r="P1437"/>
      <c r="Q1437"/>
      <c r="R1437"/>
      <c r="S1437"/>
    </row>
    <row r="1438" spans="2:19" ht="12.75" customHeight="1" x14ac:dyDescent="0.35">
      <c r="B1438"/>
      <c r="C1438"/>
      <c r="D1438"/>
      <c r="E1438"/>
      <c r="F1438"/>
      <c r="G1438"/>
      <c r="H1438"/>
      <c r="I1438"/>
      <c r="J1438"/>
      <c r="K1438"/>
      <c r="L1438"/>
      <c r="M1438"/>
      <c r="N1438"/>
      <c r="O1438"/>
      <c r="P1438"/>
      <c r="Q1438"/>
      <c r="R1438"/>
      <c r="S1438"/>
    </row>
    <row r="1439" spans="2:19" ht="12.75" customHeight="1" x14ac:dyDescent="0.35">
      <c r="B1439"/>
      <c r="C1439"/>
      <c r="D1439"/>
      <c r="E1439"/>
      <c r="F1439"/>
      <c r="G1439"/>
      <c r="H1439"/>
      <c r="I1439"/>
      <c r="J1439"/>
      <c r="K1439"/>
      <c r="L1439"/>
      <c r="M1439"/>
      <c r="N1439"/>
      <c r="O1439"/>
      <c r="P1439"/>
      <c r="Q1439"/>
      <c r="R1439"/>
      <c r="S1439"/>
    </row>
    <row r="1440" spans="2:19" ht="12.75" customHeight="1" x14ac:dyDescent="0.35">
      <c r="B1440"/>
      <c r="C1440"/>
      <c r="D1440"/>
      <c r="E1440"/>
      <c r="F1440"/>
      <c r="G1440"/>
      <c r="H1440"/>
      <c r="I1440"/>
      <c r="J1440"/>
      <c r="K1440"/>
      <c r="L1440"/>
      <c r="M1440"/>
      <c r="N1440"/>
      <c r="O1440"/>
      <c r="P1440"/>
      <c r="Q1440"/>
      <c r="R1440"/>
      <c r="S1440"/>
    </row>
    <row r="1441" spans="2:19" ht="12.75" customHeight="1" x14ac:dyDescent="0.35">
      <c r="B1441"/>
      <c r="C1441"/>
      <c r="D1441"/>
      <c r="E1441"/>
      <c r="F1441"/>
      <c r="G1441"/>
      <c r="H1441"/>
      <c r="I1441"/>
      <c r="J1441"/>
      <c r="K1441"/>
      <c r="L1441"/>
      <c r="M1441"/>
      <c r="N1441"/>
      <c r="O1441"/>
      <c r="P1441"/>
      <c r="Q1441"/>
      <c r="R1441"/>
      <c r="S1441"/>
    </row>
    <row r="1442" spans="2:19" ht="12.75" customHeight="1" x14ac:dyDescent="0.35">
      <c r="B1442"/>
      <c r="C1442"/>
      <c r="D1442"/>
      <c r="E1442"/>
      <c r="F1442"/>
      <c r="G1442"/>
      <c r="H1442"/>
      <c r="I1442"/>
      <c r="J1442"/>
      <c r="K1442"/>
      <c r="L1442"/>
      <c r="M1442"/>
      <c r="N1442"/>
      <c r="O1442"/>
      <c r="P1442"/>
      <c r="Q1442"/>
      <c r="R1442"/>
      <c r="S1442"/>
    </row>
    <row r="1443" spans="2:19" ht="12.75" customHeight="1" x14ac:dyDescent="0.35">
      <c r="B1443"/>
      <c r="C1443"/>
      <c r="D1443"/>
      <c r="E1443"/>
      <c r="F1443"/>
      <c r="G1443"/>
      <c r="H1443"/>
      <c r="I1443"/>
      <c r="J1443"/>
      <c r="K1443"/>
      <c r="L1443"/>
      <c r="M1443"/>
      <c r="N1443"/>
      <c r="O1443"/>
      <c r="P1443"/>
      <c r="Q1443"/>
      <c r="R1443"/>
      <c r="S1443"/>
    </row>
    <row r="1444" spans="2:19" ht="12.75" customHeight="1" x14ac:dyDescent="0.35">
      <c r="B1444"/>
      <c r="C1444"/>
      <c r="D1444"/>
      <c r="E1444"/>
      <c r="F1444"/>
      <c r="G1444"/>
      <c r="H1444"/>
      <c r="I1444"/>
      <c r="J1444"/>
      <c r="K1444"/>
      <c r="L1444"/>
      <c r="M1444"/>
      <c r="N1444"/>
      <c r="O1444"/>
      <c r="P1444"/>
      <c r="Q1444"/>
      <c r="R1444"/>
      <c r="S1444"/>
    </row>
    <row r="1445" spans="2:19" ht="12.75" customHeight="1" x14ac:dyDescent="0.35">
      <c r="B1445"/>
      <c r="C1445"/>
      <c r="D1445"/>
      <c r="E1445"/>
      <c r="F1445"/>
      <c r="G1445"/>
      <c r="H1445"/>
      <c r="I1445"/>
      <c r="J1445"/>
      <c r="K1445"/>
      <c r="L1445"/>
      <c r="M1445"/>
      <c r="N1445"/>
      <c r="O1445"/>
      <c r="P1445"/>
      <c r="Q1445"/>
      <c r="R1445"/>
      <c r="S1445"/>
    </row>
    <row r="1446" spans="2:19" ht="12.75" customHeight="1" x14ac:dyDescent="0.35">
      <c r="B1446"/>
      <c r="C1446"/>
      <c r="D1446"/>
      <c r="E1446"/>
      <c r="F1446"/>
      <c r="G1446"/>
      <c r="H1446"/>
      <c r="I1446"/>
      <c r="J1446"/>
      <c r="K1446"/>
      <c r="L1446"/>
      <c r="M1446"/>
      <c r="N1446"/>
      <c r="O1446"/>
      <c r="P1446"/>
      <c r="Q1446"/>
      <c r="R1446"/>
      <c r="S1446"/>
    </row>
    <row r="1447" spans="2:19" ht="12.75" customHeight="1" x14ac:dyDescent="0.35">
      <c r="B1447"/>
      <c r="C1447"/>
      <c r="D1447"/>
      <c r="E1447"/>
      <c r="F1447"/>
      <c r="G1447"/>
      <c r="H1447"/>
      <c r="I1447"/>
      <c r="J1447"/>
      <c r="K1447"/>
      <c r="L1447"/>
      <c r="M1447"/>
      <c r="N1447"/>
      <c r="O1447"/>
      <c r="P1447"/>
      <c r="Q1447"/>
      <c r="R1447"/>
      <c r="S1447"/>
    </row>
    <row r="1448" spans="2:19" ht="12.75" customHeight="1" x14ac:dyDescent="0.35">
      <c r="B1448"/>
      <c r="C1448"/>
      <c r="D1448"/>
      <c r="E1448"/>
      <c r="F1448"/>
      <c r="G1448"/>
      <c r="H1448"/>
      <c r="I1448"/>
      <c r="J1448"/>
      <c r="K1448"/>
      <c r="L1448"/>
      <c r="M1448"/>
      <c r="N1448"/>
      <c r="O1448"/>
      <c r="P1448"/>
      <c r="Q1448"/>
      <c r="R1448"/>
      <c r="S1448"/>
    </row>
    <row r="1449" spans="2:19" ht="12.75" customHeight="1" x14ac:dyDescent="0.35">
      <c r="B1449"/>
      <c r="C1449"/>
      <c r="D1449"/>
      <c r="E1449"/>
      <c r="F1449"/>
      <c r="G1449"/>
      <c r="H1449"/>
      <c r="I1449"/>
      <c r="J1449"/>
      <c r="K1449"/>
      <c r="L1449"/>
      <c r="M1449"/>
      <c r="N1449"/>
      <c r="O1449"/>
      <c r="P1449"/>
      <c r="Q1449"/>
      <c r="R1449"/>
      <c r="S1449"/>
    </row>
    <row r="1450" spans="2:19" ht="12.75" customHeight="1" x14ac:dyDescent="0.35">
      <c r="B1450"/>
      <c r="C1450"/>
      <c r="D1450"/>
      <c r="E1450"/>
      <c r="F1450"/>
      <c r="G1450"/>
      <c r="H1450"/>
      <c r="I1450"/>
      <c r="J1450"/>
      <c r="K1450"/>
      <c r="L1450"/>
      <c r="M1450"/>
      <c r="N1450"/>
      <c r="O1450"/>
      <c r="P1450"/>
      <c r="Q1450"/>
      <c r="R1450"/>
      <c r="S1450"/>
    </row>
    <row r="1451" spans="2:19" ht="12.75" customHeight="1" x14ac:dyDescent="0.35">
      <c r="B1451"/>
      <c r="C1451"/>
      <c r="D1451"/>
      <c r="E1451"/>
      <c r="F1451"/>
      <c r="G1451"/>
      <c r="H1451"/>
      <c r="I1451"/>
      <c r="J1451"/>
      <c r="K1451"/>
      <c r="L1451"/>
      <c r="M1451"/>
      <c r="N1451"/>
      <c r="O1451"/>
      <c r="P1451"/>
      <c r="Q1451"/>
      <c r="R1451"/>
      <c r="S1451"/>
    </row>
    <row r="1452" spans="2:19" ht="12.75" customHeight="1" x14ac:dyDescent="0.35">
      <c r="B1452"/>
      <c r="C1452"/>
      <c r="D1452"/>
      <c r="E1452"/>
      <c r="F1452"/>
      <c r="G1452"/>
      <c r="H1452"/>
      <c r="I1452"/>
      <c r="J1452"/>
      <c r="K1452"/>
      <c r="L1452"/>
      <c r="M1452"/>
      <c r="N1452"/>
      <c r="O1452"/>
      <c r="P1452"/>
      <c r="Q1452"/>
      <c r="R1452"/>
      <c r="S1452"/>
    </row>
    <row r="1453" spans="2:19" ht="12.75" customHeight="1" x14ac:dyDescent="0.35">
      <c r="B1453"/>
      <c r="C1453"/>
      <c r="D1453"/>
      <c r="E1453"/>
      <c r="F1453"/>
      <c r="G1453"/>
      <c r="H1453"/>
      <c r="I1453"/>
      <c r="J1453"/>
      <c r="K1453"/>
      <c r="L1453"/>
      <c r="M1453"/>
      <c r="N1453"/>
      <c r="O1453"/>
      <c r="P1453"/>
      <c r="Q1453"/>
      <c r="R1453"/>
      <c r="S1453"/>
    </row>
    <row r="1454" spans="2:19" ht="12.75" customHeight="1" x14ac:dyDescent="0.35">
      <c r="B1454"/>
      <c r="C1454"/>
      <c r="D1454"/>
      <c r="E1454"/>
      <c r="F1454"/>
      <c r="G1454"/>
      <c r="H1454"/>
      <c r="I1454"/>
      <c r="J1454"/>
      <c r="K1454"/>
      <c r="L1454"/>
      <c r="M1454"/>
      <c r="N1454"/>
      <c r="O1454"/>
      <c r="P1454"/>
      <c r="Q1454"/>
      <c r="R1454"/>
      <c r="S1454"/>
    </row>
    <row r="1455" spans="2:19" ht="12.75" customHeight="1" x14ac:dyDescent="0.35">
      <c r="B1455"/>
      <c r="C1455"/>
      <c r="D1455"/>
      <c r="E1455"/>
      <c r="F1455"/>
      <c r="G1455"/>
      <c r="H1455"/>
      <c r="I1455"/>
      <c r="J1455"/>
      <c r="K1455"/>
      <c r="L1455"/>
      <c r="M1455"/>
      <c r="N1455"/>
      <c r="O1455"/>
      <c r="P1455"/>
      <c r="Q1455"/>
      <c r="R1455"/>
      <c r="S1455"/>
    </row>
    <row r="1456" spans="2:19" ht="12.75" customHeight="1" x14ac:dyDescent="0.35">
      <c r="B1456"/>
      <c r="C1456"/>
      <c r="D1456"/>
      <c r="E1456"/>
      <c r="F1456"/>
      <c r="G1456"/>
      <c r="H1456"/>
      <c r="I1456"/>
      <c r="J1456"/>
      <c r="K1456"/>
      <c r="L1456"/>
      <c r="M1456"/>
      <c r="N1456"/>
      <c r="O1456"/>
      <c r="P1456"/>
      <c r="Q1456"/>
      <c r="R1456"/>
      <c r="S1456"/>
    </row>
    <row r="1457" spans="2:19" ht="12.75" customHeight="1" x14ac:dyDescent="0.35">
      <c r="B1457"/>
      <c r="C1457"/>
      <c r="D1457"/>
      <c r="E1457"/>
      <c r="F1457"/>
      <c r="G1457"/>
      <c r="H1457"/>
      <c r="I1457"/>
      <c r="J1457"/>
      <c r="K1457"/>
      <c r="L1457"/>
      <c r="M1457"/>
      <c r="N1457"/>
      <c r="O1457"/>
      <c r="P1457"/>
      <c r="Q1457"/>
      <c r="R1457"/>
      <c r="S1457"/>
    </row>
    <row r="1458" spans="2:19" ht="12.75" customHeight="1" x14ac:dyDescent="0.35">
      <c r="B1458"/>
      <c r="C1458"/>
      <c r="D1458"/>
      <c r="E1458"/>
      <c r="F1458"/>
      <c r="G1458"/>
      <c r="H1458"/>
      <c r="I1458"/>
      <c r="J1458"/>
      <c r="K1458"/>
      <c r="L1458"/>
      <c r="M1458"/>
      <c r="N1458"/>
      <c r="O1458"/>
      <c r="P1458"/>
      <c r="Q1458"/>
      <c r="R1458"/>
      <c r="S1458"/>
    </row>
    <row r="1459" spans="2:19" ht="12.75" customHeight="1" x14ac:dyDescent="0.35">
      <c r="B1459"/>
      <c r="C1459"/>
      <c r="D1459"/>
      <c r="E1459"/>
      <c r="F1459"/>
      <c r="G1459"/>
      <c r="H1459"/>
      <c r="I1459"/>
      <c r="J1459"/>
      <c r="K1459"/>
      <c r="L1459"/>
      <c r="M1459"/>
      <c r="N1459"/>
      <c r="O1459"/>
      <c r="P1459"/>
      <c r="Q1459"/>
      <c r="R1459"/>
      <c r="S1459"/>
    </row>
    <row r="1460" spans="2:19" ht="12.75" customHeight="1" x14ac:dyDescent="0.35">
      <c r="B1460"/>
      <c r="C1460"/>
      <c r="D1460"/>
      <c r="E1460"/>
      <c r="F1460"/>
      <c r="G1460"/>
      <c r="H1460"/>
      <c r="I1460"/>
      <c r="J1460"/>
      <c r="K1460"/>
      <c r="L1460"/>
      <c r="M1460"/>
      <c r="N1460"/>
      <c r="O1460"/>
      <c r="P1460"/>
      <c r="Q1460"/>
      <c r="R1460"/>
      <c r="S1460"/>
    </row>
    <row r="1461" spans="2:19" ht="12.75" customHeight="1" x14ac:dyDescent="0.35">
      <c r="B1461"/>
      <c r="C1461"/>
      <c r="D1461"/>
      <c r="E1461"/>
      <c r="F1461"/>
      <c r="G1461"/>
      <c r="H1461"/>
      <c r="I1461"/>
      <c r="J1461"/>
      <c r="K1461"/>
      <c r="L1461"/>
      <c r="M1461"/>
      <c r="N1461"/>
      <c r="O1461"/>
      <c r="P1461"/>
      <c r="Q1461"/>
      <c r="R1461"/>
      <c r="S1461"/>
    </row>
    <row r="1462" spans="2:19" ht="12.75" customHeight="1" x14ac:dyDescent="0.35">
      <c r="B1462"/>
      <c r="C1462"/>
      <c r="D1462"/>
      <c r="E1462"/>
      <c r="F1462"/>
      <c r="G1462"/>
      <c r="H1462"/>
      <c r="I1462"/>
      <c r="J1462"/>
      <c r="K1462"/>
      <c r="L1462"/>
      <c r="M1462"/>
      <c r="N1462"/>
      <c r="O1462"/>
      <c r="P1462"/>
      <c r="Q1462"/>
      <c r="R1462"/>
      <c r="S1462"/>
    </row>
    <row r="1463" spans="2:19" ht="12.75" customHeight="1" x14ac:dyDescent="0.35">
      <c r="B1463"/>
      <c r="C1463"/>
      <c r="D1463"/>
      <c r="E1463"/>
      <c r="F1463"/>
      <c r="G1463"/>
      <c r="H1463"/>
      <c r="I1463"/>
      <c r="J1463"/>
      <c r="K1463"/>
      <c r="L1463"/>
      <c r="M1463"/>
      <c r="N1463"/>
      <c r="O1463"/>
      <c r="P1463"/>
      <c r="Q1463"/>
      <c r="R1463"/>
      <c r="S1463"/>
    </row>
    <row r="1464" spans="2:19" ht="12.75" customHeight="1" x14ac:dyDescent="0.35">
      <c r="B1464"/>
      <c r="C1464"/>
      <c r="D1464"/>
      <c r="E1464"/>
      <c r="F1464"/>
      <c r="G1464"/>
      <c r="H1464"/>
      <c r="I1464"/>
      <c r="J1464"/>
      <c r="K1464"/>
      <c r="L1464"/>
      <c r="M1464"/>
      <c r="N1464"/>
      <c r="O1464"/>
      <c r="P1464"/>
      <c r="Q1464"/>
      <c r="R1464"/>
      <c r="S1464"/>
    </row>
    <row r="1465" spans="2:19" ht="12.75" customHeight="1" x14ac:dyDescent="0.35">
      <c r="B1465"/>
      <c r="C1465"/>
      <c r="D1465"/>
      <c r="E1465"/>
      <c r="F1465"/>
      <c r="G1465"/>
      <c r="H1465"/>
      <c r="I1465"/>
      <c r="J1465"/>
      <c r="K1465"/>
      <c r="L1465"/>
      <c r="M1465"/>
      <c r="N1465"/>
      <c r="O1465"/>
      <c r="P1465"/>
      <c r="Q1465"/>
      <c r="R1465"/>
      <c r="S1465"/>
    </row>
    <row r="1466" spans="2:19" ht="12.75" customHeight="1" x14ac:dyDescent="0.35">
      <c r="B1466"/>
      <c r="C1466"/>
      <c r="D1466"/>
      <c r="E1466"/>
      <c r="F1466"/>
      <c r="G1466"/>
      <c r="H1466"/>
      <c r="I1466"/>
      <c r="J1466"/>
      <c r="K1466"/>
      <c r="L1466"/>
      <c r="M1466"/>
      <c r="N1466"/>
      <c r="O1466"/>
      <c r="P1466"/>
      <c r="Q1466"/>
      <c r="R1466"/>
      <c r="S1466"/>
    </row>
    <row r="1467" spans="2:19" ht="12.75" customHeight="1" x14ac:dyDescent="0.35">
      <c r="B1467"/>
      <c r="C1467"/>
      <c r="D1467"/>
      <c r="E1467"/>
      <c r="F1467"/>
      <c r="G1467"/>
      <c r="H1467"/>
      <c r="I1467"/>
      <c r="J1467"/>
      <c r="K1467"/>
      <c r="L1467"/>
      <c r="M1467"/>
      <c r="N1467"/>
      <c r="O1467"/>
      <c r="P1467"/>
      <c r="Q1467"/>
      <c r="R1467"/>
      <c r="S1467"/>
    </row>
    <row r="1468" spans="2:19" ht="12.75" customHeight="1" x14ac:dyDescent="0.35">
      <c r="B1468"/>
      <c r="C1468"/>
      <c r="D1468"/>
      <c r="E1468"/>
      <c r="F1468"/>
      <c r="G1468"/>
      <c r="H1468"/>
      <c r="I1468"/>
      <c r="J1468"/>
      <c r="K1468"/>
      <c r="L1468"/>
      <c r="M1468"/>
      <c r="N1468"/>
      <c r="O1468"/>
      <c r="P1468"/>
      <c r="Q1468"/>
      <c r="R1468"/>
      <c r="S1468"/>
    </row>
    <row r="1469" spans="2:19" ht="12.75" customHeight="1" x14ac:dyDescent="0.35">
      <c r="B1469"/>
      <c r="C1469"/>
      <c r="D1469"/>
      <c r="E1469"/>
      <c r="F1469"/>
      <c r="G1469"/>
      <c r="H1469"/>
      <c r="I1469"/>
      <c r="J1469"/>
      <c r="K1469"/>
      <c r="L1469"/>
      <c r="M1469"/>
      <c r="N1469"/>
      <c r="O1469"/>
      <c r="P1469"/>
      <c r="Q1469"/>
      <c r="R1469"/>
      <c r="S1469"/>
    </row>
    <row r="1470" spans="2:19" ht="12.75" customHeight="1" x14ac:dyDescent="0.35">
      <c r="B1470"/>
      <c r="C1470"/>
      <c r="D1470"/>
      <c r="E1470"/>
      <c r="F1470"/>
      <c r="G1470"/>
      <c r="H1470"/>
      <c r="I1470"/>
      <c r="J1470"/>
      <c r="K1470"/>
      <c r="L1470"/>
      <c r="M1470"/>
      <c r="N1470"/>
      <c r="O1470"/>
      <c r="P1470"/>
      <c r="Q1470"/>
      <c r="R1470"/>
      <c r="S1470"/>
    </row>
    <row r="1471" spans="2:19" ht="12.75" customHeight="1" x14ac:dyDescent="0.35">
      <c r="B1471"/>
      <c r="C1471"/>
      <c r="D1471"/>
      <c r="E1471"/>
      <c r="F1471"/>
      <c r="G1471"/>
      <c r="H1471"/>
      <c r="I1471"/>
      <c r="J1471"/>
      <c r="K1471"/>
      <c r="L1471"/>
      <c r="M1471"/>
      <c r="N1471"/>
      <c r="O1471"/>
      <c r="P1471"/>
      <c r="Q1471"/>
      <c r="R1471"/>
      <c r="S1471"/>
    </row>
    <row r="1472" spans="2:19" ht="12.75" customHeight="1" x14ac:dyDescent="0.35">
      <c r="B1472"/>
      <c r="C1472"/>
      <c r="D1472"/>
      <c r="E1472"/>
      <c r="F1472"/>
      <c r="G1472"/>
      <c r="H1472"/>
      <c r="I1472"/>
      <c r="J1472"/>
      <c r="K1472"/>
      <c r="L1472"/>
      <c r="M1472"/>
      <c r="N1472"/>
      <c r="O1472"/>
      <c r="P1472"/>
      <c r="Q1472"/>
      <c r="R1472"/>
      <c r="S1472"/>
    </row>
    <row r="1473" spans="2:19" ht="12.75" customHeight="1" x14ac:dyDescent="0.35">
      <c r="B1473"/>
      <c r="C1473"/>
      <c r="D1473"/>
      <c r="E1473"/>
      <c r="F1473"/>
      <c r="G1473"/>
      <c r="H1473"/>
      <c r="I1473"/>
      <c r="J1473"/>
      <c r="K1473"/>
      <c r="L1473"/>
      <c r="M1473"/>
      <c r="N1473"/>
      <c r="O1473"/>
      <c r="P1473"/>
      <c r="Q1473"/>
      <c r="R1473"/>
      <c r="S1473"/>
    </row>
    <row r="1474" spans="2:19" ht="12.75" customHeight="1" x14ac:dyDescent="0.35">
      <c r="B1474"/>
      <c r="C1474"/>
      <c r="D1474"/>
      <c r="E1474"/>
      <c r="F1474"/>
      <c r="G1474"/>
      <c r="H1474"/>
      <c r="I1474"/>
      <c r="J1474"/>
      <c r="K1474"/>
      <c r="L1474"/>
      <c r="M1474"/>
      <c r="N1474"/>
      <c r="O1474"/>
      <c r="P1474"/>
      <c r="Q1474"/>
      <c r="R1474"/>
      <c r="S1474"/>
    </row>
    <row r="1475" spans="2:19" ht="12.75" customHeight="1" x14ac:dyDescent="0.35">
      <c r="B1475"/>
      <c r="C1475"/>
      <c r="D1475"/>
      <c r="E1475"/>
      <c r="F1475"/>
      <c r="G1475"/>
      <c r="H1475"/>
      <c r="I1475"/>
      <c r="J1475"/>
      <c r="K1475"/>
      <c r="L1475"/>
      <c r="M1475"/>
      <c r="N1475"/>
      <c r="O1475"/>
      <c r="P1475"/>
      <c r="Q1475"/>
      <c r="R1475"/>
      <c r="S1475"/>
    </row>
    <row r="1476" spans="2:19" ht="12.75" customHeight="1" x14ac:dyDescent="0.35">
      <c r="B1476"/>
      <c r="C1476"/>
      <c r="D1476"/>
      <c r="E1476"/>
      <c r="F1476"/>
      <c r="G1476"/>
      <c r="H1476"/>
      <c r="I1476"/>
      <c r="J1476"/>
      <c r="K1476"/>
      <c r="L1476"/>
      <c r="M1476"/>
      <c r="N1476"/>
      <c r="O1476"/>
      <c r="P1476"/>
      <c r="Q1476"/>
      <c r="R1476"/>
      <c r="S1476"/>
    </row>
    <row r="1477" spans="2:19" ht="12.75" customHeight="1" x14ac:dyDescent="0.35">
      <c r="B1477"/>
      <c r="C1477"/>
      <c r="D1477"/>
      <c r="E1477"/>
      <c r="F1477"/>
      <c r="G1477"/>
      <c r="H1477"/>
      <c r="I1477"/>
      <c r="J1477"/>
      <c r="K1477"/>
      <c r="L1477"/>
      <c r="M1477"/>
      <c r="N1477"/>
      <c r="O1477"/>
      <c r="P1477"/>
      <c r="Q1477"/>
      <c r="R1477"/>
      <c r="S1477"/>
    </row>
    <row r="1478" spans="2:19" ht="12.75" customHeight="1" x14ac:dyDescent="0.35">
      <c r="B1478"/>
      <c r="C1478"/>
      <c r="D1478"/>
      <c r="E1478"/>
      <c r="F1478"/>
      <c r="G1478"/>
      <c r="H1478"/>
      <c r="I1478"/>
      <c r="J1478"/>
      <c r="K1478"/>
      <c r="L1478"/>
      <c r="M1478"/>
      <c r="N1478"/>
      <c r="O1478"/>
      <c r="P1478"/>
      <c r="Q1478"/>
      <c r="R1478"/>
      <c r="S1478"/>
    </row>
    <row r="1479" spans="2:19" ht="12.75" customHeight="1" x14ac:dyDescent="0.35">
      <c r="B1479"/>
      <c r="C1479"/>
      <c r="D1479"/>
      <c r="E1479"/>
      <c r="F1479"/>
      <c r="G1479"/>
      <c r="H1479"/>
      <c r="I1479"/>
      <c r="J1479"/>
      <c r="K1479"/>
      <c r="L1479"/>
      <c r="M1479"/>
      <c r="N1479"/>
      <c r="O1479"/>
      <c r="P1479"/>
      <c r="Q1479"/>
      <c r="R1479"/>
      <c r="S1479"/>
    </row>
    <row r="1480" spans="2:19" ht="12.75" customHeight="1" x14ac:dyDescent="0.35">
      <c r="B1480"/>
      <c r="C1480"/>
      <c r="D1480"/>
      <c r="E1480"/>
      <c r="F1480"/>
      <c r="G1480"/>
      <c r="H1480"/>
      <c r="I1480"/>
      <c r="J1480"/>
      <c r="K1480"/>
      <c r="L1480"/>
      <c r="M1480"/>
      <c r="N1480"/>
      <c r="O1480"/>
      <c r="P1480"/>
      <c r="Q1480"/>
      <c r="R1480"/>
      <c r="S1480"/>
    </row>
    <row r="1481" spans="2:19" ht="12.75" customHeight="1" x14ac:dyDescent="0.35">
      <c r="B1481"/>
      <c r="C1481"/>
      <c r="D1481"/>
      <c r="E1481"/>
      <c r="F1481"/>
      <c r="G1481"/>
      <c r="H1481"/>
      <c r="I1481"/>
      <c r="J1481"/>
      <c r="K1481"/>
      <c r="L1481"/>
      <c r="M1481"/>
      <c r="N1481"/>
      <c r="O1481"/>
      <c r="P1481"/>
      <c r="Q1481"/>
      <c r="R1481"/>
      <c r="S1481"/>
    </row>
    <row r="1482" spans="2:19" ht="12.75" customHeight="1" x14ac:dyDescent="0.35">
      <c r="B1482"/>
      <c r="C1482"/>
      <c r="D1482"/>
      <c r="E1482"/>
      <c r="F1482"/>
      <c r="G1482"/>
      <c r="H1482"/>
      <c r="I1482"/>
      <c r="J1482"/>
      <c r="K1482"/>
      <c r="L1482"/>
      <c r="M1482"/>
      <c r="N1482"/>
      <c r="O1482"/>
      <c r="P1482"/>
      <c r="Q1482"/>
      <c r="R1482"/>
      <c r="S1482"/>
    </row>
    <row r="1483" spans="2:19" ht="12.75" customHeight="1" x14ac:dyDescent="0.35">
      <c r="B1483"/>
      <c r="C1483"/>
      <c r="D1483"/>
      <c r="E1483"/>
      <c r="F1483"/>
      <c r="G1483"/>
      <c r="H1483"/>
      <c r="I1483"/>
      <c r="J1483"/>
      <c r="K1483"/>
      <c r="L1483"/>
      <c r="M1483"/>
      <c r="N1483"/>
      <c r="O1483"/>
      <c r="P1483"/>
      <c r="Q1483"/>
      <c r="R1483"/>
      <c r="S1483"/>
    </row>
    <row r="1484" spans="2:19" ht="12.75" customHeight="1" x14ac:dyDescent="0.35">
      <c r="B1484"/>
      <c r="C1484"/>
      <c r="D1484"/>
      <c r="E1484"/>
      <c r="F1484"/>
      <c r="G1484"/>
      <c r="H1484"/>
      <c r="I1484"/>
      <c r="J1484"/>
      <c r="K1484"/>
      <c r="L1484"/>
      <c r="M1484"/>
      <c r="N1484"/>
      <c r="O1484"/>
      <c r="P1484"/>
      <c r="Q1484"/>
      <c r="R1484"/>
      <c r="S1484"/>
    </row>
    <row r="1485" spans="2:19" ht="12.75" customHeight="1" x14ac:dyDescent="0.35">
      <c r="B1485"/>
      <c r="C1485"/>
      <c r="D1485"/>
      <c r="E1485"/>
      <c r="F1485"/>
      <c r="G1485"/>
      <c r="H1485"/>
      <c r="I1485"/>
      <c r="J1485"/>
      <c r="K1485"/>
      <c r="L1485"/>
      <c r="M1485"/>
      <c r="N1485"/>
      <c r="O1485"/>
      <c r="P1485"/>
      <c r="Q1485"/>
      <c r="R1485"/>
      <c r="S1485"/>
    </row>
    <row r="1486" spans="2:19" ht="12.75" customHeight="1" x14ac:dyDescent="0.35">
      <c r="B1486"/>
      <c r="C1486"/>
      <c r="D1486"/>
      <c r="E1486"/>
      <c r="F1486"/>
      <c r="G1486"/>
      <c r="H1486"/>
      <c r="I1486"/>
      <c r="J1486"/>
      <c r="K1486"/>
      <c r="L1486"/>
      <c r="M1486"/>
      <c r="N1486"/>
      <c r="O1486"/>
      <c r="P1486"/>
      <c r="Q1486"/>
      <c r="R1486"/>
      <c r="S1486"/>
    </row>
    <row r="1487" spans="2:19" ht="12.75" customHeight="1" x14ac:dyDescent="0.35">
      <c r="B1487"/>
      <c r="C1487"/>
      <c r="D1487"/>
      <c r="E1487"/>
      <c r="F1487"/>
      <c r="G1487"/>
      <c r="H1487"/>
      <c r="I1487"/>
      <c r="J1487"/>
      <c r="K1487"/>
      <c r="L1487"/>
      <c r="M1487"/>
      <c r="N1487"/>
      <c r="O1487"/>
      <c r="P1487"/>
      <c r="Q1487"/>
      <c r="R1487"/>
      <c r="S1487"/>
    </row>
    <row r="1488" spans="2:19" ht="12.75" customHeight="1" x14ac:dyDescent="0.35">
      <c r="B1488"/>
      <c r="C1488"/>
      <c r="D1488"/>
      <c r="E1488"/>
      <c r="F1488"/>
      <c r="G1488"/>
      <c r="H1488"/>
      <c r="I1488"/>
      <c r="J1488"/>
      <c r="K1488"/>
      <c r="L1488"/>
      <c r="M1488"/>
      <c r="N1488"/>
      <c r="O1488"/>
      <c r="P1488"/>
      <c r="Q1488"/>
      <c r="R1488"/>
      <c r="S1488"/>
    </row>
    <row r="1489" spans="2:19" ht="12.75" customHeight="1" x14ac:dyDescent="0.35">
      <c r="B1489"/>
      <c r="C1489"/>
      <c r="D1489"/>
      <c r="E1489"/>
      <c r="F1489"/>
      <c r="G1489"/>
      <c r="H1489"/>
      <c r="I1489"/>
      <c r="J1489"/>
      <c r="K1489"/>
      <c r="L1489"/>
      <c r="M1489"/>
      <c r="N1489"/>
      <c r="O1489"/>
      <c r="P1489"/>
      <c r="Q1489"/>
      <c r="R1489"/>
      <c r="S1489"/>
    </row>
    <row r="1490" spans="2:19" ht="12.75" customHeight="1" x14ac:dyDescent="0.35">
      <c r="B1490"/>
      <c r="C1490"/>
      <c r="D1490"/>
      <c r="E1490"/>
      <c r="F1490"/>
      <c r="G1490"/>
      <c r="H1490"/>
      <c r="I1490"/>
      <c r="J1490"/>
      <c r="K1490"/>
      <c r="L1490"/>
      <c r="M1490"/>
      <c r="N1490"/>
      <c r="O1490"/>
      <c r="P1490"/>
      <c r="Q1490"/>
      <c r="R1490"/>
      <c r="S1490"/>
    </row>
    <row r="1491" spans="2:19" ht="12.75" customHeight="1" x14ac:dyDescent="0.35">
      <c r="B1491"/>
      <c r="C1491"/>
      <c r="D1491"/>
      <c r="E1491"/>
      <c r="F1491"/>
      <c r="G1491"/>
      <c r="H1491"/>
      <c r="I1491"/>
      <c r="J1491"/>
      <c r="K1491"/>
      <c r="L1491"/>
      <c r="M1491"/>
      <c r="N1491"/>
      <c r="O1491"/>
      <c r="P1491"/>
      <c r="Q1491"/>
      <c r="R1491"/>
      <c r="S1491"/>
    </row>
    <row r="1492" spans="2:19" ht="12.75" customHeight="1" x14ac:dyDescent="0.35">
      <c r="B1492"/>
      <c r="C1492"/>
      <c r="D1492"/>
      <c r="E1492"/>
      <c r="F1492"/>
      <c r="G1492"/>
      <c r="H1492"/>
      <c r="I1492"/>
      <c r="J1492"/>
      <c r="K1492"/>
      <c r="L1492"/>
      <c r="M1492"/>
      <c r="N1492"/>
      <c r="O1492"/>
      <c r="P1492"/>
      <c r="Q1492"/>
      <c r="R1492"/>
      <c r="S1492"/>
    </row>
    <row r="1493" spans="2:19" ht="12.75" customHeight="1" x14ac:dyDescent="0.35">
      <c r="B1493"/>
      <c r="C1493"/>
      <c r="D1493"/>
      <c r="E1493"/>
      <c r="F1493"/>
      <c r="G1493"/>
      <c r="H1493"/>
      <c r="I1493"/>
      <c r="J1493"/>
      <c r="K1493"/>
      <c r="L1493"/>
      <c r="M1493"/>
      <c r="N1493"/>
      <c r="O1493"/>
      <c r="P1493"/>
      <c r="Q1493"/>
      <c r="R1493"/>
      <c r="S1493"/>
    </row>
    <row r="1494" spans="2:19" ht="12.75" customHeight="1" x14ac:dyDescent="0.35">
      <c r="B1494"/>
      <c r="C1494"/>
      <c r="D1494"/>
      <c r="E1494"/>
      <c r="F1494"/>
      <c r="G1494"/>
      <c r="H1494"/>
      <c r="I1494"/>
      <c r="J1494"/>
      <c r="K1494"/>
      <c r="L1494"/>
      <c r="M1494"/>
      <c r="N1494"/>
      <c r="O1494"/>
      <c r="P1494"/>
      <c r="Q1494"/>
      <c r="R1494"/>
      <c r="S1494"/>
    </row>
    <row r="1495" spans="2:19" ht="12.75" customHeight="1" x14ac:dyDescent="0.35">
      <c r="B1495"/>
      <c r="C1495"/>
      <c r="D1495"/>
      <c r="E1495"/>
      <c r="F1495"/>
      <c r="G1495"/>
      <c r="H1495"/>
      <c r="I1495"/>
      <c r="J1495"/>
      <c r="K1495"/>
      <c r="L1495"/>
      <c r="M1495"/>
      <c r="N1495"/>
      <c r="O1495"/>
      <c r="P1495"/>
      <c r="Q1495"/>
      <c r="R1495"/>
      <c r="S1495"/>
    </row>
    <row r="1496" spans="2:19" ht="12.75" customHeight="1" x14ac:dyDescent="0.35">
      <c r="B1496"/>
      <c r="C1496"/>
      <c r="D1496"/>
      <c r="E1496"/>
      <c r="F1496"/>
      <c r="G1496"/>
      <c r="H1496"/>
      <c r="I1496"/>
      <c r="J1496"/>
      <c r="K1496"/>
      <c r="L1496"/>
      <c r="M1496"/>
      <c r="N1496"/>
      <c r="O1496"/>
      <c r="P1496"/>
      <c r="Q1496"/>
      <c r="R1496"/>
      <c r="S1496"/>
    </row>
    <row r="1497" spans="2:19" ht="12.75" customHeight="1" x14ac:dyDescent="0.35">
      <c r="B1497"/>
      <c r="C1497"/>
      <c r="D1497"/>
      <c r="E1497"/>
      <c r="F1497"/>
      <c r="G1497"/>
      <c r="H1497"/>
      <c r="I1497"/>
      <c r="J1497"/>
      <c r="K1497"/>
      <c r="L1497"/>
      <c r="M1497"/>
      <c r="N1497"/>
      <c r="O1497"/>
      <c r="P1497"/>
      <c r="Q1497"/>
      <c r="R1497"/>
      <c r="S1497"/>
    </row>
    <row r="1498" spans="2:19" ht="12.75" customHeight="1" x14ac:dyDescent="0.35">
      <c r="B1498"/>
      <c r="C1498"/>
      <c r="D1498"/>
      <c r="E1498"/>
      <c r="F1498"/>
      <c r="G1498"/>
      <c r="H1498"/>
      <c r="I1498"/>
      <c r="J1498"/>
      <c r="K1498"/>
      <c r="L1498"/>
      <c r="M1498"/>
      <c r="N1498"/>
      <c r="O1498"/>
      <c r="P1498"/>
      <c r="Q1498"/>
      <c r="R1498"/>
      <c r="S1498"/>
    </row>
    <row r="1499" spans="2:19" ht="12.75" customHeight="1" x14ac:dyDescent="0.35">
      <c r="B1499"/>
      <c r="C1499"/>
      <c r="D1499"/>
      <c r="E1499"/>
      <c r="F1499"/>
      <c r="G1499"/>
      <c r="H1499"/>
      <c r="I1499"/>
      <c r="J1499"/>
      <c r="K1499"/>
      <c r="L1499"/>
      <c r="M1499"/>
      <c r="N1499"/>
      <c r="O1499"/>
      <c r="P1499"/>
      <c r="Q1499"/>
      <c r="R1499"/>
      <c r="S1499"/>
    </row>
    <row r="1500" spans="2:19" ht="12.75" customHeight="1" x14ac:dyDescent="0.35">
      <c r="B1500"/>
      <c r="C1500"/>
      <c r="D1500"/>
      <c r="E1500"/>
      <c r="F1500"/>
      <c r="G1500"/>
      <c r="H1500"/>
      <c r="I1500"/>
      <c r="J1500"/>
      <c r="K1500"/>
      <c r="L1500"/>
      <c r="M1500"/>
      <c r="N1500"/>
      <c r="O1500"/>
      <c r="P1500"/>
      <c r="Q1500"/>
      <c r="R1500"/>
      <c r="S1500"/>
    </row>
    <row r="1501" spans="2:19" ht="12.75" customHeight="1" x14ac:dyDescent="0.35">
      <c r="B1501"/>
      <c r="C1501"/>
      <c r="D1501"/>
      <c r="E1501"/>
      <c r="F1501"/>
      <c r="G1501"/>
      <c r="H1501"/>
      <c r="I1501"/>
      <c r="J1501"/>
      <c r="K1501"/>
      <c r="L1501"/>
      <c r="M1501"/>
      <c r="N1501"/>
      <c r="O1501"/>
      <c r="P1501"/>
      <c r="Q1501"/>
      <c r="R1501"/>
      <c r="S1501"/>
    </row>
    <row r="1502" spans="2:19" ht="12.75" customHeight="1" x14ac:dyDescent="0.35">
      <c r="B1502"/>
      <c r="C1502"/>
      <c r="D1502"/>
      <c r="E1502"/>
      <c r="F1502"/>
      <c r="G1502"/>
      <c r="H1502"/>
      <c r="I1502"/>
      <c r="J1502"/>
      <c r="K1502"/>
      <c r="L1502"/>
      <c r="M1502"/>
      <c r="N1502"/>
      <c r="O1502"/>
      <c r="P1502"/>
      <c r="Q1502"/>
      <c r="R1502"/>
      <c r="S1502"/>
    </row>
    <row r="1503" spans="2:19" ht="12.75" customHeight="1" x14ac:dyDescent="0.35">
      <c r="B1503"/>
      <c r="C1503"/>
      <c r="D1503"/>
      <c r="E1503"/>
      <c r="F1503"/>
      <c r="G1503"/>
      <c r="H1503"/>
      <c r="I1503"/>
      <c r="J1503"/>
      <c r="K1503"/>
      <c r="L1503"/>
      <c r="M1503"/>
      <c r="N1503"/>
      <c r="O1503"/>
      <c r="P1503"/>
      <c r="Q1503"/>
      <c r="R1503"/>
      <c r="S1503"/>
    </row>
    <row r="1504" spans="2:19" ht="12.75" customHeight="1" x14ac:dyDescent="0.35">
      <c r="B1504"/>
      <c r="C1504"/>
      <c r="D1504"/>
      <c r="E1504"/>
      <c r="F1504"/>
      <c r="G1504"/>
      <c r="H1504"/>
      <c r="I1504"/>
      <c r="J1504"/>
      <c r="K1504"/>
      <c r="L1504"/>
      <c r="M1504"/>
      <c r="N1504"/>
      <c r="O1504"/>
      <c r="P1504"/>
      <c r="Q1504"/>
      <c r="R1504"/>
      <c r="S1504"/>
    </row>
    <row r="1505" spans="2:19" ht="12.75" customHeight="1" x14ac:dyDescent="0.35">
      <c r="B1505"/>
      <c r="C1505"/>
      <c r="D1505"/>
      <c r="E1505"/>
      <c r="F1505"/>
      <c r="G1505"/>
      <c r="H1505"/>
      <c r="I1505"/>
      <c r="J1505"/>
      <c r="K1505"/>
      <c r="L1505"/>
      <c r="M1505"/>
      <c r="N1505"/>
      <c r="O1505"/>
      <c r="P1505"/>
      <c r="Q1505"/>
      <c r="R1505"/>
      <c r="S1505"/>
    </row>
    <row r="1506" spans="2:19" ht="12.75" customHeight="1" x14ac:dyDescent="0.35">
      <c r="B1506"/>
      <c r="C1506"/>
      <c r="D1506"/>
      <c r="E1506"/>
      <c r="F1506"/>
      <c r="G1506"/>
      <c r="H1506"/>
      <c r="I1506"/>
      <c r="J1506"/>
      <c r="K1506"/>
      <c r="L1506"/>
      <c r="M1506"/>
      <c r="N1506"/>
      <c r="O1506"/>
      <c r="P1506"/>
      <c r="Q1506"/>
      <c r="R1506"/>
      <c r="S1506"/>
    </row>
    <row r="1507" spans="2:19" ht="12.75" customHeight="1" x14ac:dyDescent="0.35">
      <c r="B1507"/>
      <c r="C1507"/>
      <c r="D1507"/>
      <c r="E1507"/>
      <c r="F1507"/>
      <c r="G1507"/>
      <c r="H1507"/>
      <c r="I1507"/>
      <c r="J1507"/>
      <c r="K1507"/>
      <c r="L1507"/>
      <c r="M1507"/>
      <c r="N1507"/>
      <c r="O1507"/>
      <c r="P1507"/>
      <c r="Q1507"/>
      <c r="R1507"/>
      <c r="S1507"/>
    </row>
    <row r="1508" spans="2:19" ht="12.75" customHeight="1" x14ac:dyDescent="0.35">
      <c r="B1508"/>
      <c r="C1508"/>
      <c r="D1508"/>
      <c r="E1508"/>
      <c r="F1508"/>
      <c r="G1508"/>
      <c r="H1508"/>
      <c r="I1508"/>
      <c r="J1508"/>
      <c r="K1508"/>
      <c r="L1508"/>
      <c r="M1508"/>
      <c r="N1508"/>
      <c r="O1508"/>
      <c r="P1508"/>
      <c r="Q1508"/>
      <c r="R1508"/>
      <c r="S1508"/>
    </row>
    <row r="1509" spans="2:19" ht="12.75" customHeight="1" x14ac:dyDescent="0.35">
      <c r="B1509"/>
      <c r="C1509"/>
      <c r="D1509"/>
      <c r="E1509"/>
      <c r="F1509"/>
      <c r="G1509"/>
      <c r="H1509"/>
      <c r="I1509"/>
      <c r="J1509"/>
      <c r="K1509"/>
      <c r="L1509"/>
      <c r="M1509"/>
      <c r="N1509"/>
      <c r="O1509"/>
      <c r="P1509"/>
      <c r="Q1509"/>
      <c r="R1509"/>
      <c r="S1509"/>
    </row>
    <row r="1510" spans="2:19" ht="12.75" customHeight="1" x14ac:dyDescent="0.35">
      <c r="B1510"/>
      <c r="C1510"/>
      <c r="D1510"/>
      <c r="E1510"/>
      <c r="F1510"/>
      <c r="G1510"/>
      <c r="H1510"/>
      <c r="I1510"/>
      <c r="J1510"/>
      <c r="K1510"/>
      <c r="L1510"/>
      <c r="M1510"/>
      <c r="N1510"/>
      <c r="O1510"/>
      <c r="P1510"/>
      <c r="Q1510"/>
      <c r="R1510"/>
      <c r="S1510"/>
    </row>
    <row r="1511" spans="2:19" ht="12.75" customHeight="1" x14ac:dyDescent="0.35">
      <c r="B1511"/>
      <c r="C1511"/>
      <c r="D1511"/>
      <c r="E1511"/>
      <c r="F1511"/>
      <c r="G1511"/>
      <c r="H1511"/>
      <c r="I1511"/>
      <c r="J1511"/>
      <c r="K1511"/>
      <c r="L1511"/>
      <c r="M1511"/>
      <c r="N1511"/>
      <c r="O1511"/>
      <c r="P1511"/>
      <c r="Q1511"/>
      <c r="R1511"/>
      <c r="S1511"/>
    </row>
    <row r="1512" spans="2:19" ht="12.75" customHeight="1" x14ac:dyDescent="0.35">
      <c r="B1512"/>
      <c r="C1512"/>
      <c r="D1512"/>
      <c r="E1512"/>
      <c r="F1512"/>
      <c r="G1512"/>
      <c r="H1512"/>
      <c r="I1512"/>
      <c r="J1512"/>
      <c r="K1512"/>
      <c r="L1512"/>
      <c r="M1512"/>
      <c r="N1512"/>
      <c r="O1512"/>
      <c r="P1512"/>
      <c r="Q1512"/>
      <c r="R1512"/>
      <c r="S1512"/>
    </row>
    <row r="1513" spans="2:19" ht="12.75" customHeight="1" x14ac:dyDescent="0.35">
      <c r="B1513"/>
      <c r="C1513"/>
      <c r="D1513"/>
      <c r="E1513"/>
      <c r="F1513"/>
      <c r="G1513"/>
      <c r="H1513"/>
      <c r="I1513"/>
      <c r="J1513"/>
      <c r="K1513"/>
      <c r="L1513"/>
      <c r="M1513"/>
      <c r="N1513"/>
      <c r="O1513"/>
      <c r="P1513"/>
      <c r="Q1513"/>
      <c r="R1513"/>
      <c r="S1513"/>
    </row>
    <row r="1514" spans="2:19" ht="12.75" customHeight="1" x14ac:dyDescent="0.35">
      <c r="B1514"/>
      <c r="C1514"/>
      <c r="D1514"/>
      <c r="E1514"/>
      <c r="F1514"/>
      <c r="G1514"/>
      <c r="H1514"/>
      <c r="I1514"/>
      <c r="J1514"/>
      <c r="K1514"/>
      <c r="L1514"/>
      <c r="M1514"/>
      <c r="N1514"/>
      <c r="O1514"/>
      <c r="P1514"/>
      <c r="Q1514"/>
      <c r="R1514"/>
      <c r="S1514"/>
    </row>
    <row r="1515" spans="2:19" ht="12.75" customHeight="1" x14ac:dyDescent="0.35">
      <c r="B1515"/>
      <c r="C1515"/>
      <c r="D1515"/>
      <c r="E1515"/>
      <c r="F1515"/>
      <c r="G1515"/>
      <c r="H1515"/>
      <c r="I1515"/>
      <c r="J1515"/>
      <c r="K1515"/>
      <c r="L1515"/>
      <c r="M1515"/>
      <c r="N1515"/>
      <c r="O1515"/>
      <c r="P1515"/>
      <c r="Q1515"/>
      <c r="R1515"/>
      <c r="S1515"/>
    </row>
    <row r="1516" spans="2:19" ht="12.75" customHeight="1" x14ac:dyDescent="0.35">
      <c r="B1516"/>
      <c r="C1516"/>
      <c r="D1516"/>
      <c r="E1516"/>
      <c r="F1516"/>
      <c r="G1516"/>
      <c r="H1516"/>
      <c r="I1516"/>
      <c r="J1516"/>
      <c r="K1516"/>
      <c r="L1516"/>
      <c r="M1516"/>
      <c r="N1516"/>
      <c r="O1516"/>
      <c r="P1516"/>
      <c r="Q1516"/>
      <c r="R1516"/>
      <c r="S1516"/>
    </row>
    <row r="1517" spans="2:19" ht="12.75" customHeight="1" x14ac:dyDescent="0.35">
      <c r="B1517"/>
      <c r="C1517"/>
      <c r="D1517"/>
      <c r="E1517"/>
      <c r="F1517"/>
      <c r="G1517"/>
      <c r="H1517"/>
      <c r="I1517"/>
      <c r="J1517"/>
      <c r="K1517"/>
      <c r="L1517"/>
      <c r="M1517"/>
      <c r="N1517"/>
      <c r="O1517"/>
      <c r="P1517"/>
      <c r="Q1517"/>
      <c r="R1517"/>
      <c r="S1517"/>
    </row>
    <row r="1518" spans="2:19" ht="12.75" customHeight="1" x14ac:dyDescent="0.35">
      <c r="B1518"/>
      <c r="C1518"/>
      <c r="D1518"/>
      <c r="E1518"/>
      <c r="F1518"/>
      <c r="G1518"/>
      <c r="H1518"/>
      <c r="I1518"/>
      <c r="J1518"/>
      <c r="K1518"/>
      <c r="L1518"/>
      <c r="M1518"/>
      <c r="N1518"/>
      <c r="O1518"/>
      <c r="P1518"/>
      <c r="Q1518"/>
      <c r="R1518"/>
      <c r="S1518"/>
    </row>
    <row r="1519" spans="2:19" ht="12.75" customHeight="1" x14ac:dyDescent="0.35">
      <c r="B1519"/>
      <c r="C1519"/>
      <c r="D1519"/>
      <c r="E1519"/>
      <c r="F1519"/>
      <c r="G1519"/>
      <c r="H1519"/>
      <c r="I1519"/>
      <c r="J1519"/>
      <c r="K1519"/>
      <c r="L1519"/>
      <c r="M1519"/>
      <c r="N1519"/>
      <c r="O1519"/>
      <c r="P1519"/>
      <c r="Q1519"/>
      <c r="R1519"/>
      <c r="S1519"/>
    </row>
    <row r="1520" spans="2:19" ht="12.75" customHeight="1" x14ac:dyDescent="0.35">
      <c r="B1520"/>
      <c r="C1520"/>
      <c r="D1520"/>
      <c r="E1520"/>
      <c r="F1520"/>
      <c r="G1520"/>
      <c r="H1520"/>
      <c r="I1520"/>
      <c r="J1520"/>
      <c r="K1520"/>
      <c r="L1520"/>
      <c r="M1520"/>
      <c r="N1520"/>
      <c r="O1520"/>
      <c r="P1520"/>
      <c r="Q1520"/>
      <c r="R1520"/>
      <c r="S1520"/>
    </row>
    <row r="1521" spans="2:19" ht="12.75" customHeight="1" x14ac:dyDescent="0.35">
      <c r="B1521"/>
      <c r="C1521"/>
      <c r="D1521"/>
      <c r="E1521"/>
      <c r="F1521"/>
      <c r="G1521"/>
      <c r="H1521"/>
      <c r="I1521"/>
      <c r="J1521"/>
      <c r="K1521"/>
      <c r="L1521"/>
      <c r="M1521"/>
      <c r="N1521"/>
      <c r="O1521"/>
      <c r="P1521"/>
      <c r="Q1521"/>
      <c r="R1521"/>
      <c r="S1521"/>
    </row>
    <row r="1522" spans="2:19" ht="12.75" customHeight="1" x14ac:dyDescent="0.35">
      <c r="B1522"/>
      <c r="C1522"/>
      <c r="D1522"/>
      <c r="E1522"/>
      <c r="F1522"/>
      <c r="G1522"/>
      <c r="H1522"/>
      <c r="I1522"/>
      <c r="J1522"/>
      <c r="K1522"/>
      <c r="L1522"/>
      <c r="M1522"/>
      <c r="N1522"/>
      <c r="O1522"/>
      <c r="P1522"/>
      <c r="Q1522"/>
      <c r="R1522"/>
      <c r="S1522"/>
    </row>
    <row r="1523" spans="2:19" ht="12.75" customHeight="1" x14ac:dyDescent="0.35">
      <c r="B1523"/>
      <c r="C1523"/>
      <c r="D1523"/>
      <c r="E1523"/>
      <c r="F1523"/>
      <c r="G1523"/>
      <c r="H1523"/>
      <c r="I1523"/>
      <c r="J1523"/>
      <c r="K1523"/>
      <c r="L1523"/>
      <c r="M1523"/>
      <c r="N1523"/>
      <c r="O1523"/>
      <c r="P1523"/>
      <c r="Q1523"/>
      <c r="R1523"/>
      <c r="S1523"/>
    </row>
    <row r="1524" spans="2:19" ht="12.75" customHeight="1" x14ac:dyDescent="0.35">
      <c r="B1524"/>
      <c r="C1524"/>
      <c r="D1524"/>
      <c r="E1524"/>
      <c r="F1524"/>
      <c r="G1524"/>
      <c r="H1524"/>
      <c r="I1524"/>
      <c r="J1524"/>
      <c r="K1524"/>
      <c r="L1524"/>
      <c r="M1524"/>
      <c r="N1524"/>
      <c r="O1524"/>
      <c r="P1524"/>
      <c r="Q1524"/>
      <c r="R1524"/>
      <c r="S1524"/>
    </row>
    <row r="1525" spans="2:19" ht="12.75" customHeight="1" x14ac:dyDescent="0.35">
      <c r="B1525"/>
      <c r="C1525"/>
      <c r="D1525"/>
      <c r="E1525"/>
      <c r="F1525"/>
      <c r="G1525"/>
      <c r="H1525"/>
      <c r="I1525"/>
      <c r="J1525"/>
      <c r="K1525"/>
      <c r="L1525"/>
      <c r="M1525"/>
      <c r="N1525"/>
      <c r="O1525"/>
      <c r="P1525"/>
      <c r="Q1525"/>
      <c r="R1525"/>
      <c r="S1525"/>
    </row>
    <row r="1526" spans="2:19" ht="12.75" customHeight="1" x14ac:dyDescent="0.35">
      <c r="B1526"/>
      <c r="C1526"/>
      <c r="D1526"/>
      <c r="E1526"/>
      <c r="F1526"/>
      <c r="G1526"/>
      <c r="H1526"/>
      <c r="I1526"/>
      <c r="J1526"/>
      <c r="K1526"/>
      <c r="L1526"/>
      <c r="M1526"/>
      <c r="N1526"/>
      <c r="O1526"/>
      <c r="P1526"/>
      <c r="Q1526"/>
      <c r="R1526"/>
      <c r="S1526"/>
    </row>
    <row r="1527" spans="2:19" ht="12.75" customHeight="1" x14ac:dyDescent="0.35">
      <c r="B1527"/>
      <c r="C1527"/>
      <c r="D1527"/>
      <c r="E1527"/>
      <c r="F1527"/>
      <c r="G1527"/>
      <c r="H1527"/>
      <c r="I1527"/>
      <c r="J1527"/>
      <c r="K1527"/>
      <c r="L1527"/>
      <c r="M1527"/>
      <c r="N1527"/>
      <c r="O1527"/>
      <c r="P1527"/>
      <c r="Q1527"/>
      <c r="R1527"/>
      <c r="S1527"/>
    </row>
    <row r="1528" spans="2:19" ht="12.75" customHeight="1" x14ac:dyDescent="0.35">
      <c r="B1528"/>
      <c r="C1528"/>
      <c r="D1528"/>
      <c r="E1528"/>
      <c r="F1528"/>
      <c r="G1528"/>
      <c r="H1528"/>
      <c r="I1528"/>
      <c r="J1528"/>
      <c r="K1528"/>
      <c r="L1528"/>
      <c r="M1528"/>
      <c r="N1528"/>
      <c r="O1528"/>
      <c r="P1528"/>
      <c r="Q1528"/>
      <c r="R1528"/>
      <c r="S1528"/>
    </row>
    <row r="1529" spans="2:19" ht="12.75" customHeight="1" x14ac:dyDescent="0.35">
      <c r="B1529"/>
      <c r="C1529"/>
      <c r="D1529"/>
      <c r="E1529"/>
      <c r="F1529"/>
      <c r="G1529"/>
      <c r="H1529"/>
      <c r="I1529"/>
      <c r="J1529"/>
      <c r="K1529"/>
      <c r="L1529"/>
      <c r="M1529"/>
      <c r="N1529"/>
      <c r="O1529"/>
      <c r="P1529"/>
      <c r="Q1529"/>
      <c r="R1529"/>
      <c r="S1529"/>
    </row>
    <row r="1530" spans="2:19" ht="12.75" customHeight="1" x14ac:dyDescent="0.35">
      <c r="B1530"/>
      <c r="C1530"/>
      <c r="D1530"/>
      <c r="E1530"/>
      <c r="F1530"/>
      <c r="G1530"/>
      <c r="H1530"/>
      <c r="I1530"/>
      <c r="J1530"/>
      <c r="K1530"/>
      <c r="L1530"/>
      <c r="M1530"/>
      <c r="N1530"/>
      <c r="O1530"/>
      <c r="P1530"/>
      <c r="Q1530"/>
      <c r="R1530"/>
      <c r="S1530"/>
    </row>
    <row r="1531" spans="2:19" ht="12.75" customHeight="1" x14ac:dyDescent="0.35">
      <c r="B1531"/>
      <c r="C1531"/>
      <c r="D1531"/>
      <c r="E1531"/>
      <c r="F1531"/>
      <c r="G1531"/>
      <c r="H1531"/>
      <c r="I1531"/>
      <c r="J1531"/>
      <c r="K1531"/>
      <c r="L1531"/>
      <c r="M1531"/>
      <c r="N1531"/>
      <c r="O1531"/>
      <c r="P1531"/>
      <c r="Q1531"/>
      <c r="R1531"/>
      <c r="S1531"/>
    </row>
    <row r="1532" spans="2:19" ht="12.75" customHeight="1" x14ac:dyDescent="0.35">
      <c r="B1532"/>
      <c r="C1532"/>
      <c r="D1532"/>
      <c r="E1532"/>
      <c r="F1532"/>
      <c r="G1532"/>
      <c r="H1532"/>
      <c r="I1532"/>
      <c r="J1532"/>
      <c r="K1532"/>
      <c r="L1532"/>
      <c r="M1532"/>
      <c r="N1532"/>
      <c r="O1532"/>
      <c r="P1532"/>
      <c r="Q1532"/>
      <c r="R1532"/>
      <c r="S1532"/>
    </row>
    <row r="1533" spans="2:19" ht="12.75" customHeight="1" x14ac:dyDescent="0.35">
      <c r="B1533"/>
      <c r="C1533"/>
      <c r="D1533"/>
      <c r="E1533"/>
      <c r="F1533"/>
      <c r="G1533"/>
      <c r="H1533"/>
      <c r="I1533"/>
      <c r="J1533"/>
      <c r="K1533"/>
      <c r="L1533"/>
      <c r="M1533"/>
      <c r="N1533"/>
      <c r="O1533"/>
      <c r="P1533"/>
      <c r="Q1533"/>
      <c r="R1533"/>
      <c r="S1533"/>
    </row>
    <row r="1534" spans="2:19" ht="12.75" customHeight="1" x14ac:dyDescent="0.35">
      <c r="B1534"/>
      <c r="C1534"/>
      <c r="D1534"/>
      <c r="E1534"/>
      <c r="F1534"/>
      <c r="G1534"/>
      <c r="H1534"/>
      <c r="I1534"/>
      <c r="J1534"/>
      <c r="K1534"/>
      <c r="L1534"/>
      <c r="M1534"/>
      <c r="N1534"/>
      <c r="O1534"/>
      <c r="P1534"/>
      <c r="Q1534"/>
      <c r="R1534"/>
      <c r="S1534"/>
    </row>
    <row r="1535" spans="2:19" ht="12.75" customHeight="1" x14ac:dyDescent="0.35">
      <c r="B1535"/>
      <c r="C1535"/>
      <c r="D1535"/>
      <c r="E1535"/>
      <c r="F1535"/>
      <c r="G1535"/>
      <c r="H1535"/>
      <c r="I1535"/>
      <c r="J1535"/>
      <c r="K1535"/>
      <c r="L1535"/>
      <c r="M1535"/>
      <c r="N1535"/>
      <c r="O1535"/>
      <c r="P1535"/>
      <c r="Q1535"/>
      <c r="R1535"/>
      <c r="S1535"/>
    </row>
    <row r="1536" spans="2:19" ht="12.75" customHeight="1" x14ac:dyDescent="0.35">
      <c r="B1536"/>
      <c r="C1536"/>
      <c r="D1536"/>
      <c r="E1536"/>
      <c r="F1536"/>
      <c r="G1536"/>
      <c r="H1536"/>
      <c r="I1536"/>
      <c r="J1536"/>
      <c r="K1536"/>
      <c r="L1536"/>
      <c r="M1536"/>
      <c r="N1536"/>
      <c r="O1536"/>
      <c r="P1536"/>
      <c r="Q1536"/>
      <c r="R1536"/>
      <c r="S1536"/>
    </row>
    <row r="1537" spans="2:19" ht="12.75" customHeight="1" x14ac:dyDescent="0.35">
      <c r="B1537"/>
      <c r="C1537"/>
      <c r="D1537"/>
      <c r="E1537"/>
      <c r="F1537"/>
      <c r="G1537"/>
      <c r="H1537"/>
      <c r="I1537"/>
      <c r="J1537"/>
      <c r="K1537"/>
      <c r="L1537"/>
      <c r="M1537"/>
      <c r="N1537"/>
      <c r="O1537"/>
      <c r="P1537"/>
      <c r="Q1537"/>
      <c r="R1537"/>
      <c r="S1537"/>
    </row>
    <row r="1538" spans="2:19" ht="12.75" customHeight="1" x14ac:dyDescent="0.35">
      <c r="B1538"/>
      <c r="C1538"/>
      <c r="D1538"/>
      <c r="E1538"/>
      <c r="F1538"/>
      <c r="G1538"/>
      <c r="H1538"/>
      <c r="I1538"/>
      <c r="J1538"/>
      <c r="K1538"/>
      <c r="L1538"/>
      <c r="M1538"/>
      <c r="N1538"/>
      <c r="O1538"/>
      <c r="P1538"/>
      <c r="Q1538"/>
      <c r="R1538"/>
      <c r="S1538"/>
    </row>
    <row r="1539" spans="2:19" ht="12.75" customHeight="1" x14ac:dyDescent="0.35">
      <c r="B1539"/>
      <c r="C1539"/>
      <c r="D1539"/>
      <c r="E1539"/>
      <c r="F1539"/>
      <c r="G1539"/>
      <c r="H1539"/>
      <c r="I1539"/>
      <c r="J1539"/>
      <c r="K1539"/>
      <c r="L1539"/>
      <c r="M1539"/>
      <c r="N1539"/>
      <c r="O1539"/>
      <c r="P1539"/>
      <c r="Q1539"/>
      <c r="R1539"/>
      <c r="S1539"/>
    </row>
    <row r="1540" spans="2:19" ht="12.75" customHeight="1" x14ac:dyDescent="0.35">
      <c r="B1540"/>
      <c r="C1540"/>
      <c r="D1540"/>
      <c r="E1540"/>
      <c r="F1540"/>
      <c r="G1540"/>
      <c r="H1540"/>
      <c r="I1540"/>
      <c r="J1540"/>
      <c r="K1540"/>
      <c r="L1540"/>
      <c r="M1540"/>
      <c r="N1540"/>
      <c r="O1540"/>
      <c r="P1540"/>
      <c r="Q1540"/>
      <c r="R1540"/>
      <c r="S1540"/>
    </row>
    <row r="1541" spans="2:19" ht="12.75" customHeight="1" x14ac:dyDescent="0.35">
      <c r="B1541"/>
      <c r="C1541"/>
      <c r="D1541"/>
      <c r="E1541"/>
      <c r="F1541"/>
      <c r="G1541"/>
      <c r="H1541"/>
      <c r="I1541"/>
      <c r="J1541"/>
      <c r="K1541"/>
      <c r="L1541"/>
      <c r="M1541"/>
      <c r="N1541"/>
      <c r="O1541"/>
      <c r="P1541"/>
      <c r="Q1541"/>
      <c r="R1541"/>
      <c r="S1541"/>
    </row>
    <row r="1542" spans="2:19" ht="12.75" customHeight="1" x14ac:dyDescent="0.35">
      <c r="B1542"/>
      <c r="C1542"/>
      <c r="D1542"/>
      <c r="E1542"/>
      <c r="F1542"/>
      <c r="G1542"/>
      <c r="H1542"/>
      <c r="I1542"/>
      <c r="J1542"/>
      <c r="K1542"/>
      <c r="L1542"/>
      <c r="M1542"/>
      <c r="N1542"/>
      <c r="O1542"/>
      <c r="P1542"/>
      <c r="Q1542"/>
      <c r="R1542"/>
      <c r="S1542"/>
    </row>
    <row r="1543" spans="2:19" ht="12.75" customHeight="1" x14ac:dyDescent="0.35">
      <c r="B1543"/>
      <c r="C1543"/>
      <c r="D1543"/>
      <c r="E1543"/>
      <c r="F1543"/>
      <c r="G1543"/>
      <c r="H1543"/>
      <c r="I1543"/>
      <c r="J1543"/>
      <c r="K1543"/>
      <c r="L1543"/>
      <c r="M1543"/>
      <c r="N1543"/>
      <c r="O1543"/>
      <c r="P1543"/>
      <c r="Q1543"/>
      <c r="R1543"/>
      <c r="S1543"/>
    </row>
    <row r="1544" spans="2:19" ht="12.75" customHeight="1" x14ac:dyDescent="0.35">
      <c r="B1544"/>
      <c r="C1544"/>
      <c r="D1544"/>
      <c r="E1544"/>
      <c r="F1544"/>
      <c r="G1544"/>
      <c r="H1544"/>
      <c r="I1544"/>
      <c r="J1544"/>
      <c r="K1544"/>
      <c r="L1544"/>
      <c r="M1544"/>
      <c r="N1544"/>
      <c r="O1544"/>
      <c r="P1544"/>
      <c r="Q1544"/>
      <c r="R1544"/>
      <c r="S1544"/>
    </row>
    <row r="1545" spans="2:19" ht="12.75" customHeight="1" x14ac:dyDescent="0.35">
      <c r="B1545"/>
      <c r="C1545"/>
      <c r="D1545"/>
      <c r="E1545"/>
      <c r="F1545"/>
      <c r="G1545"/>
      <c r="H1545"/>
      <c r="I1545"/>
      <c r="J1545"/>
      <c r="K1545"/>
      <c r="L1545"/>
      <c r="M1545"/>
      <c r="N1545"/>
      <c r="O1545"/>
      <c r="P1545"/>
      <c r="Q1545"/>
      <c r="R1545"/>
      <c r="S1545"/>
    </row>
    <row r="1546" spans="2:19" ht="12.75" customHeight="1" x14ac:dyDescent="0.35">
      <c r="B1546"/>
      <c r="C1546"/>
      <c r="D1546"/>
      <c r="E1546"/>
      <c r="F1546"/>
      <c r="G1546"/>
      <c r="H1546"/>
      <c r="I1546"/>
      <c r="J1546"/>
      <c r="K1546"/>
      <c r="L1546"/>
      <c r="M1546"/>
      <c r="N1546"/>
      <c r="O1546"/>
      <c r="P1546"/>
      <c r="Q1546"/>
      <c r="R1546"/>
      <c r="S1546"/>
    </row>
    <row r="1547" spans="2:19" ht="12.75" customHeight="1" x14ac:dyDescent="0.35">
      <c r="B1547"/>
      <c r="C1547"/>
      <c r="D1547"/>
      <c r="E1547"/>
      <c r="F1547"/>
      <c r="G1547"/>
      <c r="H1547"/>
      <c r="I1547"/>
      <c r="J1547"/>
      <c r="K1547"/>
      <c r="L1547"/>
      <c r="M1547"/>
      <c r="N1547"/>
      <c r="O1547"/>
      <c r="P1547"/>
      <c r="Q1547"/>
      <c r="R1547"/>
      <c r="S1547"/>
    </row>
  </sheetData>
  <phoneticPr fontId="6" type="noConversion"/>
  <conditionalFormatting sqref="G1548:H1048576">
    <cfRule type="expression" dxfId="119" priority="31">
      <formula>ISTEXT(G1548)</formula>
    </cfRule>
  </conditionalFormatting>
  <conditionalFormatting sqref="B1548:B1048576">
    <cfRule type="expression" dxfId="118" priority="28">
      <formula>LEN(B1548)&gt;45</formula>
    </cfRule>
    <cfRule type="duplicateValues" dxfId="117" priority="29"/>
  </conditionalFormatting>
  <conditionalFormatting sqref="G1548:G1048576">
    <cfRule type="cellIs" dxfId="116" priority="25" operator="greaterThan">
      <formula>90</formula>
    </cfRule>
    <cfRule type="cellIs" dxfId="115" priority="26" operator="lessThan">
      <formula>-90</formula>
    </cfRule>
  </conditionalFormatting>
  <conditionalFormatting sqref="H1548:H1048576">
    <cfRule type="cellIs" dxfId="114" priority="23" operator="greaterThan">
      <formula>180</formula>
    </cfRule>
    <cfRule type="cellIs" dxfId="113" priority="24" operator="lessThan">
      <formula>-180</formula>
    </cfRule>
  </conditionalFormatting>
  <conditionalFormatting sqref="G932:H932">
    <cfRule type="expression" dxfId="112" priority="14">
      <formula>ISTEXT(G932)</formula>
    </cfRule>
  </conditionalFormatting>
  <conditionalFormatting sqref="B932">
    <cfRule type="expression" dxfId="111" priority="12">
      <formula>LEN(B932)&gt;45</formula>
    </cfRule>
    <cfRule type="duplicateValues" dxfId="110" priority="13"/>
  </conditionalFormatting>
  <conditionalFormatting sqref="G932">
    <cfRule type="cellIs" dxfId="109" priority="10" operator="greaterThan">
      <formula>90</formula>
    </cfRule>
    <cfRule type="cellIs" dxfId="108" priority="11" operator="lessThan">
      <formula>-90</formula>
    </cfRule>
  </conditionalFormatting>
  <conditionalFormatting sqref="H932">
    <cfRule type="cellIs" dxfId="107" priority="8" operator="greaterThan">
      <formula>180</formula>
    </cfRule>
    <cfRule type="cellIs" dxfId="106" priority="9" operator="lessThan">
      <formula>-180</formula>
    </cfRule>
  </conditionalFormatting>
  <conditionalFormatting sqref="G2:H931">
    <cfRule type="expression" dxfId="105" priority="7">
      <formula>ISTEXT(G2)</formula>
    </cfRule>
  </conditionalFormatting>
  <conditionalFormatting sqref="B2:B931">
    <cfRule type="expression" dxfId="104" priority="5">
      <formula>LEN(B2)&gt;45</formula>
    </cfRule>
    <cfRule type="duplicateValues" dxfId="103" priority="6"/>
  </conditionalFormatting>
  <conditionalFormatting sqref="G2:G931">
    <cfRule type="cellIs" dxfId="102" priority="3" operator="greaterThan">
      <formula>90</formula>
    </cfRule>
    <cfRule type="cellIs" dxfId="101" priority="4" operator="lessThan">
      <formula>-90</formula>
    </cfRule>
  </conditionalFormatting>
  <conditionalFormatting sqref="H2:H931">
    <cfRule type="cellIs" dxfId="100" priority="1" operator="greaterThan">
      <formula>180</formula>
    </cfRule>
    <cfRule type="cellIs" dxfId="99" priority="2" operator="lessThan">
      <formula>-180</formula>
    </cfRule>
  </conditionalFormatting>
  <dataValidations count="4">
    <dataValidation type="list" allowBlank="1" showInputMessage="1" showErrorMessage="1" sqref="S2:S932 S1548:S1048576" xr:uid="{78CBF58E-C1FD-40CD-A8FD-67B4ADDE5488}">
      <formula1>"Include, Exclude"</formula1>
    </dataValidation>
    <dataValidation type="list" allowBlank="1" showInputMessage="1" showErrorMessage="1" sqref="K2:K932 K1548:K1048576" xr:uid="{D382AB7E-414F-4CBF-9C3F-0B9017ABE356}">
      <formula1>"Public, Private"</formula1>
    </dataValidation>
    <dataValidation type="list" allowBlank="1" showInputMessage="1" showErrorMessage="1" sqref="L2:M932 L1548:M1048576" xr:uid="{84E1C69D-D3E9-4BB3-9BB3-999958D36048}">
      <formula1>"Yes, No"</formula1>
    </dataValidation>
    <dataValidation type="list" allowBlank="1" showInputMessage="1" showErrorMessage="1" sqref="J1548:J1048576" xr:uid="{1C2A6094-E686-4209-8871-4C48BFCB813D}">
      <formula1>"Level 1, Level 2, Level 3, Level 4, Level 5"</formula1>
    </dataValidation>
  </dataValidations>
  <pageMargins left="0.25" right="0.25" top="0.75" bottom="0.75" header="0.3" footer="0.3"/>
  <pageSetup orientation="portrait" r:id="rId1"/>
  <legacy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2">
    <tabColor rgb="FF9BC2E6"/>
    <pageSetUpPr fitToPage="1"/>
  </sheetPr>
  <dimension ref="C1:L7"/>
  <sheetViews>
    <sheetView showGridLines="0" topLeftCell="F1" zoomScale="110" zoomScaleNormal="110" workbookViewId="0">
      <pane ySplit="1" topLeftCell="A2" activePane="bottomLeft" state="frozen"/>
      <selection activeCell="U36" sqref="U36"/>
      <selection pane="bottomLeft" activeCell="K1" sqref="K1"/>
    </sheetView>
  </sheetViews>
  <sheetFormatPr defaultColWidth="8.81640625" defaultRowHeight="13" x14ac:dyDescent="0.3"/>
  <cols>
    <col min="1" max="1" width="3.1796875" style="5" customWidth="1"/>
    <col min="2" max="2" width="7.08984375" style="5" customWidth="1"/>
    <col min="3" max="3" width="27.453125" style="34" customWidth="1"/>
    <col min="4" max="4" width="13" style="35" customWidth="1"/>
    <col min="5" max="5" width="23.81640625" style="34" bestFit="1" customWidth="1"/>
    <col min="6" max="6" width="20.81640625" style="30" customWidth="1"/>
    <col min="7" max="7" width="13.81640625" style="34" bestFit="1" customWidth="1"/>
    <col min="8" max="8" width="18.453125" style="34" customWidth="1"/>
    <col min="9" max="9" width="23.1796875" style="31" bestFit="1" customWidth="1"/>
    <col min="10" max="10" width="12.54296875" style="36" customWidth="1"/>
    <col min="11" max="11" width="8.81640625" style="34" customWidth="1"/>
    <col min="12" max="12" width="43.81640625" style="33" bestFit="1" customWidth="1"/>
    <col min="13" max="16384" width="8.81640625" style="5"/>
  </cols>
  <sheetData>
    <row r="1" spans="3:12" s="3" customFormat="1" x14ac:dyDescent="0.3">
      <c r="C1" s="7" t="s">
        <v>39</v>
      </c>
      <c r="D1" s="25" t="s">
        <v>40</v>
      </c>
      <c r="E1" s="7" t="s">
        <v>41</v>
      </c>
      <c r="F1" s="26" t="s">
        <v>42</v>
      </c>
      <c r="G1" s="27" t="s">
        <v>21</v>
      </c>
      <c r="H1" s="27" t="s">
        <v>43</v>
      </c>
      <c r="I1" s="27" t="s">
        <v>44</v>
      </c>
      <c r="J1" s="27" t="s">
        <v>45</v>
      </c>
      <c r="K1" s="27" t="s">
        <v>17</v>
      </c>
      <c r="L1" s="8" t="s">
        <v>18</v>
      </c>
    </row>
    <row r="2" spans="3:12" x14ac:dyDescent="0.3">
      <c r="C2" s="28"/>
      <c r="D2" s="29"/>
      <c r="E2" s="30"/>
      <c r="G2" s="30"/>
      <c r="H2" s="30"/>
      <c r="J2" s="32"/>
      <c r="K2" s="30"/>
    </row>
    <row r="3" spans="3:12" x14ac:dyDescent="0.3">
      <c r="C3" s="28"/>
      <c r="D3" s="29"/>
      <c r="E3" s="30"/>
      <c r="G3" s="30"/>
      <c r="H3" s="30"/>
      <c r="J3" s="32"/>
      <c r="K3" s="30"/>
    </row>
    <row r="4" spans="3:12" x14ac:dyDescent="0.3">
      <c r="C4" s="28"/>
      <c r="D4" s="29"/>
      <c r="E4" s="30"/>
      <c r="G4" s="30"/>
      <c r="H4" s="30"/>
      <c r="J4" s="32"/>
      <c r="K4" s="30"/>
    </row>
    <row r="5" spans="3:12" x14ac:dyDescent="0.3">
      <c r="C5" s="28"/>
      <c r="D5" s="29"/>
      <c r="E5" s="30"/>
      <c r="G5" s="30"/>
      <c r="H5" s="30"/>
      <c r="J5" s="32"/>
      <c r="K5" s="30"/>
    </row>
    <row r="6" spans="3:12" x14ac:dyDescent="0.3">
      <c r="C6" s="28"/>
      <c r="D6" s="29"/>
      <c r="E6" s="30"/>
      <c r="G6" s="30"/>
      <c r="H6" s="30"/>
      <c r="J6" s="32"/>
      <c r="K6" s="30"/>
    </row>
    <row r="7" spans="3:12" x14ac:dyDescent="0.3">
      <c r="C7" s="28"/>
      <c r="D7" s="29"/>
      <c r="E7" s="30"/>
      <c r="G7" s="30"/>
      <c r="H7" s="30"/>
      <c r="J7" s="32"/>
      <c r="K7" s="30"/>
    </row>
  </sheetData>
  <sheetProtection selectLockedCells="1" selectUnlockedCells="1"/>
  <sortState xmlns:xlrd2="http://schemas.microsoft.com/office/spreadsheetml/2017/richdata2" ref="C2:K2">
    <sortCondition ref="E2"/>
    <sortCondition ref="C2"/>
  </sortState>
  <conditionalFormatting sqref="I2:I1048576">
    <cfRule type="expression" dxfId="19" priority="124">
      <formula>ISNA(IF(E2="","",IF(I2="",NA())))</formula>
    </cfRule>
  </conditionalFormatting>
  <dataValidations count="7">
    <dataValidation type="list" allowBlank="1" showInputMessage="1" showErrorMessage="1" sqref="WIP2 VYT2 VOX2 VFB2 UVF2 ULJ2 UBN2 TRR2 THV2 SXZ2 SOD2 SEH2 RUL2 RKP2 RAT2 QQX2 QHB2 PXF2 PNJ2 PDN2 OTR2 OJV2 NZZ2 NQD2 NGH2 MWL2 MMP2 MCT2 LSX2 LJB2 KZF2 KPJ2 KFN2 JVR2 JLV2 JBZ2 ISD2 IIH2 HYL2 HOP2 HET2 GUX2 GLB2 GBF2 FRJ2 FHN2 EXR2 ENV2 EDZ2 DUD2 DKH2 DAL2 CQP2 CGT2 BWX2 BNB2 BDF2 ATJ2 AJN2 ZR2 PV2 FZ2 WSL2" xr:uid="{00000000-0002-0000-0F00-000000000000}">
      <formula1>"Cơ sở khám chữa bệnh, Cơ sở chuyển mẫu"</formula1>
    </dataValidation>
    <dataValidation type="list" allowBlank="1" showInputMessage="1" showErrorMessage="1" sqref="WIS2 VYW2 VPA2 VFE2 UVI2 ULM2 UBQ2 TRU2 THY2 SYC2 SOG2 SEK2 RUO2 RKS2 RAW2 QRA2 QHE2 PXI2 PNM2 PDQ2 OTU2 OJY2 OAC2 NQG2 NGK2 MWO2 MMS2 MCW2 LTA2 LJE2 KZI2 KPM2 KFQ2 JVU2 JLY2 JCC2 ISG2 IIK2 HYO2 HOS2 HEW2 GVA2 GLE2 GBI2 FRM2 FHQ2 EXU2 ENY2 EEC2 DUG2 DKK2 DAO2 CQS2 CGW2 BXA2 BNE2 BDI2 ATM2 AJQ2 ZU2 PY2 GC2 WSO2" xr:uid="{00000000-0002-0000-0F00-000001000000}">
      <formula1>"AFB truc tiep ZN, AFB truc tiep HQ,cay lao MGIT, cay lao LJ, LPA hang 1, LPA hang 2, KSD lao hang 1, KSD lao hang 2, Xpert MTB, Xpert XpressSARSCoV2"</formula1>
    </dataValidation>
    <dataValidation type="list" allowBlank="1" showInputMessage="1" showErrorMessage="1" sqref="GD2 PZ2 ZV2 AJR2 ATN2 BDJ2 BNF2 BXB2 CGX2 CQT2 DAP2 DKL2 DUH2 EED2 ENZ2 EXV2 FHR2 FRN2 GBJ2 GLF2 GVB2 HEX2 HOT2 HYP2 IIL2 ISH2 JCD2 JLZ2 JVV2 KFR2 KPN2 KZJ2 LJF2 LTB2 MCX2 MMT2 MWP2 NGL2 NQH2 OAD2 OJZ2 OTV2 PDR2 PNN2 PXJ2 QHF2 QRB2 RAX2 RKT2 RUP2 SEL2 SOH2 SYD2 THZ2 TRV2 UBR2 ULN2 UVJ2 VFF2 VPB2 VYX2 WIT2 WSP2" xr:uid="{00000000-0002-0000-0F00-000002000000}">
      <formula1>"NVYT vận chuyển bằng ô tô, xe ôm, NVYT tự vận chuyển bàng xe máy, bưu điện, xe khách,khác (ghi rõ hình thức vận chuyển vào cột ghi chú)"</formula1>
    </dataValidation>
    <dataValidation type="list" allowBlank="1" showInputMessage="1" showErrorMessage="1" sqref="D5:D1048576" xr:uid="{03AEFD81-7D3D-4C0E-A80B-ADB8C645F207}">
      <formula1>"HF, Hub"</formula1>
    </dataValidation>
    <dataValidation type="list" allowBlank="1" showInputMessage="1" showErrorMessage="1" sqref="K2:K1048576" xr:uid="{E873B75D-4AD6-430D-B298-D708345235CB}">
      <formula1>"Include, Exclude"</formula1>
    </dataValidation>
    <dataValidation type="list" allowBlank="1" showInputMessage="1" showErrorMessage="1" sqref="F2:F1048576" xr:uid="{B09957F7-A7E0-42FC-B378-85FA1C8D7BB6}">
      <formula1>"Lab, Hub"</formula1>
    </dataValidation>
    <dataValidation type="list" allowBlank="1" showInputMessage="1" showErrorMessage="1" sqref="J2:J1048576" xr:uid="{8752D06A-7709-4E82-814E-A84D144A4E5A}">
      <formula1>"Min, Max, Fixed, Cond Min"</formula1>
    </dataValidation>
  </dataValidations>
  <pageMargins left="0.7" right="0.7" top="0.75" bottom="0.75" header="0.3" footer="0.3"/>
  <pageSetup scale="27" orientation="landscape"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383" id="{FA529090-C9C9-4CE9-90A0-56DB590F8F14}">
            <xm:f>ISNA(IF(D2="","",IF(D2="HF",MATCH(C2,'Health Facility Master'!$B:$B,0),MATCH(C2,Hubs!$C:$C,0))))</xm:f>
            <x14:dxf>
              <fill>
                <patternFill>
                  <bgColor rgb="FFFC9804"/>
                </patternFill>
              </fill>
            </x14:dxf>
          </x14:cfRule>
          <x14:cfRule type="expression" priority="384" id="{DE4089B0-E924-48AF-B335-88BD8B7349FA}">
            <xm:f>AND(C2&lt;&gt;"",COUNTIF('Health Facility Master'!$B$2:$B$1048576,C2)=0)</xm:f>
            <x14:dxf>
              <fill>
                <patternFill>
                  <bgColor theme="5" tint="0.59996337778862885"/>
                </patternFill>
              </fill>
            </x14:dxf>
          </x14:cfRule>
          <xm:sqref>C2:C1048576</xm:sqref>
        </x14:conditionalFormatting>
        <x14:conditionalFormatting xmlns:xm="http://schemas.microsoft.com/office/excel/2006/main">
          <x14:cfRule type="expression" priority="385" id="{19057F61-8EF5-4F2D-A66E-7E5797F198C9}">
            <xm:f>AND(E2&lt;&gt;"",COUNTIF('Health Facility Master'!$B$2:$B$1048576,E2)=0)</xm:f>
            <x14:dxf>
              <fill>
                <patternFill>
                  <bgColor theme="5" tint="0.59996337778862885"/>
                </patternFill>
              </fill>
            </x14:dxf>
          </x14:cfRule>
          <x14:cfRule type="expression" priority="386" id="{50F39DCF-DA3C-4599-839F-5B9B333F7D19}">
            <xm:f>ISNA(IF(F2="","",IF(F2="Lab",MATCH(E2,Labs!C:C,0),IF(F2="Hub",MATCH(E2,Hubs!C:C,0)))))</xm:f>
            <x14:dxf>
              <fill>
                <patternFill>
                  <bgColor rgb="FFFF8D81"/>
                </patternFill>
              </fill>
            </x14:dxf>
          </x14:cfRule>
          <xm:sqref>E2:E1048576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46FC1490-7F07-4EFC-86B4-1865260B385B}">
          <x14:formula1>
            <xm:f>Modes!$C$2:$C$1048576</xm:f>
          </x14:formula1>
          <xm:sqref>H2:H7</xm:sqref>
        </x14:dataValidation>
        <x14:dataValidation type="list" allowBlank="1" showInputMessage="1" showErrorMessage="1" xr:uid="{B0591C7B-16AD-4A3E-8AEF-2293CB81B6F9}">
          <x14:formula1>
            <xm:f>Tests!$C$2:$C$1048576</xm:f>
          </x14:formula1>
          <xm:sqref>G5:G1048576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3B60F-5CCE-4363-B17F-0A2C2B717925}">
  <sheetPr codeName="Sheet4">
    <tabColor rgb="FF9BC2E6"/>
  </sheetPr>
  <dimension ref="C1:J524"/>
  <sheetViews>
    <sheetView showGridLines="0" topLeftCell="D1" zoomScale="110" zoomScaleNormal="110" workbookViewId="0">
      <pane ySplit="1" topLeftCell="A2" activePane="bottomLeft" state="frozen"/>
      <selection activeCell="U36" sqref="U36"/>
      <selection pane="bottomLeft" activeCell="C431" sqref="C1:H431"/>
    </sheetView>
  </sheetViews>
  <sheetFormatPr defaultColWidth="8.81640625" defaultRowHeight="14.5" x14ac:dyDescent="0.3"/>
  <cols>
    <col min="1" max="1" width="2.453125" style="2" customWidth="1"/>
    <col min="2" max="2" width="7.54296875" style="2" customWidth="1"/>
    <col min="3" max="3" width="40.453125" style="23" bestFit="1" customWidth="1"/>
    <col min="4" max="4" width="22.1796875" style="23" customWidth="1"/>
    <col min="5" max="5" width="21.1796875" style="23" customWidth="1"/>
    <col min="6" max="6" width="17.453125" style="23" customWidth="1"/>
    <col min="7" max="7" width="38.1796875" style="23" bestFit="1" customWidth="1"/>
    <col min="8" max="8" width="13.453125" style="24" customWidth="1"/>
    <col min="9" max="9" width="11.1796875" style="20" customWidth="1"/>
    <col min="10" max="10" width="16.1796875" style="20" customWidth="1"/>
    <col min="11" max="16384" width="8.81640625" style="2"/>
  </cols>
  <sheetData>
    <row r="1" spans="3:10" s="6" customFormat="1" x14ac:dyDescent="0.3">
      <c r="C1" s="12" t="s">
        <v>34</v>
      </c>
      <c r="D1" s="12" t="s">
        <v>46</v>
      </c>
      <c r="E1" s="12" t="s">
        <v>47</v>
      </c>
      <c r="F1" s="12" t="s">
        <v>17</v>
      </c>
      <c r="G1" s="13" t="s">
        <v>48</v>
      </c>
      <c r="H1" s="14" t="s">
        <v>45</v>
      </c>
      <c r="I1" s="15" t="s">
        <v>49</v>
      </c>
      <c r="J1" s="15" t="s">
        <v>50</v>
      </c>
    </row>
    <row r="2" spans="3:10" x14ac:dyDescent="0.3">
      <c r="C2" s="107" t="s">
        <v>748</v>
      </c>
      <c r="D2" s="107" t="s">
        <v>1024</v>
      </c>
      <c r="E2" s="107" t="s">
        <v>890</v>
      </c>
      <c r="F2" s="108" t="s">
        <v>1027</v>
      </c>
      <c r="G2" s="18">
        <v>761</v>
      </c>
      <c r="H2" s="19" t="s">
        <v>1026</v>
      </c>
    </row>
    <row r="3" spans="3:10" x14ac:dyDescent="0.3">
      <c r="C3" s="107" t="s">
        <v>748</v>
      </c>
      <c r="D3" s="107" t="s">
        <v>1025</v>
      </c>
      <c r="E3" s="107" t="s">
        <v>889</v>
      </c>
      <c r="F3" s="108" t="s">
        <v>1027</v>
      </c>
      <c r="G3" s="18">
        <v>930</v>
      </c>
      <c r="H3" s="19" t="s">
        <v>1026</v>
      </c>
    </row>
    <row r="4" spans="3:10" x14ac:dyDescent="0.3">
      <c r="C4" s="107" t="s">
        <v>943</v>
      </c>
      <c r="D4" s="107" t="s">
        <v>1024</v>
      </c>
      <c r="E4" s="107" t="s">
        <v>890</v>
      </c>
      <c r="F4" s="108" t="s">
        <v>1027</v>
      </c>
      <c r="G4" s="21">
        <v>1422</v>
      </c>
      <c r="H4" s="19" t="s">
        <v>1026</v>
      </c>
    </row>
    <row r="5" spans="3:10" x14ac:dyDescent="0.3">
      <c r="C5" s="107" t="s">
        <v>943</v>
      </c>
      <c r="D5" s="107" t="s">
        <v>1025</v>
      </c>
      <c r="E5" s="107" t="s">
        <v>889</v>
      </c>
      <c r="F5" s="108" t="s">
        <v>1027</v>
      </c>
      <c r="G5" s="21">
        <v>1459</v>
      </c>
      <c r="H5" s="19" t="s">
        <v>1026</v>
      </c>
    </row>
    <row r="6" spans="3:10" x14ac:dyDescent="0.3">
      <c r="C6" s="107" t="s">
        <v>943</v>
      </c>
      <c r="D6" s="107" t="s">
        <v>56</v>
      </c>
      <c r="E6" s="107" t="s">
        <v>867</v>
      </c>
      <c r="F6" s="108" t="s">
        <v>1027</v>
      </c>
      <c r="G6" s="100">
        <v>1129</v>
      </c>
      <c r="H6" s="19" t="s">
        <v>1026</v>
      </c>
    </row>
    <row r="7" spans="3:10" x14ac:dyDescent="0.3">
      <c r="C7" s="107" t="s">
        <v>194</v>
      </c>
      <c r="D7" s="107" t="s">
        <v>1024</v>
      </c>
      <c r="E7" s="107" t="s">
        <v>890</v>
      </c>
      <c r="F7" s="108" t="s">
        <v>1027</v>
      </c>
      <c r="G7" s="100">
        <v>365</v>
      </c>
      <c r="H7" s="19" t="s">
        <v>1026</v>
      </c>
    </row>
    <row r="8" spans="3:10" x14ac:dyDescent="0.3">
      <c r="C8" s="107" t="s">
        <v>194</v>
      </c>
      <c r="D8" s="107" t="s">
        <v>1025</v>
      </c>
      <c r="E8" s="107" t="s">
        <v>889</v>
      </c>
      <c r="F8" s="108" t="s">
        <v>1027</v>
      </c>
      <c r="G8" s="100">
        <v>553</v>
      </c>
      <c r="H8" s="19" t="s">
        <v>1026</v>
      </c>
    </row>
    <row r="9" spans="3:10" x14ac:dyDescent="0.3">
      <c r="C9" s="107" t="s">
        <v>194</v>
      </c>
      <c r="D9" s="107" t="s">
        <v>56</v>
      </c>
      <c r="E9" s="107" t="s">
        <v>867</v>
      </c>
      <c r="F9" s="108" t="s">
        <v>1027</v>
      </c>
      <c r="G9" s="100">
        <v>123</v>
      </c>
      <c r="H9" s="19" t="s">
        <v>1026</v>
      </c>
    </row>
    <row r="10" spans="3:10" x14ac:dyDescent="0.3">
      <c r="C10" s="107" t="s">
        <v>707</v>
      </c>
      <c r="D10" s="107" t="s">
        <v>1024</v>
      </c>
      <c r="E10" s="107" t="s">
        <v>890</v>
      </c>
      <c r="F10" s="108" t="s">
        <v>1027</v>
      </c>
      <c r="G10" s="100">
        <v>178</v>
      </c>
      <c r="H10" s="19" t="s">
        <v>1026</v>
      </c>
    </row>
    <row r="11" spans="3:10" x14ac:dyDescent="0.3">
      <c r="C11" s="107" t="s">
        <v>707</v>
      </c>
      <c r="D11" s="107" t="s">
        <v>1025</v>
      </c>
      <c r="E11" s="107" t="s">
        <v>889</v>
      </c>
      <c r="F11" s="108" t="s">
        <v>1027</v>
      </c>
      <c r="G11" s="100">
        <v>508</v>
      </c>
      <c r="H11" s="19" t="s">
        <v>1026</v>
      </c>
    </row>
    <row r="12" spans="3:10" x14ac:dyDescent="0.3">
      <c r="C12" s="107" t="s">
        <v>707</v>
      </c>
      <c r="D12" s="107" t="s">
        <v>56</v>
      </c>
      <c r="E12" s="107" t="s">
        <v>867</v>
      </c>
      <c r="F12" s="108" t="s">
        <v>1027</v>
      </c>
      <c r="G12" s="100">
        <v>338</v>
      </c>
      <c r="H12" s="19" t="s">
        <v>1026</v>
      </c>
    </row>
    <row r="13" spans="3:10" x14ac:dyDescent="0.3">
      <c r="C13" s="107" t="s">
        <v>630</v>
      </c>
      <c r="D13" s="107" t="s">
        <v>1024</v>
      </c>
      <c r="E13" s="107" t="s">
        <v>890</v>
      </c>
      <c r="F13" s="108" t="s">
        <v>1027</v>
      </c>
      <c r="G13" s="100">
        <v>291</v>
      </c>
      <c r="H13" s="19" t="s">
        <v>1026</v>
      </c>
    </row>
    <row r="14" spans="3:10" x14ac:dyDescent="0.3">
      <c r="C14" s="107" t="s">
        <v>630</v>
      </c>
      <c r="D14" s="107" t="s">
        <v>1025</v>
      </c>
      <c r="E14" s="107" t="s">
        <v>889</v>
      </c>
      <c r="F14" s="108" t="s">
        <v>1027</v>
      </c>
      <c r="G14" s="100">
        <v>265</v>
      </c>
      <c r="H14" s="19" t="s">
        <v>1026</v>
      </c>
    </row>
    <row r="15" spans="3:10" x14ac:dyDescent="0.3">
      <c r="C15" s="107" t="s">
        <v>201</v>
      </c>
      <c r="D15" s="107" t="s">
        <v>1024</v>
      </c>
      <c r="E15" s="107" t="s">
        <v>890</v>
      </c>
      <c r="F15" s="108" t="s">
        <v>1027</v>
      </c>
      <c r="G15" s="100">
        <v>503</v>
      </c>
      <c r="H15" s="19" t="s">
        <v>1026</v>
      </c>
    </row>
    <row r="16" spans="3:10" x14ac:dyDescent="0.3">
      <c r="C16" s="107" t="s">
        <v>207</v>
      </c>
      <c r="D16" s="107" t="s">
        <v>1024</v>
      </c>
      <c r="E16" s="107" t="s">
        <v>890</v>
      </c>
      <c r="F16" s="108" t="s">
        <v>1027</v>
      </c>
      <c r="G16" s="100">
        <v>567</v>
      </c>
      <c r="H16" s="19" t="s">
        <v>1026</v>
      </c>
    </row>
    <row r="17" spans="3:8" x14ac:dyDescent="0.3">
      <c r="C17" s="107" t="s">
        <v>207</v>
      </c>
      <c r="D17" s="107" t="s">
        <v>1025</v>
      </c>
      <c r="E17" s="107" t="s">
        <v>889</v>
      </c>
      <c r="F17" s="108" t="s">
        <v>1027</v>
      </c>
      <c r="G17" s="100">
        <v>246</v>
      </c>
      <c r="H17" s="19" t="s">
        <v>1026</v>
      </c>
    </row>
    <row r="18" spans="3:8" x14ac:dyDescent="0.3">
      <c r="C18" s="107" t="s">
        <v>519</v>
      </c>
      <c r="D18" s="107" t="s">
        <v>1024</v>
      </c>
      <c r="E18" s="107" t="s">
        <v>890</v>
      </c>
      <c r="F18" s="108" t="s">
        <v>1027</v>
      </c>
      <c r="G18" s="100">
        <v>372</v>
      </c>
      <c r="H18" s="19" t="s">
        <v>1026</v>
      </c>
    </row>
    <row r="19" spans="3:8" x14ac:dyDescent="0.3">
      <c r="C19" s="107" t="s">
        <v>519</v>
      </c>
      <c r="D19" s="107" t="s">
        <v>1025</v>
      </c>
      <c r="E19" s="107" t="s">
        <v>889</v>
      </c>
      <c r="F19" s="108" t="s">
        <v>1027</v>
      </c>
      <c r="G19" s="100">
        <v>313</v>
      </c>
      <c r="H19" s="19" t="s">
        <v>1026</v>
      </c>
    </row>
    <row r="20" spans="3:8" x14ac:dyDescent="0.3">
      <c r="C20" s="107" t="s">
        <v>317</v>
      </c>
      <c r="D20" s="107" t="s">
        <v>1024</v>
      </c>
      <c r="E20" s="107" t="s">
        <v>890</v>
      </c>
      <c r="F20" s="108" t="s">
        <v>1027</v>
      </c>
      <c r="G20" s="100">
        <v>267</v>
      </c>
      <c r="H20" s="19" t="s">
        <v>1026</v>
      </c>
    </row>
    <row r="21" spans="3:8" x14ac:dyDescent="0.3">
      <c r="C21" s="107" t="s">
        <v>317</v>
      </c>
      <c r="D21" s="107" t="s">
        <v>1025</v>
      </c>
      <c r="E21" s="107" t="s">
        <v>889</v>
      </c>
      <c r="F21" s="108" t="s">
        <v>1027</v>
      </c>
      <c r="G21" s="100">
        <v>506</v>
      </c>
      <c r="H21" s="19" t="s">
        <v>1026</v>
      </c>
    </row>
    <row r="22" spans="3:8" ht="29" x14ac:dyDescent="0.3">
      <c r="C22" s="107" t="s">
        <v>948</v>
      </c>
      <c r="D22" s="107" t="s">
        <v>1024</v>
      </c>
      <c r="E22" s="107" t="s">
        <v>890</v>
      </c>
      <c r="F22" s="108" t="s">
        <v>1027</v>
      </c>
      <c r="G22" s="100">
        <v>117</v>
      </c>
      <c r="H22" s="19" t="s">
        <v>1026</v>
      </c>
    </row>
    <row r="23" spans="3:8" ht="29" x14ac:dyDescent="0.3">
      <c r="C23" s="107" t="s">
        <v>948</v>
      </c>
      <c r="D23" s="107" t="s">
        <v>1025</v>
      </c>
      <c r="E23" s="107" t="s">
        <v>889</v>
      </c>
      <c r="F23" s="108" t="s">
        <v>1027</v>
      </c>
      <c r="G23" s="100">
        <v>196</v>
      </c>
      <c r="H23" s="19" t="s">
        <v>1026</v>
      </c>
    </row>
    <row r="24" spans="3:8" ht="29" x14ac:dyDescent="0.3">
      <c r="C24" s="107" t="s">
        <v>529</v>
      </c>
      <c r="D24" s="107" t="s">
        <v>1024</v>
      </c>
      <c r="E24" s="107" t="s">
        <v>890</v>
      </c>
      <c r="F24" s="108" t="s">
        <v>1027</v>
      </c>
      <c r="G24" s="100">
        <v>278</v>
      </c>
      <c r="H24" s="19" t="s">
        <v>1026</v>
      </c>
    </row>
    <row r="25" spans="3:8" ht="29" x14ac:dyDescent="0.3">
      <c r="C25" s="107" t="s">
        <v>529</v>
      </c>
      <c r="D25" s="107" t="s">
        <v>1025</v>
      </c>
      <c r="E25" s="107" t="s">
        <v>889</v>
      </c>
      <c r="F25" s="108" t="s">
        <v>1027</v>
      </c>
      <c r="G25" s="100">
        <v>344</v>
      </c>
      <c r="H25" s="19" t="s">
        <v>1026</v>
      </c>
    </row>
    <row r="26" spans="3:8" x14ac:dyDescent="0.3">
      <c r="C26" s="107" t="s">
        <v>520</v>
      </c>
      <c r="D26" s="107" t="s">
        <v>1024</v>
      </c>
      <c r="E26" s="107" t="s">
        <v>890</v>
      </c>
      <c r="F26" s="108" t="s">
        <v>1027</v>
      </c>
      <c r="G26" s="100">
        <v>149</v>
      </c>
      <c r="H26" s="19" t="s">
        <v>1026</v>
      </c>
    </row>
    <row r="27" spans="3:8" x14ac:dyDescent="0.3">
      <c r="C27" s="107" t="s">
        <v>520</v>
      </c>
      <c r="D27" s="107" t="s">
        <v>1025</v>
      </c>
      <c r="E27" s="107" t="s">
        <v>889</v>
      </c>
      <c r="F27" s="108" t="s">
        <v>1027</v>
      </c>
      <c r="G27" s="100">
        <v>580</v>
      </c>
      <c r="H27" s="19" t="s">
        <v>1026</v>
      </c>
    </row>
    <row r="28" spans="3:8" x14ac:dyDescent="0.3">
      <c r="C28" s="107" t="s">
        <v>219</v>
      </c>
      <c r="D28" s="107" t="s">
        <v>1024</v>
      </c>
      <c r="E28" s="107" t="s">
        <v>890</v>
      </c>
      <c r="F28" s="108" t="s">
        <v>1027</v>
      </c>
      <c r="G28" s="100">
        <v>582</v>
      </c>
      <c r="H28" s="19" t="s">
        <v>1026</v>
      </c>
    </row>
    <row r="29" spans="3:8" x14ac:dyDescent="0.3">
      <c r="C29" s="107" t="s">
        <v>219</v>
      </c>
      <c r="D29" s="107" t="s">
        <v>1025</v>
      </c>
      <c r="E29" s="107" t="s">
        <v>889</v>
      </c>
      <c r="F29" s="108" t="s">
        <v>1027</v>
      </c>
      <c r="G29" s="100">
        <v>469</v>
      </c>
      <c r="H29" s="19" t="s">
        <v>1026</v>
      </c>
    </row>
    <row r="30" spans="3:8" x14ac:dyDescent="0.3">
      <c r="C30" s="107" t="s">
        <v>834</v>
      </c>
      <c r="D30" s="107" t="s">
        <v>1024</v>
      </c>
      <c r="E30" s="107" t="s">
        <v>890</v>
      </c>
      <c r="F30" s="108" t="s">
        <v>1027</v>
      </c>
      <c r="G30" s="100">
        <v>1847</v>
      </c>
      <c r="H30" s="19" t="s">
        <v>1026</v>
      </c>
    </row>
    <row r="31" spans="3:8" x14ac:dyDescent="0.3">
      <c r="C31" s="107" t="s">
        <v>834</v>
      </c>
      <c r="D31" s="107" t="s">
        <v>1025</v>
      </c>
      <c r="E31" s="107" t="s">
        <v>889</v>
      </c>
      <c r="F31" s="108" t="s">
        <v>1027</v>
      </c>
      <c r="G31" s="100">
        <v>2702</v>
      </c>
      <c r="H31" s="19" t="s">
        <v>1026</v>
      </c>
    </row>
    <row r="32" spans="3:8" x14ac:dyDescent="0.3">
      <c r="C32" s="107" t="s">
        <v>674</v>
      </c>
      <c r="D32" s="107" t="s">
        <v>1024</v>
      </c>
      <c r="E32" s="107" t="s">
        <v>890</v>
      </c>
      <c r="F32" s="108" t="s">
        <v>1027</v>
      </c>
      <c r="G32" s="100">
        <v>122</v>
      </c>
      <c r="H32" s="19" t="s">
        <v>1026</v>
      </c>
    </row>
    <row r="33" spans="3:8" x14ac:dyDescent="0.3">
      <c r="C33" s="107" t="s">
        <v>674</v>
      </c>
      <c r="D33" s="107" t="s">
        <v>1025</v>
      </c>
      <c r="E33" s="107" t="s">
        <v>889</v>
      </c>
      <c r="F33" s="108" t="s">
        <v>1027</v>
      </c>
      <c r="G33" s="100">
        <v>116</v>
      </c>
      <c r="H33" s="19" t="s">
        <v>1026</v>
      </c>
    </row>
    <row r="34" spans="3:8" x14ac:dyDescent="0.3">
      <c r="C34" s="107" t="s">
        <v>737</v>
      </c>
      <c r="D34" s="107" t="s">
        <v>1024</v>
      </c>
      <c r="E34" s="107" t="s">
        <v>890</v>
      </c>
      <c r="F34" s="108" t="s">
        <v>1027</v>
      </c>
      <c r="G34" s="100">
        <v>545</v>
      </c>
      <c r="H34" s="19" t="s">
        <v>1026</v>
      </c>
    </row>
    <row r="35" spans="3:8" x14ac:dyDescent="0.3">
      <c r="C35" s="107" t="s">
        <v>737</v>
      </c>
      <c r="D35" s="107" t="s">
        <v>1025</v>
      </c>
      <c r="E35" s="107" t="s">
        <v>889</v>
      </c>
      <c r="F35" s="108" t="s">
        <v>1027</v>
      </c>
      <c r="G35" s="100">
        <v>544</v>
      </c>
      <c r="H35" s="19" t="s">
        <v>1026</v>
      </c>
    </row>
    <row r="36" spans="3:8" x14ac:dyDescent="0.3">
      <c r="C36" s="107" t="s">
        <v>528</v>
      </c>
      <c r="D36" s="107" t="s">
        <v>1024</v>
      </c>
      <c r="E36" s="107" t="s">
        <v>890</v>
      </c>
      <c r="F36" s="108" t="s">
        <v>1027</v>
      </c>
      <c r="G36" s="100">
        <v>2256</v>
      </c>
      <c r="H36" s="19" t="s">
        <v>1026</v>
      </c>
    </row>
    <row r="37" spans="3:8" x14ac:dyDescent="0.3">
      <c r="C37" s="107" t="s">
        <v>528</v>
      </c>
      <c r="D37" s="107" t="s">
        <v>1025</v>
      </c>
      <c r="E37" s="107" t="s">
        <v>889</v>
      </c>
      <c r="F37" s="108" t="s">
        <v>1027</v>
      </c>
      <c r="G37" s="100">
        <v>1492</v>
      </c>
      <c r="H37" s="19" t="s">
        <v>1026</v>
      </c>
    </row>
    <row r="38" spans="3:8" x14ac:dyDescent="0.3">
      <c r="C38" s="107" t="s">
        <v>744</v>
      </c>
      <c r="D38" s="107" t="s">
        <v>1024</v>
      </c>
      <c r="E38" s="107" t="s">
        <v>890</v>
      </c>
      <c r="F38" s="108" t="s">
        <v>1027</v>
      </c>
      <c r="G38" s="100">
        <v>3751</v>
      </c>
      <c r="H38" s="19" t="s">
        <v>1026</v>
      </c>
    </row>
    <row r="39" spans="3:8" x14ac:dyDescent="0.3">
      <c r="C39" s="107" t="s">
        <v>744</v>
      </c>
      <c r="D39" s="107" t="s">
        <v>1025</v>
      </c>
      <c r="E39" s="107" t="s">
        <v>889</v>
      </c>
      <c r="F39" s="108" t="s">
        <v>1027</v>
      </c>
      <c r="G39" s="100">
        <v>3770</v>
      </c>
      <c r="H39" s="19" t="s">
        <v>1026</v>
      </c>
    </row>
    <row r="40" spans="3:8" x14ac:dyDescent="0.3">
      <c r="C40" s="107" t="s">
        <v>744</v>
      </c>
      <c r="D40" s="107" t="s">
        <v>56</v>
      </c>
      <c r="E40" s="107" t="s">
        <v>867</v>
      </c>
      <c r="F40" s="108" t="s">
        <v>1027</v>
      </c>
      <c r="G40" s="100">
        <v>3368</v>
      </c>
      <c r="H40" s="19" t="s">
        <v>1026</v>
      </c>
    </row>
    <row r="41" spans="3:8" x14ac:dyDescent="0.3">
      <c r="C41" s="107" t="s">
        <v>179</v>
      </c>
      <c r="D41" s="107" t="s">
        <v>1024</v>
      </c>
      <c r="E41" s="107" t="s">
        <v>890</v>
      </c>
      <c r="F41" s="108" t="s">
        <v>1027</v>
      </c>
      <c r="G41" s="100">
        <v>190</v>
      </c>
      <c r="H41" s="19" t="s">
        <v>1026</v>
      </c>
    </row>
    <row r="42" spans="3:8" x14ac:dyDescent="0.3">
      <c r="C42" s="107" t="s">
        <v>179</v>
      </c>
      <c r="D42" s="107" t="s">
        <v>1025</v>
      </c>
      <c r="E42" s="107" t="s">
        <v>889</v>
      </c>
      <c r="F42" s="108" t="s">
        <v>1027</v>
      </c>
      <c r="G42" s="100">
        <v>426</v>
      </c>
      <c r="H42" s="19" t="s">
        <v>1026</v>
      </c>
    </row>
    <row r="43" spans="3:8" x14ac:dyDescent="0.3">
      <c r="C43" s="107" t="s">
        <v>179</v>
      </c>
      <c r="D43" s="107" t="s">
        <v>56</v>
      </c>
      <c r="E43" s="107" t="s">
        <v>867</v>
      </c>
      <c r="F43" s="108" t="s">
        <v>1027</v>
      </c>
      <c r="G43" s="100">
        <v>393</v>
      </c>
      <c r="H43" s="19" t="s">
        <v>1026</v>
      </c>
    </row>
    <row r="44" spans="3:8" x14ac:dyDescent="0.3">
      <c r="C44" s="107" t="s">
        <v>920</v>
      </c>
      <c r="D44" s="107" t="s">
        <v>1024</v>
      </c>
      <c r="E44" s="107" t="s">
        <v>890</v>
      </c>
      <c r="F44" s="108" t="s">
        <v>1027</v>
      </c>
      <c r="G44" s="100">
        <v>460</v>
      </c>
      <c r="H44" s="19" t="s">
        <v>1026</v>
      </c>
    </row>
    <row r="45" spans="3:8" x14ac:dyDescent="0.3">
      <c r="C45" s="107" t="s">
        <v>920</v>
      </c>
      <c r="D45" s="107" t="s">
        <v>1025</v>
      </c>
      <c r="E45" s="107" t="s">
        <v>889</v>
      </c>
      <c r="F45" s="108" t="s">
        <v>1027</v>
      </c>
      <c r="G45" s="100">
        <v>354</v>
      </c>
      <c r="H45" s="19" t="s">
        <v>1026</v>
      </c>
    </row>
    <row r="46" spans="3:8" x14ac:dyDescent="0.3">
      <c r="C46" s="107" t="s">
        <v>920</v>
      </c>
      <c r="D46" s="107" t="s">
        <v>56</v>
      </c>
      <c r="E46" s="107" t="s">
        <v>867</v>
      </c>
      <c r="F46" s="108" t="s">
        <v>1027</v>
      </c>
      <c r="G46" s="100">
        <v>333</v>
      </c>
      <c r="H46" s="19" t="s">
        <v>1026</v>
      </c>
    </row>
    <row r="47" spans="3:8" x14ac:dyDescent="0.3">
      <c r="C47" s="107" t="s">
        <v>777</v>
      </c>
      <c r="D47" s="107" t="s">
        <v>1024</v>
      </c>
      <c r="E47" s="107" t="s">
        <v>890</v>
      </c>
      <c r="F47" s="108" t="s">
        <v>1027</v>
      </c>
      <c r="G47" s="100">
        <v>4757</v>
      </c>
      <c r="H47" s="19" t="s">
        <v>1026</v>
      </c>
    </row>
    <row r="48" spans="3:8" x14ac:dyDescent="0.3">
      <c r="C48" s="107" t="s">
        <v>777</v>
      </c>
      <c r="D48" s="107" t="s">
        <v>1025</v>
      </c>
      <c r="E48" s="107" t="s">
        <v>889</v>
      </c>
      <c r="F48" s="108" t="s">
        <v>1027</v>
      </c>
      <c r="G48" s="100">
        <v>5000</v>
      </c>
      <c r="H48" s="19" t="s">
        <v>1026</v>
      </c>
    </row>
    <row r="49" spans="3:8" x14ac:dyDescent="0.3">
      <c r="C49" s="107" t="s">
        <v>777</v>
      </c>
      <c r="D49" s="107" t="s">
        <v>56</v>
      </c>
      <c r="E49" s="107" t="s">
        <v>867</v>
      </c>
      <c r="F49" s="108" t="s">
        <v>1027</v>
      </c>
      <c r="G49" s="100">
        <v>4000</v>
      </c>
      <c r="H49" s="19" t="s">
        <v>1026</v>
      </c>
    </row>
    <row r="50" spans="3:8" x14ac:dyDescent="0.3">
      <c r="C50" s="107" t="s">
        <v>639</v>
      </c>
      <c r="D50" s="107" t="s">
        <v>1024</v>
      </c>
      <c r="E50" s="107" t="s">
        <v>890</v>
      </c>
      <c r="F50" s="108" t="s">
        <v>1027</v>
      </c>
      <c r="G50" s="100">
        <v>1926</v>
      </c>
      <c r="H50" s="19" t="s">
        <v>1026</v>
      </c>
    </row>
    <row r="51" spans="3:8" x14ac:dyDescent="0.3">
      <c r="C51" s="107" t="s">
        <v>639</v>
      </c>
      <c r="D51" s="107" t="s">
        <v>1025</v>
      </c>
      <c r="E51" s="107" t="s">
        <v>889</v>
      </c>
      <c r="F51" s="108" t="s">
        <v>1027</v>
      </c>
      <c r="G51" s="100">
        <v>1760</v>
      </c>
      <c r="H51" s="19" t="s">
        <v>1026</v>
      </c>
    </row>
    <row r="52" spans="3:8" x14ac:dyDescent="0.3">
      <c r="C52" s="107" t="s">
        <v>639</v>
      </c>
      <c r="D52" s="107" t="s">
        <v>56</v>
      </c>
      <c r="E52" s="107" t="s">
        <v>867</v>
      </c>
      <c r="F52" s="108" t="s">
        <v>1027</v>
      </c>
      <c r="G52" s="100">
        <v>1350</v>
      </c>
      <c r="H52" s="19" t="s">
        <v>1026</v>
      </c>
    </row>
    <row r="53" spans="3:8" x14ac:dyDescent="0.3">
      <c r="C53" s="107" t="s">
        <v>503</v>
      </c>
      <c r="D53" s="107" t="s">
        <v>1024</v>
      </c>
      <c r="E53" s="107" t="s">
        <v>890</v>
      </c>
      <c r="F53" s="108" t="s">
        <v>1027</v>
      </c>
      <c r="G53" s="100">
        <v>934</v>
      </c>
      <c r="H53" s="19" t="s">
        <v>1026</v>
      </c>
    </row>
    <row r="54" spans="3:8" x14ac:dyDescent="0.3">
      <c r="C54" s="107" t="s">
        <v>503</v>
      </c>
      <c r="D54" s="107" t="s">
        <v>1025</v>
      </c>
      <c r="E54" s="107" t="s">
        <v>889</v>
      </c>
      <c r="F54" s="108" t="s">
        <v>1027</v>
      </c>
      <c r="G54" s="100">
        <v>1499</v>
      </c>
      <c r="H54" s="19" t="s">
        <v>1026</v>
      </c>
    </row>
    <row r="55" spans="3:8" x14ac:dyDescent="0.3">
      <c r="C55" s="107" t="s">
        <v>503</v>
      </c>
      <c r="D55" s="107" t="s">
        <v>56</v>
      </c>
      <c r="E55" s="107" t="s">
        <v>867</v>
      </c>
      <c r="F55" s="108" t="s">
        <v>1027</v>
      </c>
      <c r="G55" s="100">
        <v>1245</v>
      </c>
      <c r="H55" s="19" t="s">
        <v>1026</v>
      </c>
    </row>
    <row r="56" spans="3:8" x14ac:dyDescent="0.3">
      <c r="C56" s="107" t="s">
        <v>793</v>
      </c>
      <c r="D56" s="107" t="s">
        <v>1024</v>
      </c>
      <c r="E56" s="107" t="s">
        <v>890</v>
      </c>
      <c r="F56" s="108" t="s">
        <v>1027</v>
      </c>
      <c r="G56" s="100">
        <v>5000</v>
      </c>
      <c r="H56" s="19" t="s">
        <v>1026</v>
      </c>
    </row>
    <row r="57" spans="3:8" x14ac:dyDescent="0.3">
      <c r="C57" s="107" t="s">
        <v>793</v>
      </c>
      <c r="D57" s="107" t="s">
        <v>1025</v>
      </c>
      <c r="E57" s="107" t="s">
        <v>889</v>
      </c>
      <c r="F57" s="108" t="s">
        <v>1027</v>
      </c>
      <c r="G57" s="100">
        <v>5000</v>
      </c>
      <c r="H57" s="19" t="s">
        <v>1026</v>
      </c>
    </row>
    <row r="58" spans="3:8" x14ac:dyDescent="0.3">
      <c r="C58" s="107" t="s">
        <v>793</v>
      </c>
      <c r="D58" s="107" t="s">
        <v>56</v>
      </c>
      <c r="E58" s="107" t="s">
        <v>867</v>
      </c>
      <c r="F58" s="108" t="s">
        <v>1027</v>
      </c>
      <c r="G58" s="100">
        <v>3913</v>
      </c>
      <c r="H58" s="19" t="s">
        <v>1026</v>
      </c>
    </row>
    <row r="59" spans="3:8" x14ac:dyDescent="0.3">
      <c r="C59" s="107" t="s">
        <v>624</v>
      </c>
      <c r="D59" s="107" t="s">
        <v>1024</v>
      </c>
      <c r="E59" s="107" t="s">
        <v>890</v>
      </c>
      <c r="F59" s="108" t="s">
        <v>1027</v>
      </c>
      <c r="G59" s="100">
        <v>385</v>
      </c>
      <c r="H59" s="19" t="s">
        <v>1026</v>
      </c>
    </row>
    <row r="60" spans="3:8" x14ac:dyDescent="0.3">
      <c r="C60" s="107" t="s">
        <v>624</v>
      </c>
      <c r="D60" s="107" t="s">
        <v>1025</v>
      </c>
      <c r="E60" s="107" t="s">
        <v>889</v>
      </c>
      <c r="F60" s="108" t="s">
        <v>1027</v>
      </c>
      <c r="G60" s="100">
        <v>585</v>
      </c>
      <c r="H60" s="19" t="s">
        <v>1026</v>
      </c>
    </row>
    <row r="61" spans="3:8" x14ac:dyDescent="0.3">
      <c r="C61" s="107" t="s">
        <v>624</v>
      </c>
      <c r="D61" s="107" t="s">
        <v>56</v>
      </c>
      <c r="E61" s="107" t="s">
        <v>867</v>
      </c>
      <c r="F61" s="108" t="s">
        <v>1027</v>
      </c>
      <c r="G61" s="100">
        <v>192</v>
      </c>
      <c r="H61" s="19" t="s">
        <v>1026</v>
      </c>
    </row>
    <row r="62" spans="3:8" x14ac:dyDescent="0.3">
      <c r="C62" s="107" t="s">
        <v>611</v>
      </c>
      <c r="D62" s="107" t="s">
        <v>1024</v>
      </c>
      <c r="E62" s="107" t="s">
        <v>890</v>
      </c>
      <c r="F62" s="108" t="s">
        <v>1027</v>
      </c>
      <c r="G62" s="100">
        <v>4815.99999999999</v>
      </c>
      <c r="H62" s="19" t="s">
        <v>1026</v>
      </c>
    </row>
    <row r="63" spans="3:8" x14ac:dyDescent="0.3">
      <c r="C63" s="107" t="s">
        <v>611</v>
      </c>
      <c r="D63" s="107" t="s">
        <v>1025</v>
      </c>
      <c r="E63" s="107" t="s">
        <v>889</v>
      </c>
      <c r="F63" s="108" t="s">
        <v>1027</v>
      </c>
      <c r="G63" s="100">
        <v>4301</v>
      </c>
      <c r="H63" s="19" t="s">
        <v>1026</v>
      </c>
    </row>
    <row r="64" spans="3:8" x14ac:dyDescent="0.3">
      <c r="C64" s="107" t="s">
        <v>611</v>
      </c>
      <c r="D64" s="107" t="s">
        <v>56</v>
      </c>
      <c r="E64" s="107" t="s">
        <v>867</v>
      </c>
      <c r="F64" s="108" t="s">
        <v>1027</v>
      </c>
      <c r="G64" s="100">
        <v>3171</v>
      </c>
      <c r="H64" s="19" t="s">
        <v>1026</v>
      </c>
    </row>
    <row r="65" spans="3:8" x14ac:dyDescent="0.3">
      <c r="C65" s="107" t="s">
        <v>260</v>
      </c>
      <c r="D65" s="107" t="s">
        <v>1024</v>
      </c>
      <c r="E65" s="107" t="s">
        <v>890</v>
      </c>
      <c r="F65" s="108" t="s">
        <v>1027</v>
      </c>
      <c r="G65" s="100">
        <v>938</v>
      </c>
      <c r="H65" s="19" t="s">
        <v>1026</v>
      </c>
    </row>
    <row r="66" spans="3:8" x14ac:dyDescent="0.3">
      <c r="C66" s="107" t="s">
        <v>260</v>
      </c>
      <c r="D66" s="107" t="s">
        <v>1025</v>
      </c>
      <c r="E66" s="107" t="s">
        <v>889</v>
      </c>
      <c r="F66" s="108" t="s">
        <v>1027</v>
      </c>
      <c r="G66" s="100">
        <v>662</v>
      </c>
      <c r="H66" s="19" t="s">
        <v>1026</v>
      </c>
    </row>
    <row r="67" spans="3:8" x14ac:dyDescent="0.3">
      <c r="C67" s="107" t="s">
        <v>260</v>
      </c>
      <c r="D67" s="107" t="s">
        <v>56</v>
      </c>
      <c r="E67" s="107" t="s">
        <v>867</v>
      </c>
      <c r="F67" s="108" t="s">
        <v>1027</v>
      </c>
      <c r="G67" s="100">
        <v>534</v>
      </c>
      <c r="H67" s="19" t="s">
        <v>1026</v>
      </c>
    </row>
    <row r="68" spans="3:8" x14ac:dyDescent="0.3">
      <c r="C68" s="107" t="s">
        <v>706</v>
      </c>
      <c r="D68" s="107" t="s">
        <v>1024</v>
      </c>
      <c r="E68" s="107" t="s">
        <v>890</v>
      </c>
      <c r="F68" s="108" t="s">
        <v>1027</v>
      </c>
      <c r="G68" s="100">
        <v>1786</v>
      </c>
      <c r="H68" s="19" t="s">
        <v>1026</v>
      </c>
    </row>
    <row r="69" spans="3:8" x14ac:dyDescent="0.3">
      <c r="C69" s="107" t="s">
        <v>706</v>
      </c>
      <c r="D69" s="107" t="s">
        <v>1025</v>
      </c>
      <c r="E69" s="107" t="s">
        <v>889</v>
      </c>
      <c r="F69" s="108" t="s">
        <v>1027</v>
      </c>
      <c r="G69" s="100">
        <v>1713</v>
      </c>
      <c r="H69" s="19" t="s">
        <v>1026</v>
      </c>
    </row>
    <row r="70" spans="3:8" x14ac:dyDescent="0.3">
      <c r="C70" s="107" t="s">
        <v>706</v>
      </c>
      <c r="D70" s="107" t="s">
        <v>56</v>
      </c>
      <c r="E70" s="107" t="s">
        <v>867</v>
      </c>
      <c r="F70" s="108" t="s">
        <v>1027</v>
      </c>
      <c r="G70" s="100">
        <v>1486</v>
      </c>
      <c r="H70" s="19" t="s">
        <v>1026</v>
      </c>
    </row>
    <row r="71" spans="3:8" x14ac:dyDescent="0.3">
      <c r="C71" s="107" t="s">
        <v>708</v>
      </c>
      <c r="D71" s="107" t="s">
        <v>1024</v>
      </c>
      <c r="E71" s="107" t="s">
        <v>890</v>
      </c>
      <c r="F71" s="108" t="s">
        <v>1027</v>
      </c>
      <c r="G71" s="100">
        <v>1261</v>
      </c>
      <c r="H71" s="19" t="s">
        <v>1026</v>
      </c>
    </row>
    <row r="72" spans="3:8" x14ac:dyDescent="0.3">
      <c r="C72" s="107" t="s">
        <v>708</v>
      </c>
      <c r="D72" s="107" t="s">
        <v>1025</v>
      </c>
      <c r="E72" s="107" t="s">
        <v>889</v>
      </c>
      <c r="F72" s="108" t="s">
        <v>1027</v>
      </c>
      <c r="G72" s="100">
        <v>909</v>
      </c>
      <c r="H72" s="19" t="s">
        <v>1026</v>
      </c>
    </row>
    <row r="73" spans="3:8" x14ac:dyDescent="0.3">
      <c r="C73" s="107" t="s">
        <v>708</v>
      </c>
      <c r="D73" s="107" t="s">
        <v>56</v>
      </c>
      <c r="E73" s="107" t="s">
        <v>867</v>
      </c>
      <c r="F73" s="108" t="s">
        <v>1027</v>
      </c>
      <c r="G73" s="100">
        <v>909</v>
      </c>
      <c r="H73" s="19" t="s">
        <v>1026</v>
      </c>
    </row>
    <row r="74" spans="3:8" x14ac:dyDescent="0.3">
      <c r="C74" s="107" t="s">
        <v>710</v>
      </c>
      <c r="D74" s="107" t="s">
        <v>1024</v>
      </c>
      <c r="E74" s="107" t="s">
        <v>890</v>
      </c>
      <c r="F74" s="108" t="s">
        <v>1027</v>
      </c>
      <c r="G74" s="100">
        <v>442</v>
      </c>
      <c r="H74" s="19" t="s">
        <v>1026</v>
      </c>
    </row>
    <row r="75" spans="3:8" x14ac:dyDescent="0.3">
      <c r="C75" s="107" t="s">
        <v>710</v>
      </c>
      <c r="D75" s="107" t="s">
        <v>1025</v>
      </c>
      <c r="E75" s="107" t="s">
        <v>889</v>
      </c>
      <c r="F75" s="108" t="s">
        <v>1027</v>
      </c>
      <c r="G75" s="100">
        <v>108</v>
      </c>
      <c r="H75" s="19" t="s">
        <v>1026</v>
      </c>
    </row>
    <row r="76" spans="3:8" x14ac:dyDescent="0.3">
      <c r="C76" s="107" t="s">
        <v>710</v>
      </c>
      <c r="D76" s="107" t="s">
        <v>56</v>
      </c>
      <c r="E76" s="107" t="s">
        <v>867</v>
      </c>
      <c r="F76" s="108" t="s">
        <v>1027</v>
      </c>
      <c r="G76" s="100">
        <v>223</v>
      </c>
      <c r="H76" s="19" t="s">
        <v>1026</v>
      </c>
    </row>
    <row r="77" spans="3:8" x14ac:dyDescent="0.3">
      <c r="C77" s="107" t="s">
        <v>745</v>
      </c>
      <c r="D77" s="107" t="s">
        <v>1024</v>
      </c>
      <c r="E77" s="107" t="s">
        <v>890</v>
      </c>
      <c r="F77" s="108" t="s">
        <v>1027</v>
      </c>
      <c r="G77" s="100">
        <v>1372</v>
      </c>
      <c r="H77" s="19" t="s">
        <v>1026</v>
      </c>
    </row>
    <row r="78" spans="3:8" x14ac:dyDescent="0.3">
      <c r="C78" s="107" t="s">
        <v>745</v>
      </c>
      <c r="D78" s="107" t="s">
        <v>1025</v>
      </c>
      <c r="E78" s="107" t="s">
        <v>889</v>
      </c>
      <c r="F78" s="108" t="s">
        <v>1027</v>
      </c>
      <c r="G78" s="100">
        <v>795</v>
      </c>
      <c r="H78" s="19" t="s">
        <v>1026</v>
      </c>
    </row>
    <row r="79" spans="3:8" x14ac:dyDescent="0.3">
      <c r="C79" s="107" t="s">
        <v>745</v>
      </c>
      <c r="D79" s="107" t="s">
        <v>56</v>
      </c>
      <c r="E79" s="107" t="s">
        <v>867</v>
      </c>
      <c r="F79" s="108" t="s">
        <v>1027</v>
      </c>
      <c r="G79" s="100">
        <v>946</v>
      </c>
      <c r="H79" s="19" t="s">
        <v>1026</v>
      </c>
    </row>
    <row r="80" spans="3:8" x14ac:dyDescent="0.3">
      <c r="C80" s="107" t="s">
        <v>290</v>
      </c>
      <c r="D80" s="107" t="s">
        <v>1024</v>
      </c>
      <c r="E80" s="107" t="s">
        <v>890</v>
      </c>
      <c r="F80" s="108" t="s">
        <v>1027</v>
      </c>
      <c r="G80" s="100">
        <v>2628</v>
      </c>
      <c r="H80" s="19" t="s">
        <v>1026</v>
      </c>
    </row>
    <row r="81" spans="3:8" x14ac:dyDescent="0.3">
      <c r="C81" s="107" t="s">
        <v>290</v>
      </c>
      <c r="D81" s="107" t="s">
        <v>1025</v>
      </c>
      <c r="E81" s="107" t="s">
        <v>889</v>
      </c>
      <c r="F81" s="108" t="s">
        <v>1027</v>
      </c>
      <c r="G81" s="100">
        <v>2489</v>
      </c>
      <c r="H81" s="19" t="s">
        <v>1026</v>
      </c>
    </row>
    <row r="82" spans="3:8" x14ac:dyDescent="0.3">
      <c r="C82" s="107" t="s">
        <v>290</v>
      </c>
      <c r="D82" s="107" t="s">
        <v>56</v>
      </c>
      <c r="E82" s="107" t="s">
        <v>867</v>
      </c>
      <c r="F82" s="108" t="s">
        <v>1027</v>
      </c>
      <c r="G82" s="100">
        <v>1842</v>
      </c>
      <c r="H82" s="19" t="s">
        <v>1026</v>
      </c>
    </row>
    <row r="83" spans="3:8" x14ac:dyDescent="0.3">
      <c r="C83" s="107" t="s">
        <v>918</v>
      </c>
      <c r="D83" s="107" t="s">
        <v>1024</v>
      </c>
      <c r="E83" s="107" t="s">
        <v>890</v>
      </c>
      <c r="F83" s="108" t="s">
        <v>1027</v>
      </c>
      <c r="G83" s="100">
        <v>147</v>
      </c>
      <c r="H83" s="19" t="s">
        <v>1026</v>
      </c>
    </row>
    <row r="84" spans="3:8" x14ac:dyDescent="0.3">
      <c r="C84" s="107" t="s">
        <v>918</v>
      </c>
      <c r="D84" s="107" t="s">
        <v>1025</v>
      </c>
      <c r="E84" s="107" t="s">
        <v>889</v>
      </c>
      <c r="F84" s="108" t="s">
        <v>1027</v>
      </c>
      <c r="G84" s="100">
        <v>462</v>
      </c>
      <c r="H84" s="19" t="s">
        <v>1026</v>
      </c>
    </row>
    <row r="85" spans="3:8" x14ac:dyDescent="0.3">
      <c r="C85" s="107" t="s">
        <v>918</v>
      </c>
      <c r="D85" s="107" t="s">
        <v>56</v>
      </c>
      <c r="E85" s="107" t="s">
        <v>867</v>
      </c>
      <c r="F85" s="108" t="s">
        <v>1027</v>
      </c>
      <c r="G85" s="100">
        <v>150</v>
      </c>
      <c r="H85" s="19" t="s">
        <v>1026</v>
      </c>
    </row>
    <row r="86" spans="3:8" ht="29" x14ac:dyDescent="0.3">
      <c r="C86" s="107" t="s">
        <v>926</v>
      </c>
      <c r="D86" s="107" t="s">
        <v>1024</v>
      </c>
      <c r="E86" s="107" t="s">
        <v>890</v>
      </c>
      <c r="F86" s="108" t="s">
        <v>1027</v>
      </c>
      <c r="G86" s="100">
        <v>510</v>
      </c>
      <c r="H86" s="19" t="s">
        <v>1026</v>
      </c>
    </row>
    <row r="87" spans="3:8" ht="29" x14ac:dyDescent="0.3">
      <c r="C87" s="107" t="s">
        <v>926</v>
      </c>
      <c r="D87" s="107" t="s">
        <v>1025</v>
      </c>
      <c r="E87" s="107" t="s">
        <v>889</v>
      </c>
      <c r="F87" s="108" t="s">
        <v>1027</v>
      </c>
      <c r="G87" s="100">
        <v>147</v>
      </c>
      <c r="H87" s="19" t="s">
        <v>1026</v>
      </c>
    </row>
    <row r="88" spans="3:8" ht="29" x14ac:dyDescent="0.3">
      <c r="C88" s="107" t="s">
        <v>926</v>
      </c>
      <c r="D88" s="107" t="s">
        <v>56</v>
      </c>
      <c r="E88" s="107" t="s">
        <v>867</v>
      </c>
      <c r="F88" s="108" t="s">
        <v>1027</v>
      </c>
      <c r="G88" s="100">
        <v>121</v>
      </c>
      <c r="H88" s="19" t="s">
        <v>1026</v>
      </c>
    </row>
    <row r="89" spans="3:8" x14ac:dyDescent="0.3">
      <c r="C89" s="107" t="s">
        <v>908</v>
      </c>
      <c r="D89" s="107" t="s">
        <v>1024</v>
      </c>
      <c r="E89" s="107" t="s">
        <v>890</v>
      </c>
      <c r="F89" s="108" t="s">
        <v>1027</v>
      </c>
      <c r="G89" s="100">
        <v>884</v>
      </c>
      <c r="H89" s="19" t="s">
        <v>1026</v>
      </c>
    </row>
    <row r="90" spans="3:8" x14ac:dyDescent="0.3">
      <c r="C90" s="107" t="s">
        <v>908</v>
      </c>
      <c r="D90" s="107" t="s">
        <v>1025</v>
      </c>
      <c r="E90" s="107" t="s">
        <v>889</v>
      </c>
      <c r="F90" s="108" t="s">
        <v>1027</v>
      </c>
      <c r="G90" s="100">
        <v>1487</v>
      </c>
      <c r="H90" s="19" t="s">
        <v>1026</v>
      </c>
    </row>
    <row r="91" spans="3:8" x14ac:dyDescent="0.3">
      <c r="C91" s="107" t="s">
        <v>908</v>
      </c>
      <c r="D91" s="107" t="s">
        <v>56</v>
      </c>
      <c r="E91" s="107" t="s">
        <v>867</v>
      </c>
      <c r="F91" s="108" t="s">
        <v>1027</v>
      </c>
      <c r="G91" s="100">
        <v>1117</v>
      </c>
      <c r="H91" s="19" t="s">
        <v>1026</v>
      </c>
    </row>
    <row r="92" spans="3:8" x14ac:dyDescent="0.3">
      <c r="C92" s="107" t="s">
        <v>716</v>
      </c>
      <c r="D92" s="107" t="s">
        <v>1024</v>
      </c>
      <c r="E92" s="107" t="s">
        <v>890</v>
      </c>
      <c r="F92" s="108" t="s">
        <v>1027</v>
      </c>
      <c r="G92" s="100">
        <v>3324</v>
      </c>
      <c r="H92" s="19" t="s">
        <v>1026</v>
      </c>
    </row>
    <row r="93" spans="3:8" x14ac:dyDescent="0.3">
      <c r="C93" s="107" t="s">
        <v>716</v>
      </c>
      <c r="D93" s="107" t="s">
        <v>1025</v>
      </c>
      <c r="E93" s="107" t="s">
        <v>889</v>
      </c>
      <c r="F93" s="108" t="s">
        <v>1027</v>
      </c>
      <c r="G93" s="100">
        <v>3704</v>
      </c>
      <c r="H93" s="19" t="s">
        <v>1026</v>
      </c>
    </row>
    <row r="94" spans="3:8" x14ac:dyDescent="0.3">
      <c r="C94" s="107" t="s">
        <v>716</v>
      </c>
      <c r="D94" s="107" t="s">
        <v>56</v>
      </c>
      <c r="E94" s="107" t="s">
        <v>867</v>
      </c>
      <c r="F94" s="108" t="s">
        <v>1027</v>
      </c>
      <c r="G94" s="100">
        <v>2266</v>
      </c>
      <c r="H94" s="19" t="s">
        <v>1026</v>
      </c>
    </row>
    <row r="95" spans="3:8" x14ac:dyDescent="0.3">
      <c r="C95" s="107" t="s">
        <v>621</v>
      </c>
      <c r="D95" s="107" t="s">
        <v>1024</v>
      </c>
      <c r="E95" s="107" t="s">
        <v>890</v>
      </c>
      <c r="F95" s="108" t="s">
        <v>1027</v>
      </c>
      <c r="G95" s="100">
        <v>1207</v>
      </c>
      <c r="H95" s="19" t="s">
        <v>1026</v>
      </c>
    </row>
    <row r="96" spans="3:8" x14ac:dyDescent="0.3">
      <c r="C96" s="107" t="s">
        <v>621</v>
      </c>
      <c r="D96" s="107" t="s">
        <v>1025</v>
      </c>
      <c r="E96" s="107" t="s">
        <v>889</v>
      </c>
      <c r="F96" s="108" t="s">
        <v>1027</v>
      </c>
      <c r="G96" s="100">
        <v>1834</v>
      </c>
      <c r="H96" s="19" t="s">
        <v>1026</v>
      </c>
    </row>
    <row r="97" spans="3:8" x14ac:dyDescent="0.3">
      <c r="C97" s="107" t="s">
        <v>621</v>
      </c>
      <c r="D97" s="107" t="s">
        <v>56</v>
      </c>
      <c r="E97" s="107" t="s">
        <v>867</v>
      </c>
      <c r="F97" s="108" t="s">
        <v>1027</v>
      </c>
      <c r="G97" s="100">
        <v>1144</v>
      </c>
      <c r="H97" s="19" t="s">
        <v>1026</v>
      </c>
    </row>
    <row r="98" spans="3:8" x14ac:dyDescent="0.3">
      <c r="C98" s="107" t="s">
        <v>446</v>
      </c>
      <c r="D98" s="107" t="s">
        <v>1024</v>
      </c>
      <c r="E98" s="107" t="s">
        <v>890</v>
      </c>
      <c r="F98" s="108" t="s">
        <v>1027</v>
      </c>
      <c r="G98" s="100">
        <v>1066</v>
      </c>
      <c r="H98" s="19" t="s">
        <v>1026</v>
      </c>
    </row>
    <row r="99" spans="3:8" x14ac:dyDescent="0.3">
      <c r="C99" s="107" t="s">
        <v>446</v>
      </c>
      <c r="D99" s="107" t="s">
        <v>1025</v>
      </c>
      <c r="E99" s="107" t="s">
        <v>889</v>
      </c>
      <c r="F99" s="108" t="s">
        <v>1027</v>
      </c>
      <c r="G99" s="100">
        <v>1030</v>
      </c>
      <c r="H99" s="19" t="s">
        <v>1026</v>
      </c>
    </row>
    <row r="100" spans="3:8" x14ac:dyDescent="0.3">
      <c r="C100" s="107" t="s">
        <v>446</v>
      </c>
      <c r="D100" s="107" t="s">
        <v>56</v>
      </c>
      <c r="E100" s="107" t="s">
        <v>867</v>
      </c>
      <c r="F100" s="108" t="s">
        <v>1027</v>
      </c>
      <c r="G100" s="100">
        <v>1099</v>
      </c>
      <c r="H100" s="19" t="s">
        <v>1026</v>
      </c>
    </row>
    <row r="101" spans="3:8" x14ac:dyDescent="0.3">
      <c r="C101" s="107" t="s">
        <v>610</v>
      </c>
      <c r="D101" s="107" t="s">
        <v>1024</v>
      </c>
      <c r="E101" s="107" t="s">
        <v>890</v>
      </c>
      <c r="F101" s="108" t="s">
        <v>1027</v>
      </c>
      <c r="G101" s="100">
        <v>4680</v>
      </c>
      <c r="H101" s="19" t="s">
        <v>1026</v>
      </c>
    </row>
    <row r="102" spans="3:8" x14ac:dyDescent="0.3">
      <c r="C102" s="107" t="s">
        <v>610</v>
      </c>
      <c r="D102" s="107" t="s">
        <v>1025</v>
      </c>
      <c r="E102" s="107" t="s">
        <v>889</v>
      </c>
      <c r="F102" s="108" t="s">
        <v>1027</v>
      </c>
      <c r="G102" s="100">
        <v>3801</v>
      </c>
      <c r="H102" s="19" t="s">
        <v>1026</v>
      </c>
    </row>
    <row r="103" spans="3:8" x14ac:dyDescent="0.3">
      <c r="C103" s="107" t="s">
        <v>610</v>
      </c>
      <c r="D103" s="107" t="s">
        <v>56</v>
      </c>
      <c r="E103" s="107" t="s">
        <v>867</v>
      </c>
      <c r="F103" s="108" t="s">
        <v>1027</v>
      </c>
      <c r="G103" s="100">
        <v>3605</v>
      </c>
      <c r="H103" s="19" t="s">
        <v>1026</v>
      </c>
    </row>
    <row r="104" spans="3:8" x14ac:dyDescent="0.3">
      <c r="C104" s="107" t="s">
        <v>626</v>
      </c>
      <c r="D104" s="107" t="s">
        <v>1024</v>
      </c>
      <c r="E104" s="107" t="s">
        <v>890</v>
      </c>
      <c r="F104" s="108" t="s">
        <v>1027</v>
      </c>
      <c r="G104" s="100">
        <v>396</v>
      </c>
      <c r="H104" s="19" t="s">
        <v>1026</v>
      </c>
    </row>
    <row r="105" spans="3:8" x14ac:dyDescent="0.3">
      <c r="C105" s="107" t="s">
        <v>626</v>
      </c>
      <c r="D105" s="107" t="s">
        <v>1025</v>
      </c>
      <c r="E105" s="107" t="s">
        <v>889</v>
      </c>
      <c r="F105" s="108" t="s">
        <v>1027</v>
      </c>
      <c r="G105" s="100">
        <v>426</v>
      </c>
      <c r="H105" s="19" t="s">
        <v>1026</v>
      </c>
    </row>
    <row r="106" spans="3:8" x14ac:dyDescent="0.3">
      <c r="C106" s="107" t="s">
        <v>626</v>
      </c>
      <c r="D106" s="107" t="s">
        <v>56</v>
      </c>
      <c r="E106" s="107" t="s">
        <v>867</v>
      </c>
      <c r="F106" s="108" t="s">
        <v>1027</v>
      </c>
      <c r="G106" s="100">
        <v>273</v>
      </c>
      <c r="H106" s="19" t="s">
        <v>1026</v>
      </c>
    </row>
    <row r="107" spans="3:8" x14ac:dyDescent="0.3">
      <c r="C107" s="107" t="s">
        <v>614</v>
      </c>
      <c r="D107" s="107" t="s">
        <v>1024</v>
      </c>
      <c r="E107" s="107" t="s">
        <v>890</v>
      </c>
      <c r="F107" s="108" t="s">
        <v>1027</v>
      </c>
      <c r="G107" s="100">
        <v>2750</v>
      </c>
      <c r="H107" s="19" t="s">
        <v>1026</v>
      </c>
    </row>
    <row r="108" spans="3:8" x14ac:dyDescent="0.3">
      <c r="C108" s="107" t="s">
        <v>614</v>
      </c>
      <c r="D108" s="107" t="s">
        <v>1025</v>
      </c>
      <c r="E108" s="107" t="s">
        <v>889</v>
      </c>
      <c r="F108" s="108" t="s">
        <v>1027</v>
      </c>
      <c r="G108" s="100">
        <v>2533</v>
      </c>
      <c r="H108" s="19" t="s">
        <v>1026</v>
      </c>
    </row>
    <row r="109" spans="3:8" x14ac:dyDescent="0.3">
      <c r="C109" s="107" t="s">
        <v>614</v>
      </c>
      <c r="D109" s="107" t="s">
        <v>56</v>
      </c>
      <c r="E109" s="107" t="s">
        <v>867</v>
      </c>
      <c r="F109" s="108" t="s">
        <v>1027</v>
      </c>
      <c r="G109" s="100">
        <v>1980</v>
      </c>
      <c r="H109" s="19" t="s">
        <v>1026</v>
      </c>
    </row>
    <row r="110" spans="3:8" x14ac:dyDescent="0.3">
      <c r="C110" s="107" t="s">
        <v>676</v>
      </c>
      <c r="D110" s="107" t="s">
        <v>1024</v>
      </c>
      <c r="E110" s="107" t="s">
        <v>890</v>
      </c>
      <c r="F110" s="108" t="s">
        <v>1027</v>
      </c>
      <c r="G110" s="100">
        <v>356</v>
      </c>
      <c r="H110" s="19" t="s">
        <v>1026</v>
      </c>
    </row>
    <row r="111" spans="3:8" x14ac:dyDescent="0.3">
      <c r="C111" s="107" t="s">
        <v>676</v>
      </c>
      <c r="D111" s="107" t="s">
        <v>1025</v>
      </c>
      <c r="E111" s="107" t="s">
        <v>889</v>
      </c>
      <c r="F111" s="108" t="s">
        <v>1027</v>
      </c>
      <c r="G111" s="100">
        <v>449</v>
      </c>
      <c r="H111" s="19" t="s">
        <v>1026</v>
      </c>
    </row>
    <row r="112" spans="3:8" x14ac:dyDescent="0.3">
      <c r="C112" s="107" t="s">
        <v>676</v>
      </c>
      <c r="D112" s="107" t="s">
        <v>56</v>
      </c>
      <c r="E112" s="107" t="s">
        <v>867</v>
      </c>
      <c r="F112" s="108" t="s">
        <v>1027</v>
      </c>
      <c r="G112" s="100">
        <v>59</v>
      </c>
      <c r="H112" s="19" t="s">
        <v>1026</v>
      </c>
    </row>
    <row r="113" spans="3:8" x14ac:dyDescent="0.3">
      <c r="C113" s="107" t="s">
        <v>929</v>
      </c>
      <c r="D113" s="107" t="s">
        <v>1024</v>
      </c>
      <c r="E113" s="107" t="s">
        <v>890</v>
      </c>
      <c r="F113" s="108" t="s">
        <v>1027</v>
      </c>
      <c r="G113" s="100">
        <v>103</v>
      </c>
      <c r="H113" s="19" t="s">
        <v>1026</v>
      </c>
    </row>
    <row r="114" spans="3:8" x14ac:dyDescent="0.3">
      <c r="C114" s="107" t="s">
        <v>929</v>
      </c>
      <c r="D114" s="107" t="s">
        <v>1025</v>
      </c>
      <c r="E114" s="107" t="s">
        <v>889</v>
      </c>
      <c r="F114" s="108" t="s">
        <v>1027</v>
      </c>
      <c r="G114" s="100">
        <v>328</v>
      </c>
      <c r="H114" s="19" t="s">
        <v>1026</v>
      </c>
    </row>
    <row r="115" spans="3:8" x14ac:dyDescent="0.3">
      <c r="C115" s="107" t="s">
        <v>929</v>
      </c>
      <c r="D115" s="107" t="s">
        <v>56</v>
      </c>
      <c r="E115" s="107" t="s">
        <v>867</v>
      </c>
      <c r="F115" s="108" t="s">
        <v>1027</v>
      </c>
      <c r="G115" s="100">
        <v>430</v>
      </c>
      <c r="H115" s="19" t="s">
        <v>1026</v>
      </c>
    </row>
    <row r="116" spans="3:8" x14ac:dyDescent="0.3">
      <c r="C116" s="107" t="s">
        <v>445</v>
      </c>
      <c r="D116" s="107" t="s">
        <v>1024</v>
      </c>
      <c r="E116" s="107" t="s">
        <v>890</v>
      </c>
      <c r="F116" s="108" t="s">
        <v>1027</v>
      </c>
      <c r="G116" s="100">
        <v>288</v>
      </c>
      <c r="H116" s="19" t="s">
        <v>1026</v>
      </c>
    </row>
    <row r="117" spans="3:8" x14ac:dyDescent="0.3">
      <c r="C117" s="107" t="s">
        <v>445</v>
      </c>
      <c r="D117" s="107" t="s">
        <v>1025</v>
      </c>
      <c r="E117" s="107" t="s">
        <v>889</v>
      </c>
      <c r="F117" s="108" t="s">
        <v>1027</v>
      </c>
      <c r="G117" s="100">
        <v>533</v>
      </c>
      <c r="H117" s="19" t="s">
        <v>1026</v>
      </c>
    </row>
    <row r="118" spans="3:8" x14ac:dyDescent="0.3">
      <c r="C118" s="107" t="s">
        <v>445</v>
      </c>
      <c r="D118" s="107" t="s">
        <v>56</v>
      </c>
      <c r="E118" s="107" t="s">
        <v>867</v>
      </c>
      <c r="F118" s="108" t="s">
        <v>1027</v>
      </c>
      <c r="G118" s="100">
        <v>100</v>
      </c>
      <c r="H118" s="19" t="s">
        <v>1026</v>
      </c>
    </row>
    <row r="119" spans="3:8" x14ac:dyDescent="0.3">
      <c r="C119" s="107" t="s">
        <v>535</v>
      </c>
      <c r="D119" s="107" t="s">
        <v>1024</v>
      </c>
      <c r="E119" s="107" t="s">
        <v>890</v>
      </c>
      <c r="F119" s="108" t="s">
        <v>1027</v>
      </c>
      <c r="G119" s="100">
        <v>407</v>
      </c>
      <c r="H119" s="19" t="s">
        <v>1026</v>
      </c>
    </row>
    <row r="120" spans="3:8" x14ac:dyDescent="0.3">
      <c r="C120" s="107" t="s">
        <v>535</v>
      </c>
      <c r="D120" s="107" t="s">
        <v>1025</v>
      </c>
      <c r="E120" s="107" t="s">
        <v>889</v>
      </c>
      <c r="F120" s="108" t="s">
        <v>1027</v>
      </c>
      <c r="G120" s="100">
        <v>462</v>
      </c>
      <c r="H120" s="19" t="s">
        <v>1026</v>
      </c>
    </row>
    <row r="121" spans="3:8" x14ac:dyDescent="0.3">
      <c r="C121" s="107" t="s">
        <v>535</v>
      </c>
      <c r="D121" s="107" t="s">
        <v>56</v>
      </c>
      <c r="E121" s="107" t="s">
        <v>867</v>
      </c>
      <c r="F121" s="108" t="s">
        <v>1027</v>
      </c>
      <c r="G121" s="100">
        <v>393</v>
      </c>
      <c r="H121" s="19" t="s">
        <v>1026</v>
      </c>
    </row>
    <row r="122" spans="3:8" x14ac:dyDescent="0.3">
      <c r="C122" s="107" t="s">
        <v>217</v>
      </c>
      <c r="D122" s="107" t="s">
        <v>1024</v>
      </c>
      <c r="E122" s="107" t="s">
        <v>890</v>
      </c>
      <c r="F122" s="108" t="s">
        <v>1027</v>
      </c>
      <c r="G122" s="100">
        <v>1577</v>
      </c>
      <c r="H122" s="19" t="s">
        <v>1026</v>
      </c>
    </row>
    <row r="123" spans="3:8" x14ac:dyDescent="0.3">
      <c r="C123" s="107" t="s">
        <v>217</v>
      </c>
      <c r="D123" s="107" t="s">
        <v>1025</v>
      </c>
      <c r="E123" s="107" t="s">
        <v>889</v>
      </c>
      <c r="F123" s="108" t="s">
        <v>1027</v>
      </c>
      <c r="G123" s="100">
        <v>1237</v>
      </c>
      <c r="H123" s="19" t="s">
        <v>1026</v>
      </c>
    </row>
    <row r="124" spans="3:8" x14ac:dyDescent="0.3">
      <c r="C124" s="107" t="s">
        <v>217</v>
      </c>
      <c r="D124" s="107" t="s">
        <v>56</v>
      </c>
      <c r="E124" s="107" t="s">
        <v>867</v>
      </c>
      <c r="F124" s="108" t="s">
        <v>1027</v>
      </c>
      <c r="G124" s="100">
        <v>1506</v>
      </c>
      <c r="H124" s="19" t="s">
        <v>1026</v>
      </c>
    </row>
    <row r="125" spans="3:8" x14ac:dyDescent="0.3">
      <c r="C125" s="107" t="s">
        <v>739</v>
      </c>
      <c r="D125" s="107" t="s">
        <v>1024</v>
      </c>
      <c r="E125" s="107" t="s">
        <v>890</v>
      </c>
      <c r="F125" s="108" t="s">
        <v>1027</v>
      </c>
      <c r="G125" s="100">
        <v>2077</v>
      </c>
      <c r="H125" s="19" t="s">
        <v>1026</v>
      </c>
    </row>
    <row r="126" spans="3:8" x14ac:dyDescent="0.3">
      <c r="C126" s="107" t="s">
        <v>739</v>
      </c>
      <c r="D126" s="107" t="s">
        <v>1025</v>
      </c>
      <c r="E126" s="107" t="s">
        <v>889</v>
      </c>
      <c r="F126" s="108" t="s">
        <v>1027</v>
      </c>
      <c r="G126" s="100">
        <v>1481</v>
      </c>
      <c r="H126" s="19" t="s">
        <v>1026</v>
      </c>
    </row>
    <row r="127" spans="3:8" x14ac:dyDescent="0.3">
      <c r="C127" s="107" t="s">
        <v>739</v>
      </c>
      <c r="D127" s="107" t="s">
        <v>56</v>
      </c>
      <c r="E127" s="107" t="s">
        <v>867</v>
      </c>
      <c r="F127" s="108" t="s">
        <v>1027</v>
      </c>
      <c r="G127" s="100">
        <v>1486</v>
      </c>
      <c r="H127" s="19" t="s">
        <v>1026</v>
      </c>
    </row>
    <row r="128" spans="3:8" x14ac:dyDescent="0.3">
      <c r="C128" s="107" t="s">
        <v>704</v>
      </c>
      <c r="D128" s="107" t="s">
        <v>1024</v>
      </c>
      <c r="E128" s="107" t="s">
        <v>890</v>
      </c>
      <c r="F128" s="108" t="s">
        <v>1027</v>
      </c>
      <c r="G128" s="100">
        <v>443</v>
      </c>
      <c r="H128" s="19" t="s">
        <v>1026</v>
      </c>
    </row>
    <row r="129" spans="3:8" x14ac:dyDescent="0.3">
      <c r="C129" s="107" t="s">
        <v>704</v>
      </c>
      <c r="D129" s="107" t="s">
        <v>1025</v>
      </c>
      <c r="E129" s="107" t="s">
        <v>889</v>
      </c>
      <c r="F129" s="108" t="s">
        <v>1027</v>
      </c>
      <c r="G129" s="100">
        <v>402</v>
      </c>
      <c r="H129" s="19" t="s">
        <v>1026</v>
      </c>
    </row>
    <row r="130" spans="3:8" x14ac:dyDescent="0.3">
      <c r="C130" s="107" t="s">
        <v>704</v>
      </c>
      <c r="D130" s="107" t="s">
        <v>56</v>
      </c>
      <c r="E130" s="107" t="s">
        <v>867</v>
      </c>
      <c r="F130" s="108" t="s">
        <v>1027</v>
      </c>
      <c r="G130" s="100">
        <v>396</v>
      </c>
      <c r="H130" s="19" t="s">
        <v>1026</v>
      </c>
    </row>
    <row r="131" spans="3:8" x14ac:dyDescent="0.3">
      <c r="C131" s="107" t="s">
        <v>438</v>
      </c>
      <c r="D131" s="107" t="s">
        <v>1024</v>
      </c>
      <c r="E131" s="107" t="s">
        <v>890</v>
      </c>
      <c r="F131" s="108" t="s">
        <v>1027</v>
      </c>
      <c r="G131" s="100">
        <v>720</v>
      </c>
      <c r="H131" s="19" t="s">
        <v>1026</v>
      </c>
    </row>
    <row r="132" spans="3:8" x14ac:dyDescent="0.3">
      <c r="C132" s="107" t="s">
        <v>438</v>
      </c>
      <c r="D132" s="107" t="s">
        <v>1025</v>
      </c>
      <c r="E132" s="107" t="s">
        <v>889</v>
      </c>
      <c r="F132" s="108" t="s">
        <v>1027</v>
      </c>
      <c r="G132" s="100">
        <v>727</v>
      </c>
      <c r="H132" s="19" t="s">
        <v>1026</v>
      </c>
    </row>
    <row r="133" spans="3:8" x14ac:dyDescent="0.3">
      <c r="C133" s="107" t="s">
        <v>438</v>
      </c>
      <c r="D133" s="107" t="s">
        <v>56</v>
      </c>
      <c r="E133" s="107" t="s">
        <v>867</v>
      </c>
      <c r="F133" s="108" t="s">
        <v>1027</v>
      </c>
      <c r="G133" s="100">
        <v>580</v>
      </c>
      <c r="H133" s="19" t="s">
        <v>1026</v>
      </c>
    </row>
    <row r="134" spans="3:8" x14ac:dyDescent="0.3">
      <c r="C134" s="107" t="s">
        <v>507</v>
      </c>
      <c r="D134" s="107" t="s">
        <v>1024</v>
      </c>
      <c r="E134" s="107" t="s">
        <v>890</v>
      </c>
      <c r="F134" s="108" t="s">
        <v>1027</v>
      </c>
      <c r="G134" s="100">
        <v>623</v>
      </c>
      <c r="H134" s="19" t="s">
        <v>1026</v>
      </c>
    </row>
    <row r="135" spans="3:8" x14ac:dyDescent="0.3">
      <c r="C135" s="107" t="s">
        <v>507</v>
      </c>
      <c r="D135" s="107" t="s">
        <v>1025</v>
      </c>
      <c r="E135" s="107" t="s">
        <v>889</v>
      </c>
      <c r="F135" s="108" t="s">
        <v>1027</v>
      </c>
      <c r="G135" s="100">
        <v>1184</v>
      </c>
      <c r="H135" s="19" t="s">
        <v>1026</v>
      </c>
    </row>
    <row r="136" spans="3:8" x14ac:dyDescent="0.3">
      <c r="C136" s="107" t="s">
        <v>507</v>
      </c>
      <c r="D136" s="107" t="s">
        <v>56</v>
      </c>
      <c r="E136" s="107" t="s">
        <v>867</v>
      </c>
      <c r="F136" s="108" t="s">
        <v>1027</v>
      </c>
      <c r="G136" s="100">
        <v>653</v>
      </c>
      <c r="H136" s="19" t="s">
        <v>1026</v>
      </c>
    </row>
    <row r="137" spans="3:8" x14ac:dyDescent="0.3">
      <c r="C137" s="107" t="s">
        <v>932</v>
      </c>
      <c r="D137" s="107" t="s">
        <v>1024</v>
      </c>
      <c r="E137" s="107" t="s">
        <v>890</v>
      </c>
      <c r="F137" s="108" t="s">
        <v>1027</v>
      </c>
      <c r="G137" s="100">
        <v>2941</v>
      </c>
      <c r="H137" s="19" t="s">
        <v>1026</v>
      </c>
    </row>
    <row r="138" spans="3:8" x14ac:dyDescent="0.3">
      <c r="C138" s="107" t="s">
        <v>932</v>
      </c>
      <c r="D138" s="107" t="s">
        <v>1025</v>
      </c>
      <c r="E138" s="107" t="s">
        <v>889</v>
      </c>
      <c r="F138" s="108" t="s">
        <v>1027</v>
      </c>
      <c r="G138" s="100">
        <v>2168</v>
      </c>
      <c r="H138" s="19" t="s">
        <v>1026</v>
      </c>
    </row>
    <row r="139" spans="3:8" x14ac:dyDescent="0.3">
      <c r="C139" s="107" t="s">
        <v>932</v>
      </c>
      <c r="D139" s="107" t="s">
        <v>56</v>
      </c>
      <c r="E139" s="107" t="s">
        <v>867</v>
      </c>
      <c r="F139" s="108" t="s">
        <v>1027</v>
      </c>
      <c r="G139" s="100">
        <v>1907</v>
      </c>
      <c r="H139" s="19" t="s">
        <v>1026</v>
      </c>
    </row>
    <row r="140" spans="3:8" x14ac:dyDescent="0.3">
      <c r="C140" s="107" t="s">
        <v>399</v>
      </c>
      <c r="D140" s="107" t="s">
        <v>1024</v>
      </c>
      <c r="E140" s="107" t="s">
        <v>890</v>
      </c>
      <c r="F140" s="108" t="s">
        <v>1027</v>
      </c>
      <c r="G140" s="100">
        <v>214</v>
      </c>
      <c r="H140" s="19" t="s">
        <v>1026</v>
      </c>
    </row>
    <row r="141" spans="3:8" x14ac:dyDescent="0.3">
      <c r="C141" s="107" t="s">
        <v>399</v>
      </c>
      <c r="D141" s="107" t="s">
        <v>1025</v>
      </c>
      <c r="E141" s="107" t="s">
        <v>889</v>
      </c>
      <c r="F141" s="108" t="s">
        <v>1027</v>
      </c>
      <c r="G141" s="100">
        <v>533</v>
      </c>
      <c r="H141" s="19" t="s">
        <v>1026</v>
      </c>
    </row>
    <row r="142" spans="3:8" x14ac:dyDescent="0.3">
      <c r="C142" s="107" t="s">
        <v>399</v>
      </c>
      <c r="D142" s="107" t="s">
        <v>56</v>
      </c>
      <c r="E142" s="107" t="s">
        <v>867</v>
      </c>
      <c r="F142" s="108" t="s">
        <v>1027</v>
      </c>
      <c r="G142" s="100">
        <v>463</v>
      </c>
      <c r="H142" s="19" t="s">
        <v>1026</v>
      </c>
    </row>
    <row r="143" spans="3:8" x14ac:dyDescent="0.3">
      <c r="C143" s="107" t="s">
        <v>518</v>
      </c>
      <c r="D143" s="107" t="s">
        <v>1024</v>
      </c>
      <c r="E143" s="107" t="s">
        <v>890</v>
      </c>
      <c r="F143" s="108" t="s">
        <v>1027</v>
      </c>
      <c r="G143" s="100">
        <v>1820</v>
      </c>
      <c r="H143" s="19" t="s">
        <v>1026</v>
      </c>
    </row>
    <row r="144" spans="3:8" x14ac:dyDescent="0.3">
      <c r="C144" s="107" t="s">
        <v>518</v>
      </c>
      <c r="D144" s="107" t="s">
        <v>1025</v>
      </c>
      <c r="E144" s="107" t="s">
        <v>889</v>
      </c>
      <c r="F144" s="108" t="s">
        <v>1027</v>
      </c>
      <c r="G144" s="100">
        <v>1716</v>
      </c>
      <c r="H144" s="19" t="s">
        <v>1026</v>
      </c>
    </row>
    <row r="145" spans="3:8" x14ac:dyDescent="0.3">
      <c r="C145" s="107" t="s">
        <v>518</v>
      </c>
      <c r="D145" s="107" t="s">
        <v>56</v>
      </c>
      <c r="E145" s="107" t="s">
        <v>867</v>
      </c>
      <c r="F145" s="108" t="s">
        <v>1027</v>
      </c>
      <c r="G145" s="100">
        <v>2608</v>
      </c>
      <c r="H145" s="19" t="s">
        <v>1026</v>
      </c>
    </row>
    <row r="146" spans="3:8" x14ac:dyDescent="0.3">
      <c r="C146" s="107" t="s">
        <v>538</v>
      </c>
      <c r="D146" s="107" t="s">
        <v>1024</v>
      </c>
      <c r="E146" s="107" t="s">
        <v>890</v>
      </c>
      <c r="F146" s="108" t="s">
        <v>1027</v>
      </c>
      <c r="G146" s="100">
        <v>834</v>
      </c>
      <c r="H146" s="19" t="s">
        <v>1026</v>
      </c>
    </row>
    <row r="147" spans="3:8" x14ac:dyDescent="0.3">
      <c r="C147" s="107" t="s">
        <v>538</v>
      </c>
      <c r="D147" s="107" t="s">
        <v>1025</v>
      </c>
      <c r="E147" s="107" t="s">
        <v>889</v>
      </c>
      <c r="F147" s="108" t="s">
        <v>1027</v>
      </c>
      <c r="G147" s="100">
        <v>349</v>
      </c>
      <c r="H147" s="19" t="s">
        <v>1026</v>
      </c>
    </row>
    <row r="148" spans="3:8" x14ac:dyDescent="0.3">
      <c r="C148" s="107" t="s">
        <v>538</v>
      </c>
      <c r="D148" s="107" t="s">
        <v>56</v>
      </c>
      <c r="E148" s="107" t="s">
        <v>867</v>
      </c>
      <c r="F148" s="108" t="s">
        <v>1027</v>
      </c>
      <c r="G148" s="100">
        <v>508</v>
      </c>
      <c r="H148" s="19" t="s">
        <v>1026</v>
      </c>
    </row>
    <row r="149" spans="3:8" x14ac:dyDescent="0.3">
      <c r="C149" s="107" t="s">
        <v>235</v>
      </c>
      <c r="D149" s="107" t="s">
        <v>1024</v>
      </c>
      <c r="E149" s="107" t="s">
        <v>890</v>
      </c>
      <c r="F149" s="108" t="s">
        <v>1027</v>
      </c>
      <c r="G149" s="100">
        <v>1384</v>
      </c>
      <c r="H149" s="19" t="s">
        <v>1026</v>
      </c>
    </row>
    <row r="150" spans="3:8" x14ac:dyDescent="0.3">
      <c r="C150" s="107" t="s">
        <v>235</v>
      </c>
      <c r="D150" s="107" t="s">
        <v>1025</v>
      </c>
      <c r="E150" s="107" t="s">
        <v>889</v>
      </c>
      <c r="F150" s="108" t="s">
        <v>1027</v>
      </c>
      <c r="G150" s="100">
        <v>1423</v>
      </c>
      <c r="H150" s="19" t="s">
        <v>1026</v>
      </c>
    </row>
    <row r="151" spans="3:8" x14ac:dyDescent="0.3">
      <c r="C151" s="107" t="s">
        <v>235</v>
      </c>
      <c r="D151" s="107" t="s">
        <v>56</v>
      </c>
      <c r="E151" s="107" t="s">
        <v>867</v>
      </c>
      <c r="F151" s="108" t="s">
        <v>1027</v>
      </c>
      <c r="G151" s="100">
        <v>958</v>
      </c>
      <c r="H151" s="19" t="s">
        <v>1026</v>
      </c>
    </row>
    <row r="152" spans="3:8" x14ac:dyDescent="0.3">
      <c r="C152" s="107" t="s">
        <v>228</v>
      </c>
      <c r="D152" s="107" t="s">
        <v>1024</v>
      </c>
      <c r="E152" s="107" t="s">
        <v>890</v>
      </c>
      <c r="F152" s="108" t="s">
        <v>1027</v>
      </c>
      <c r="G152" s="100">
        <v>1132</v>
      </c>
      <c r="H152" s="19" t="s">
        <v>1026</v>
      </c>
    </row>
    <row r="153" spans="3:8" x14ac:dyDescent="0.3">
      <c r="C153" s="107" t="s">
        <v>228</v>
      </c>
      <c r="D153" s="107" t="s">
        <v>1025</v>
      </c>
      <c r="E153" s="107" t="s">
        <v>889</v>
      </c>
      <c r="F153" s="108" t="s">
        <v>1027</v>
      </c>
      <c r="G153" s="100">
        <v>1531</v>
      </c>
      <c r="H153" s="19" t="s">
        <v>1026</v>
      </c>
    </row>
    <row r="154" spans="3:8" x14ac:dyDescent="0.3">
      <c r="C154" s="107" t="s">
        <v>228</v>
      </c>
      <c r="D154" s="107" t="s">
        <v>56</v>
      </c>
      <c r="E154" s="107" t="s">
        <v>867</v>
      </c>
      <c r="F154" s="108" t="s">
        <v>1027</v>
      </c>
      <c r="G154" s="100">
        <v>788</v>
      </c>
      <c r="H154" s="19" t="s">
        <v>1026</v>
      </c>
    </row>
    <row r="155" spans="3:8" x14ac:dyDescent="0.3">
      <c r="C155" s="107" t="s">
        <v>298</v>
      </c>
      <c r="D155" s="107" t="s">
        <v>1024</v>
      </c>
      <c r="E155" s="107" t="s">
        <v>890</v>
      </c>
      <c r="F155" s="108" t="s">
        <v>1027</v>
      </c>
      <c r="G155" s="100">
        <v>967</v>
      </c>
      <c r="H155" s="19" t="s">
        <v>1026</v>
      </c>
    </row>
    <row r="156" spans="3:8" x14ac:dyDescent="0.3">
      <c r="C156" s="107" t="s">
        <v>298</v>
      </c>
      <c r="D156" s="107" t="s">
        <v>1025</v>
      </c>
      <c r="E156" s="107" t="s">
        <v>889</v>
      </c>
      <c r="F156" s="108" t="s">
        <v>1027</v>
      </c>
      <c r="G156" s="100">
        <v>1326</v>
      </c>
      <c r="H156" s="19" t="s">
        <v>1026</v>
      </c>
    </row>
    <row r="157" spans="3:8" x14ac:dyDescent="0.3">
      <c r="C157" s="107" t="s">
        <v>298</v>
      </c>
      <c r="D157" s="107" t="s">
        <v>56</v>
      </c>
      <c r="E157" s="107" t="s">
        <v>867</v>
      </c>
      <c r="F157" s="108" t="s">
        <v>1027</v>
      </c>
      <c r="G157" s="100">
        <v>276</v>
      </c>
      <c r="H157" s="19" t="s">
        <v>1026</v>
      </c>
    </row>
    <row r="158" spans="3:8" x14ac:dyDescent="0.3">
      <c r="C158" s="107" t="s">
        <v>197</v>
      </c>
      <c r="D158" s="107" t="s">
        <v>1024</v>
      </c>
      <c r="E158" s="107" t="s">
        <v>890</v>
      </c>
      <c r="F158" s="108" t="s">
        <v>1027</v>
      </c>
      <c r="G158" s="100">
        <v>1738</v>
      </c>
      <c r="H158" s="19" t="s">
        <v>1026</v>
      </c>
    </row>
    <row r="159" spans="3:8" x14ac:dyDescent="0.3">
      <c r="C159" s="107" t="s">
        <v>197</v>
      </c>
      <c r="D159" s="107" t="s">
        <v>1025</v>
      </c>
      <c r="E159" s="107" t="s">
        <v>889</v>
      </c>
      <c r="F159" s="108" t="s">
        <v>1027</v>
      </c>
      <c r="G159" s="100">
        <v>2356</v>
      </c>
      <c r="H159" s="19" t="s">
        <v>1026</v>
      </c>
    </row>
    <row r="160" spans="3:8" x14ac:dyDescent="0.3">
      <c r="C160" s="107" t="s">
        <v>197</v>
      </c>
      <c r="D160" s="107" t="s">
        <v>56</v>
      </c>
      <c r="E160" s="107" t="s">
        <v>867</v>
      </c>
      <c r="F160" s="108" t="s">
        <v>1027</v>
      </c>
      <c r="G160" s="100">
        <v>1701</v>
      </c>
      <c r="H160" s="19" t="s">
        <v>1026</v>
      </c>
    </row>
    <row r="161" spans="3:8" x14ac:dyDescent="0.3">
      <c r="C161" s="107" t="s">
        <v>295</v>
      </c>
      <c r="D161" s="107" t="s">
        <v>1024</v>
      </c>
      <c r="E161" s="107" t="s">
        <v>890</v>
      </c>
      <c r="F161" s="108" t="s">
        <v>1027</v>
      </c>
      <c r="G161" s="100">
        <v>2381</v>
      </c>
      <c r="H161" s="19" t="s">
        <v>1026</v>
      </c>
    </row>
    <row r="162" spans="3:8" x14ac:dyDescent="0.3">
      <c r="C162" s="107" t="s">
        <v>295</v>
      </c>
      <c r="D162" s="107" t="s">
        <v>1025</v>
      </c>
      <c r="E162" s="107" t="s">
        <v>889</v>
      </c>
      <c r="F162" s="108" t="s">
        <v>1027</v>
      </c>
      <c r="G162" s="100">
        <v>2316</v>
      </c>
      <c r="H162" s="19" t="s">
        <v>1026</v>
      </c>
    </row>
    <row r="163" spans="3:8" x14ac:dyDescent="0.3">
      <c r="C163" s="107" t="s">
        <v>295</v>
      </c>
      <c r="D163" s="107" t="s">
        <v>56</v>
      </c>
      <c r="E163" s="107" t="s">
        <v>867</v>
      </c>
      <c r="F163" s="108" t="s">
        <v>1027</v>
      </c>
      <c r="G163" s="100">
        <v>1486</v>
      </c>
      <c r="H163" s="19" t="s">
        <v>1026</v>
      </c>
    </row>
    <row r="164" spans="3:8" x14ac:dyDescent="0.3">
      <c r="C164" s="107" t="s">
        <v>542</v>
      </c>
      <c r="D164" s="107" t="s">
        <v>1024</v>
      </c>
      <c r="E164" s="107" t="s">
        <v>890</v>
      </c>
      <c r="F164" s="108" t="s">
        <v>1027</v>
      </c>
      <c r="G164" s="100">
        <v>1675</v>
      </c>
      <c r="H164" s="19" t="s">
        <v>1026</v>
      </c>
    </row>
    <row r="165" spans="3:8" x14ac:dyDescent="0.3">
      <c r="C165" s="107" t="s">
        <v>542</v>
      </c>
      <c r="D165" s="107" t="s">
        <v>1025</v>
      </c>
      <c r="E165" s="107" t="s">
        <v>889</v>
      </c>
      <c r="F165" s="108" t="s">
        <v>1027</v>
      </c>
      <c r="G165" s="100">
        <v>1679</v>
      </c>
      <c r="H165" s="19" t="s">
        <v>1026</v>
      </c>
    </row>
    <row r="166" spans="3:8" x14ac:dyDescent="0.3">
      <c r="C166" s="107" t="s">
        <v>542</v>
      </c>
      <c r="D166" s="107" t="s">
        <v>56</v>
      </c>
      <c r="E166" s="107" t="s">
        <v>867</v>
      </c>
      <c r="F166" s="108" t="s">
        <v>1027</v>
      </c>
      <c r="G166" s="100">
        <v>834</v>
      </c>
      <c r="H166" s="19" t="s">
        <v>1026</v>
      </c>
    </row>
    <row r="167" spans="3:8" x14ac:dyDescent="0.3">
      <c r="C167" s="107" t="s">
        <v>395</v>
      </c>
      <c r="D167" s="107" t="s">
        <v>1024</v>
      </c>
      <c r="E167" s="107" t="s">
        <v>890</v>
      </c>
      <c r="F167" s="108" t="s">
        <v>1027</v>
      </c>
      <c r="G167" s="100">
        <v>226</v>
      </c>
      <c r="H167" s="19" t="s">
        <v>1026</v>
      </c>
    </row>
    <row r="168" spans="3:8" x14ac:dyDescent="0.3">
      <c r="C168" s="107" t="s">
        <v>395</v>
      </c>
      <c r="D168" s="107" t="s">
        <v>1025</v>
      </c>
      <c r="E168" s="107" t="s">
        <v>889</v>
      </c>
      <c r="F168" s="108" t="s">
        <v>1027</v>
      </c>
      <c r="G168" s="100">
        <v>562</v>
      </c>
      <c r="H168" s="19" t="s">
        <v>1026</v>
      </c>
    </row>
    <row r="169" spans="3:8" x14ac:dyDescent="0.3">
      <c r="C169" s="107" t="s">
        <v>395</v>
      </c>
      <c r="D169" s="107" t="s">
        <v>56</v>
      </c>
      <c r="E169" s="107" t="s">
        <v>867</v>
      </c>
      <c r="F169" s="108" t="s">
        <v>1027</v>
      </c>
      <c r="G169" s="100">
        <v>270</v>
      </c>
      <c r="H169" s="19" t="s">
        <v>1026</v>
      </c>
    </row>
    <row r="170" spans="3:8" x14ac:dyDescent="0.3">
      <c r="C170" s="107" t="s">
        <v>640</v>
      </c>
      <c r="D170" s="107" t="s">
        <v>1024</v>
      </c>
      <c r="E170" s="107" t="s">
        <v>890</v>
      </c>
      <c r="F170" s="108" t="s">
        <v>1027</v>
      </c>
      <c r="G170" s="100">
        <v>467</v>
      </c>
      <c r="H170" s="19" t="s">
        <v>1026</v>
      </c>
    </row>
    <row r="171" spans="3:8" x14ac:dyDescent="0.3">
      <c r="C171" s="107" t="s">
        <v>640</v>
      </c>
      <c r="D171" s="107" t="s">
        <v>1025</v>
      </c>
      <c r="E171" s="107" t="s">
        <v>889</v>
      </c>
      <c r="F171" s="108" t="s">
        <v>1027</v>
      </c>
      <c r="G171" s="100">
        <v>385</v>
      </c>
      <c r="H171" s="19" t="s">
        <v>1026</v>
      </c>
    </row>
    <row r="172" spans="3:8" x14ac:dyDescent="0.3">
      <c r="C172" s="107" t="s">
        <v>640</v>
      </c>
      <c r="D172" s="107" t="s">
        <v>56</v>
      </c>
      <c r="E172" s="107" t="s">
        <v>867</v>
      </c>
      <c r="F172" s="108" t="s">
        <v>1027</v>
      </c>
      <c r="G172" s="100">
        <v>284</v>
      </c>
      <c r="H172" s="19" t="s">
        <v>1026</v>
      </c>
    </row>
    <row r="173" spans="3:8" x14ac:dyDescent="0.3">
      <c r="C173" s="107" t="s">
        <v>324</v>
      </c>
      <c r="D173" s="107" t="s">
        <v>1024</v>
      </c>
      <c r="E173" s="107" t="s">
        <v>890</v>
      </c>
      <c r="F173" s="108" t="s">
        <v>1027</v>
      </c>
      <c r="G173" s="100">
        <v>2997</v>
      </c>
      <c r="H173" s="19" t="s">
        <v>1026</v>
      </c>
    </row>
    <row r="174" spans="3:8" x14ac:dyDescent="0.3">
      <c r="C174" s="107" t="s">
        <v>324</v>
      </c>
      <c r="D174" s="107" t="s">
        <v>1025</v>
      </c>
      <c r="E174" s="107" t="s">
        <v>889</v>
      </c>
      <c r="F174" s="108" t="s">
        <v>1027</v>
      </c>
      <c r="G174" s="100">
        <v>2751</v>
      </c>
      <c r="H174" s="19" t="s">
        <v>1026</v>
      </c>
    </row>
    <row r="175" spans="3:8" x14ac:dyDescent="0.3">
      <c r="C175" s="107" t="s">
        <v>324</v>
      </c>
      <c r="D175" s="107" t="s">
        <v>56</v>
      </c>
      <c r="E175" s="107" t="s">
        <v>867</v>
      </c>
      <c r="F175" s="108" t="s">
        <v>1027</v>
      </c>
      <c r="G175" s="100">
        <v>1569</v>
      </c>
      <c r="H175" s="19" t="s">
        <v>1026</v>
      </c>
    </row>
    <row r="176" spans="3:8" x14ac:dyDescent="0.3">
      <c r="C176" s="107" t="s">
        <v>402</v>
      </c>
      <c r="D176" s="107" t="s">
        <v>1024</v>
      </c>
      <c r="E176" s="107" t="s">
        <v>890</v>
      </c>
      <c r="F176" s="108" t="s">
        <v>1027</v>
      </c>
      <c r="G176" s="100">
        <v>2780</v>
      </c>
      <c r="H176" s="19" t="s">
        <v>1026</v>
      </c>
    </row>
    <row r="177" spans="3:8" x14ac:dyDescent="0.3">
      <c r="C177" s="107" t="s">
        <v>402</v>
      </c>
      <c r="D177" s="107" t="s">
        <v>1025</v>
      </c>
      <c r="E177" s="107" t="s">
        <v>889</v>
      </c>
      <c r="F177" s="108" t="s">
        <v>1027</v>
      </c>
      <c r="G177" s="100">
        <v>1815</v>
      </c>
      <c r="H177" s="19" t="s">
        <v>1026</v>
      </c>
    </row>
    <row r="178" spans="3:8" x14ac:dyDescent="0.3">
      <c r="C178" s="107" t="s">
        <v>402</v>
      </c>
      <c r="D178" s="107" t="s">
        <v>56</v>
      </c>
      <c r="E178" s="107" t="s">
        <v>867</v>
      </c>
      <c r="F178" s="108" t="s">
        <v>1027</v>
      </c>
      <c r="G178" s="100">
        <v>1554</v>
      </c>
      <c r="H178" s="19" t="s">
        <v>1026</v>
      </c>
    </row>
    <row r="179" spans="3:8" x14ac:dyDescent="0.3">
      <c r="C179" s="107" t="s">
        <v>984</v>
      </c>
      <c r="D179" s="107" t="s">
        <v>1024</v>
      </c>
      <c r="E179" s="107" t="s">
        <v>890</v>
      </c>
      <c r="F179" s="108" t="s">
        <v>1027</v>
      </c>
      <c r="G179" s="100">
        <v>1406</v>
      </c>
      <c r="H179" s="19" t="s">
        <v>1026</v>
      </c>
    </row>
    <row r="180" spans="3:8" x14ac:dyDescent="0.3">
      <c r="C180" s="107" t="s">
        <v>984</v>
      </c>
      <c r="D180" s="107" t="s">
        <v>1025</v>
      </c>
      <c r="E180" s="107" t="s">
        <v>889</v>
      </c>
      <c r="F180" s="108" t="s">
        <v>1027</v>
      </c>
      <c r="G180" s="100">
        <v>477</v>
      </c>
      <c r="H180" s="19" t="s">
        <v>1026</v>
      </c>
    </row>
    <row r="181" spans="3:8" x14ac:dyDescent="0.3">
      <c r="C181" s="107" t="s">
        <v>984</v>
      </c>
      <c r="D181" s="107" t="s">
        <v>56</v>
      </c>
      <c r="E181" s="107" t="s">
        <v>867</v>
      </c>
      <c r="F181" s="108" t="s">
        <v>1027</v>
      </c>
      <c r="G181" s="100">
        <v>651</v>
      </c>
      <c r="H181" s="19" t="s">
        <v>1026</v>
      </c>
    </row>
    <row r="182" spans="3:8" x14ac:dyDescent="0.3">
      <c r="C182" s="107" t="s">
        <v>234</v>
      </c>
      <c r="D182" s="107" t="s">
        <v>1024</v>
      </c>
      <c r="E182" s="107" t="s">
        <v>890</v>
      </c>
      <c r="F182" s="108" t="s">
        <v>1027</v>
      </c>
      <c r="G182" s="100">
        <v>1393</v>
      </c>
      <c r="H182" s="19" t="s">
        <v>1026</v>
      </c>
    </row>
    <row r="183" spans="3:8" x14ac:dyDescent="0.3">
      <c r="C183" s="107" t="s">
        <v>234</v>
      </c>
      <c r="D183" s="107" t="s">
        <v>1025</v>
      </c>
      <c r="E183" s="107" t="s">
        <v>889</v>
      </c>
      <c r="F183" s="108" t="s">
        <v>1027</v>
      </c>
      <c r="G183" s="100">
        <v>1573</v>
      </c>
      <c r="H183" s="19" t="s">
        <v>1026</v>
      </c>
    </row>
    <row r="184" spans="3:8" x14ac:dyDescent="0.3">
      <c r="C184" s="107" t="s">
        <v>234</v>
      </c>
      <c r="D184" s="107" t="s">
        <v>56</v>
      </c>
      <c r="E184" s="107" t="s">
        <v>867</v>
      </c>
      <c r="F184" s="108" t="s">
        <v>1027</v>
      </c>
      <c r="G184" s="100">
        <v>980</v>
      </c>
      <c r="H184" s="19" t="s">
        <v>1026</v>
      </c>
    </row>
    <row r="185" spans="3:8" x14ac:dyDescent="0.3">
      <c r="C185" s="107" t="s">
        <v>501</v>
      </c>
      <c r="D185" s="107" t="s">
        <v>1024</v>
      </c>
      <c r="E185" s="107" t="s">
        <v>890</v>
      </c>
      <c r="F185" s="108" t="s">
        <v>1027</v>
      </c>
      <c r="G185" s="100">
        <v>1993</v>
      </c>
      <c r="H185" s="19" t="s">
        <v>1026</v>
      </c>
    </row>
    <row r="186" spans="3:8" x14ac:dyDescent="0.3">
      <c r="C186" s="107" t="s">
        <v>501</v>
      </c>
      <c r="D186" s="107" t="s">
        <v>1025</v>
      </c>
      <c r="E186" s="107" t="s">
        <v>889</v>
      </c>
      <c r="F186" s="108" t="s">
        <v>1027</v>
      </c>
      <c r="G186" s="100">
        <v>2256</v>
      </c>
      <c r="H186" s="19" t="s">
        <v>1026</v>
      </c>
    </row>
    <row r="187" spans="3:8" x14ac:dyDescent="0.3">
      <c r="C187" s="107" t="s">
        <v>501</v>
      </c>
      <c r="D187" s="107" t="s">
        <v>56</v>
      </c>
      <c r="E187" s="107" t="s">
        <v>867</v>
      </c>
      <c r="F187" s="108" t="s">
        <v>1027</v>
      </c>
      <c r="G187" s="100">
        <v>1259</v>
      </c>
      <c r="H187" s="19" t="s">
        <v>1026</v>
      </c>
    </row>
    <row r="188" spans="3:8" x14ac:dyDescent="0.3">
      <c r="C188" s="107" t="s">
        <v>543</v>
      </c>
      <c r="D188" s="107" t="s">
        <v>1024</v>
      </c>
      <c r="E188" s="107" t="s">
        <v>890</v>
      </c>
      <c r="F188" s="108" t="s">
        <v>1027</v>
      </c>
      <c r="G188" s="100">
        <v>357</v>
      </c>
      <c r="H188" s="19" t="s">
        <v>1026</v>
      </c>
    </row>
    <row r="189" spans="3:8" x14ac:dyDescent="0.3">
      <c r="C189" s="107" t="s">
        <v>543</v>
      </c>
      <c r="D189" s="107" t="s">
        <v>1025</v>
      </c>
      <c r="E189" s="107" t="s">
        <v>889</v>
      </c>
      <c r="F189" s="108" t="s">
        <v>1027</v>
      </c>
      <c r="G189" s="100">
        <v>531</v>
      </c>
      <c r="H189" s="19" t="s">
        <v>1026</v>
      </c>
    </row>
    <row r="190" spans="3:8" x14ac:dyDescent="0.3">
      <c r="C190" s="107" t="s">
        <v>543</v>
      </c>
      <c r="D190" s="107" t="s">
        <v>56</v>
      </c>
      <c r="E190" s="107" t="s">
        <v>867</v>
      </c>
      <c r="F190" s="108" t="s">
        <v>1027</v>
      </c>
      <c r="G190" s="100">
        <v>239</v>
      </c>
      <c r="H190" s="19" t="s">
        <v>1026</v>
      </c>
    </row>
    <row r="191" spans="3:8" x14ac:dyDescent="0.3">
      <c r="C191" s="107" t="s">
        <v>489</v>
      </c>
      <c r="D191" s="107" t="s">
        <v>1024</v>
      </c>
      <c r="E191" s="107" t="s">
        <v>890</v>
      </c>
      <c r="F191" s="108" t="s">
        <v>1027</v>
      </c>
      <c r="G191" s="100">
        <v>3129</v>
      </c>
      <c r="H191" s="19" t="s">
        <v>1026</v>
      </c>
    </row>
    <row r="192" spans="3:8" x14ac:dyDescent="0.3">
      <c r="C192" s="107" t="s">
        <v>489</v>
      </c>
      <c r="D192" s="107" t="s">
        <v>1025</v>
      </c>
      <c r="E192" s="107" t="s">
        <v>889</v>
      </c>
      <c r="F192" s="108" t="s">
        <v>1027</v>
      </c>
      <c r="G192" s="100">
        <v>2555</v>
      </c>
      <c r="H192" s="19" t="s">
        <v>1026</v>
      </c>
    </row>
    <row r="193" spans="3:8" x14ac:dyDescent="0.3">
      <c r="C193" s="107" t="s">
        <v>489</v>
      </c>
      <c r="D193" s="107" t="s">
        <v>56</v>
      </c>
      <c r="E193" s="107" t="s">
        <v>867</v>
      </c>
      <c r="F193" s="108" t="s">
        <v>1027</v>
      </c>
      <c r="G193" s="100">
        <v>1917</v>
      </c>
      <c r="H193" s="19" t="s">
        <v>1026</v>
      </c>
    </row>
    <row r="194" spans="3:8" x14ac:dyDescent="0.3">
      <c r="C194" s="107" t="s">
        <v>703</v>
      </c>
      <c r="D194" s="107" t="s">
        <v>1024</v>
      </c>
      <c r="E194" s="107" t="s">
        <v>890</v>
      </c>
      <c r="F194" s="108" t="s">
        <v>1027</v>
      </c>
      <c r="G194" s="100">
        <v>170</v>
      </c>
      <c r="H194" s="19" t="s">
        <v>1026</v>
      </c>
    </row>
    <row r="195" spans="3:8" x14ac:dyDescent="0.3">
      <c r="C195" s="107" t="s">
        <v>703</v>
      </c>
      <c r="D195" s="107" t="s">
        <v>1025</v>
      </c>
      <c r="E195" s="107" t="s">
        <v>889</v>
      </c>
      <c r="F195" s="108" t="s">
        <v>1027</v>
      </c>
      <c r="G195" s="100">
        <v>388</v>
      </c>
      <c r="H195" s="19" t="s">
        <v>1026</v>
      </c>
    </row>
    <row r="196" spans="3:8" x14ac:dyDescent="0.3">
      <c r="C196" s="107" t="s">
        <v>703</v>
      </c>
      <c r="D196" s="107" t="s">
        <v>56</v>
      </c>
      <c r="E196" s="107" t="s">
        <v>867</v>
      </c>
      <c r="F196" s="108" t="s">
        <v>1027</v>
      </c>
      <c r="G196" s="100">
        <v>399</v>
      </c>
      <c r="H196" s="19" t="s">
        <v>1026</v>
      </c>
    </row>
    <row r="197" spans="3:8" x14ac:dyDescent="0.3">
      <c r="C197" s="107" t="s">
        <v>740</v>
      </c>
      <c r="D197" s="107" t="s">
        <v>1024</v>
      </c>
      <c r="E197" s="107" t="s">
        <v>890</v>
      </c>
      <c r="F197" s="108" t="s">
        <v>1027</v>
      </c>
      <c r="G197" s="100">
        <v>4645</v>
      </c>
      <c r="H197" s="19" t="s">
        <v>1026</v>
      </c>
    </row>
    <row r="198" spans="3:8" x14ac:dyDescent="0.3">
      <c r="C198" s="107" t="s">
        <v>740</v>
      </c>
      <c r="D198" s="107" t="s">
        <v>1025</v>
      </c>
      <c r="E198" s="107" t="s">
        <v>889</v>
      </c>
      <c r="F198" s="108" t="s">
        <v>1027</v>
      </c>
      <c r="G198" s="100">
        <v>4596</v>
      </c>
      <c r="H198" s="19" t="s">
        <v>1026</v>
      </c>
    </row>
    <row r="199" spans="3:8" x14ac:dyDescent="0.3">
      <c r="C199" s="107" t="s">
        <v>740</v>
      </c>
      <c r="D199" s="107" t="s">
        <v>56</v>
      </c>
      <c r="E199" s="107" t="s">
        <v>867</v>
      </c>
      <c r="F199" s="108" t="s">
        <v>1027</v>
      </c>
      <c r="G199" s="100">
        <v>3494</v>
      </c>
      <c r="H199" s="19" t="s">
        <v>1026</v>
      </c>
    </row>
    <row r="200" spans="3:8" x14ac:dyDescent="0.3">
      <c r="C200" s="107" t="s">
        <v>307</v>
      </c>
      <c r="D200" s="107" t="s">
        <v>1024</v>
      </c>
      <c r="E200" s="107" t="s">
        <v>890</v>
      </c>
      <c r="F200" s="108" t="s">
        <v>1027</v>
      </c>
      <c r="G200" s="100">
        <v>465</v>
      </c>
      <c r="H200" s="19" t="s">
        <v>1026</v>
      </c>
    </row>
    <row r="201" spans="3:8" x14ac:dyDescent="0.3">
      <c r="C201" s="107" t="s">
        <v>307</v>
      </c>
      <c r="D201" s="107" t="s">
        <v>1025</v>
      </c>
      <c r="E201" s="107" t="s">
        <v>889</v>
      </c>
      <c r="F201" s="108" t="s">
        <v>1027</v>
      </c>
      <c r="G201" s="100">
        <v>535</v>
      </c>
      <c r="H201" s="19" t="s">
        <v>1026</v>
      </c>
    </row>
    <row r="202" spans="3:8" x14ac:dyDescent="0.3">
      <c r="C202" s="107" t="s">
        <v>307</v>
      </c>
      <c r="D202" s="107" t="s">
        <v>56</v>
      </c>
      <c r="E202" s="107" t="s">
        <v>867</v>
      </c>
      <c r="F202" s="108" t="s">
        <v>1027</v>
      </c>
      <c r="G202" s="100">
        <v>58</v>
      </c>
      <c r="H202" s="19" t="s">
        <v>1026</v>
      </c>
    </row>
    <row r="203" spans="3:8" x14ac:dyDescent="0.3">
      <c r="C203" s="107" t="s">
        <v>913</v>
      </c>
      <c r="D203" s="107" t="s">
        <v>1024</v>
      </c>
      <c r="E203" s="107" t="s">
        <v>890</v>
      </c>
      <c r="F203" s="108" t="s">
        <v>1027</v>
      </c>
      <c r="G203" s="100">
        <v>145</v>
      </c>
      <c r="H203" s="19" t="s">
        <v>1026</v>
      </c>
    </row>
    <row r="204" spans="3:8" x14ac:dyDescent="0.3">
      <c r="C204" s="107" t="s">
        <v>913</v>
      </c>
      <c r="D204" s="107" t="s">
        <v>1025</v>
      </c>
      <c r="E204" s="107" t="s">
        <v>889</v>
      </c>
      <c r="F204" s="108" t="s">
        <v>1027</v>
      </c>
      <c r="G204" s="100">
        <v>206</v>
      </c>
      <c r="H204" s="19" t="s">
        <v>1026</v>
      </c>
    </row>
    <row r="205" spans="3:8" x14ac:dyDescent="0.3">
      <c r="C205" s="107" t="s">
        <v>913</v>
      </c>
      <c r="D205" s="107" t="s">
        <v>56</v>
      </c>
      <c r="E205" s="107" t="s">
        <v>867</v>
      </c>
      <c r="F205" s="108" t="s">
        <v>1027</v>
      </c>
      <c r="G205" s="100">
        <v>86</v>
      </c>
      <c r="H205" s="19" t="s">
        <v>1026</v>
      </c>
    </row>
    <row r="206" spans="3:8" x14ac:dyDescent="0.3">
      <c r="C206" s="107" t="s">
        <v>214</v>
      </c>
      <c r="D206" s="107" t="s">
        <v>1024</v>
      </c>
      <c r="E206" s="107" t="s">
        <v>890</v>
      </c>
      <c r="F206" s="108" t="s">
        <v>1027</v>
      </c>
      <c r="G206" s="100">
        <v>2859</v>
      </c>
      <c r="H206" s="19" t="s">
        <v>1026</v>
      </c>
    </row>
    <row r="207" spans="3:8" x14ac:dyDescent="0.3">
      <c r="C207" s="107" t="s">
        <v>214</v>
      </c>
      <c r="D207" s="107" t="s">
        <v>1025</v>
      </c>
      <c r="E207" s="107" t="s">
        <v>889</v>
      </c>
      <c r="F207" s="108" t="s">
        <v>1027</v>
      </c>
      <c r="G207" s="100">
        <v>3594</v>
      </c>
      <c r="H207" s="19" t="s">
        <v>1026</v>
      </c>
    </row>
    <row r="208" spans="3:8" x14ac:dyDescent="0.3">
      <c r="C208" s="107" t="s">
        <v>214</v>
      </c>
      <c r="D208" s="107" t="s">
        <v>56</v>
      </c>
      <c r="E208" s="107" t="s">
        <v>867</v>
      </c>
      <c r="F208" s="108" t="s">
        <v>1027</v>
      </c>
      <c r="G208" s="100">
        <v>2798</v>
      </c>
      <c r="H208" s="19" t="s">
        <v>1026</v>
      </c>
    </row>
    <row r="209" spans="3:8" x14ac:dyDescent="0.3">
      <c r="C209" s="107" t="s">
        <v>998</v>
      </c>
      <c r="D209" s="107" t="s">
        <v>1024</v>
      </c>
      <c r="E209" s="107" t="s">
        <v>890</v>
      </c>
      <c r="F209" s="108" t="s">
        <v>1027</v>
      </c>
      <c r="G209" s="100">
        <v>1687</v>
      </c>
      <c r="H209" s="19" t="s">
        <v>1026</v>
      </c>
    </row>
    <row r="210" spans="3:8" x14ac:dyDescent="0.3">
      <c r="C210" s="107" t="s">
        <v>998</v>
      </c>
      <c r="D210" s="107" t="s">
        <v>1025</v>
      </c>
      <c r="E210" s="107" t="s">
        <v>889</v>
      </c>
      <c r="F210" s="108" t="s">
        <v>1027</v>
      </c>
      <c r="G210" s="100">
        <v>1926</v>
      </c>
      <c r="H210" s="19" t="s">
        <v>1026</v>
      </c>
    </row>
    <row r="211" spans="3:8" x14ac:dyDescent="0.3">
      <c r="C211" s="107" t="s">
        <v>998</v>
      </c>
      <c r="D211" s="107" t="s">
        <v>56</v>
      </c>
      <c r="E211" s="107" t="s">
        <v>867</v>
      </c>
      <c r="F211" s="108" t="s">
        <v>1027</v>
      </c>
      <c r="G211" s="100">
        <v>1778</v>
      </c>
      <c r="H211" s="19" t="s">
        <v>1026</v>
      </c>
    </row>
    <row r="212" spans="3:8" x14ac:dyDescent="0.3">
      <c r="C212" s="107" t="s">
        <v>936</v>
      </c>
      <c r="D212" s="107" t="s">
        <v>1024</v>
      </c>
      <c r="E212" s="107" t="s">
        <v>890</v>
      </c>
      <c r="F212" s="108" t="s">
        <v>1027</v>
      </c>
      <c r="G212" s="100">
        <v>706</v>
      </c>
      <c r="H212" s="19" t="s">
        <v>1026</v>
      </c>
    </row>
    <row r="213" spans="3:8" x14ac:dyDescent="0.3">
      <c r="C213" s="107" t="s">
        <v>936</v>
      </c>
      <c r="D213" s="107" t="s">
        <v>1025</v>
      </c>
      <c r="E213" s="107" t="s">
        <v>889</v>
      </c>
      <c r="F213" s="108" t="s">
        <v>1027</v>
      </c>
      <c r="G213" s="100">
        <v>861</v>
      </c>
      <c r="H213" s="19" t="s">
        <v>1026</v>
      </c>
    </row>
    <row r="214" spans="3:8" x14ac:dyDescent="0.3">
      <c r="C214" s="107" t="s">
        <v>936</v>
      </c>
      <c r="D214" s="107" t="s">
        <v>56</v>
      </c>
      <c r="E214" s="107" t="s">
        <v>867</v>
      </c>
      <c r="F214" s="108" t="s">
        <v>1027</v>
      </c>
      <c r="G214" s="100">
        <v>169</v>
      </c>
      <c r="H214" s="19" t="s">
        <v>1026</v>
      </c>
    </row>
    <row r="215" spans="3:8" x14ac:dyDescent="0.3">
      <c r="C215" s="107" t="s">
        <v>594</v>
      </c>
      <c r="D215" s="107" t="s">
        <v>1024</v>
      </c>
      <c r="E215" s="107" t="s">
        <v>890</v>
      </c>
      <c r="F215" s="108" t="s">
        <v>1027</v>
      </c>
      <c r="G215" s="100">
        <v>1704</v>
      </c>
      <c r="H215" s="19" t="s">
        <v>1026</v>
      </c>
    </row>
    <row r="216" spans="3:8" x14ac:dyDescent="0.3">
      <c r="C216" s="107" t="s">
        <v>594</v>
      </c>
      <c r="D216" s="107" t="s">
        <v>1025</v>
      </c>
      <c r="E216" s="107" t="s">
        <v>889</v>
      </c>
      <c r="F216" s="108" t="s">
        <v>1027</v>
      </c>
      <c r="G216" s="100">
        <v>1362</v>
      </c>
      <c r="H216" s="19" t="s">
        <v>1026</v>
      </c>
    </row>
    <row r="217" spans="3:8" x14ac:dyDescent="0.3">
      <c r="C217" s="107" t="s">
        <v>594</v>
      </c>
      <c r="D217" s="107" t="s">
        <v>56</v>
      </c>
      <c r="E217" s="107" t="s">
        <v>867</v>
      </c>
      <c r="F217" s="108" t="s">
        <v>1027</v>
      </c>
      <c r="G217" s="100">
        <v>901</v>
      </c>
      <c r="H217" s="19" t="s">
        <v>1026</v>
      </c>
    </row>
    <row r="218" spans="3:8" x14ac:dyDescent="0.3">
      <c r="C218" s="107" t="s">
        <v>470</v>
      </c>
      <c r="D218" s="107" t="s">
        <v>1024</v>
      </c>
      <c r="E218" s="107" t="s">
        <v>890</v>
      </c>
      <c r="F218" s="108" t="s">
        <v>1027</v>
      </c>
      <c r="G218" s="100">
        <v>942</v>
      </c>
      <c r="H218" s="19" t="s">
        <v>1026</v>
      </c>
    </row>
    <row r="219" spans="3:8" x14ac:dyDescent="0.3">
      <c r="C219" s="107" t="s">
        <v>470</v>
      </c>
      <c r="D219" s="107" t="s">
        <v>1025</v>
      </c>
      <c r="E219" s="107" t="s">
        <v>889</v>
      </c>
      <c r="F219" s="108" t="s">
        <v>1027</v>
      </c>
      <c r="G219" s="100">
        <v>1140</v>
      </c>
      <c r="H219" s="19" t="s">
        <v>1026</v>
      </c>
    </row>
    <row r="220" spans="3:8" x14ac:dyDescent="0.3">
      <c r="C220" s="107" t="s">
        <v>470</v>
      </c>
      <c r="D220" s="107" t="s">
        <v>56</v>
      </c>
      <c r="E220" s="107" t="s">
        <v>867</v>
      </c>
      <c r="F220" s="108" t="s">
        <v>1027</v>
      </c>
      <c r="G220" s="100">
        <v>769</v>
      </c>
      <c r="H220" s="19" t="s">
        <v>1026</v>
      </c>
    </row>
    <row r="221" spans="3:8" x14ac:dyDescent="0.3">
      <c r="C221" s="107" t="s">
        <v>475</v>
      </c>
      <c r="D221" s="107" t="s">
        <v>1024</v>
      </c>
      <c r="E221" s="107" t="s">
        <v>890</v>
      </c>
      <c r="F221" s="108" t="s">
        <v>1027</v>
      </c>
      <c r="G221" s="100">
        <v>1497</v>
      </c>
      <c r="H221" s="19" t="s">
        <v>1026</v>
      </c>
    </row>
    <row r="222" spans="3:8" x14ac:dyDescent="0.3">
      <c r="C222" s="107" t="s">
        <v>475</v>
      </c>
      <c r="D222" s="107" t="s">
        <v>1025</v>
      </c>
      <c r="E222" s="107" t="s">
        <v>889</v>
      </c>
      <c r="F222" s="108" t="s">
        <v>1027</v>
      </c>
      <c r="G222" s="100">
        <v>1613</v>
      </c>
      <c r="H222" s="19" t="s">
        <v>1026</v>
      </c>
    </row>
    <row r="223" spans="3:8" x14ac:dyDescent="0.3">
      <c r="C223" s="107" t="s">
        <v>475</v>
      </c>
      <c r="D223" s="107" t="s">
        <v>56</v>
      </c>
      <c r="E223" s="107" t="s">
        <v>867</v>
      </c>
      <c r="F223" s="108" t="s">
        <v>1027</v>
      </c>
      <c r="G223" s="100">
        <v>858</v>
      </c>
      <c r="H223" s="19" t="s">
        <v>1026</v>
      </c>
    </row>
    <row r="224" spans="3:8" x14ac:dyDescent="0.3">
      <c r="C224" s="107" t="s">
        <v>513</v>
      </c>
      <c r="D224" s="107" t="s">
        <v>1024</v>
      </c>
      <c r="E224" s="107" t="s">
        <v>890</v>
      </c>
      <c r="F224" s="108" t="s">
        <v>1027</v>
      </c>
      <c r="G224" s="100">
        <v>738</v>
      </c>
      <c r="H224" s="19" t="s">
        <v>1026</v>
      </c>
    </row>
    <row r="225" spans="3:8" x14ac:dyDescent="0.3">
      <c r="C225" s="107" t="s">
        <v>513</v>
      </c>
      <c r="D225" s="107" t="s">
        <v>1025</v>
      </c>
      <c r="E225" s="107" t="s">
        <v>889</v>
      </c>
      <c r="F225" s="108" t="s">
        <v>1027</v>
      </c>
      <c r="G225" s="100">
        <v>540</v>
      </c>
      <c r="H225" s="19" t="s">
        <v>1026</v>
      </c>
    </row>
    <row r="226" spans="3:8" x14ac:dyDescent="0.3">
      <c r="C226" s="107" t="s">
        <v>513</v>
      </c>
      <c r="D226" s="107" t="s">
        <v>56</v>
      </c>
      <c r="E226" s="107" t="s">
        <v>867</v>
      </c>
      <c r="F226" s="108" t="s">
        <v>1027</v>
      </c>
      <c r="G226" s="100">
        <v>147</v>
      </c>
      <c r="H226" s="19" t="s">
        <v>1026</v>
      </c>
    </row>
    <row r="227" spans="3:8" x14ac:dyDescent="0.3">
      <c r="C227" s="107" t="s">
        <v>441</v>
      </c>
      <c r="D227" s="107" t="s">
        <v>1024</v>
      </c>
      <c r="E227" s="107" t="s">
        <v>890</v>
      </c>
      <c r="F227" s="108" t="s">
        <v>1027</v>
      </c>
      <c r="G227" s="100">
        <v>889</v>
      </c>
      <c r="H227" s="19" t="s">
        <v>1026</v>
      </c>
    </row>
    <row r="228" spans="3:8" x14ac:dyDescent="0.3">
      <c r="C228" s="107" t="s">
        <v>441</v>
      </c>
      <c r="D228" s="107" t="s">
        <v>1025</v>
      </c>
      <c r="E228" s="107" t="s">
        <v>889</v>
      </c>
      <c r="F228" s="108" t="s">
        <v>1027</v>
      </c>
      <c r="G228" s="100">
        <v>983</v>
      </c>
      <c r="H228" s="19" t="s">
        <v>1026</v>
      </c>
    </row>
    <row r="229" spans="3:8" x14ac:dyDescent="0.3">
      <c r="C229" s="107" t="s">
        <v>441</v>
      </c>
      <c r="D229" s="107" t="s">
        <v>56</v>
      </c>
      <c r="E229" s="107" t="s">
        <v>867</v>
      </c>
      <c r="F229" s="108" t="s">
        <v>1027</v>
      </c>
      <c r="G229" s="100">
        <v>590</v>
      </c>
      <c r="H229" s="19" t="s">
        <v>1026</v>
      </c>
    </row>
    <row r="230" spans="3:8" x14ac:dyDescent="0.3">
      <c r="C230" s="107" t="s">
        <v>642</v>
      </c>
      <c r="D230" s="107" t="s">
        <v>1024</v>
      </c>
      <c r="E230" s="107" t="s">
        <v>890</v>
      </c>
      <c r="F230" s="108" t="s">
        <v>1027</v>
      </c>
      <c r="G230" s="100">
        <v>2479</v>
      </c>
      <c r="H230" s="19" t="s">
        <v>1026</v>
      </c>
    </row>
    <row r="231" spans="3:8" x14ac:dyDescent="0.3">
      <c r="C231" s="107" t="s">
        <v>642</v>
      </c>
      <c r="D231" s="107" t="s">
        <v>1025</v>
      </c>
      <c r="E231" s="107" t="s">
        <v>889</v>
      </c>
      <c r="F231" s="108" t="s">
        <v>1027</v>
      </c>
      <c r="G231" s="100">
        <v>2333</v>
      </c>
      <c r="H231" s="19" t="s">
        <v>1026</v>
      </c>
    </row>
    <row r="232" spans="3:8" x14ac:dyDescent="0.3">
      <c r="C232" s="107" t="s">
        <v>642</v>
      </c>
      <c r="D232" s="107" t="s">
        <v>56</v>
      </c>
      <c r="E232" s="107" t="s">
        <v>867</v>
      </c>
      <c r="F232" s="108" t="s">
        <v>1027</v>
      </c>
      <c r="G232" s="100">
        <v>1700</v>
      </c>
      <c r="H232" s="19" t="s">
        <v>1026</v>
      </c>
    </row>
    <row r="233" spans="3:8" x14ac:dyDescent="0.3">
      <c r="C233" s="107" t="s">
        <v>451</v>
      </c>
      <c r="D233" s="107" t="s">
        <v>1024</v>
      </c>
      <c r="E233" s="107" t="s">
        <v>890</v>
      </c>
      <c r="F233" s="108" t="s">
        <v>1027</v>
      </c>
      <c r="G233" s="100">
        <v>1886</v>
      </c>
      <c r="H233" s="19" t="s">
        <v>1026</v>
      </c>
    </row>
    <row r="234" spans="3:8" x14ac:dyDescent="0.3">
      <c r="C234" s="107" t="s">
        <v>451</v>
      </c>
      <c r="D234" s="107" t="s">
        <v>1025</v>
      </c>
      <c r="E234" s="107" t="s">
        <v>889</v>
      </c>
      <c r="F234" s="108" t="s">
        <v>1027</v>
      </c>
      <c r="G234" s="100">
        <v>1875</v>
      </c>
      <c r="H234" s="19" t="s">
        <v>1026</v>
      </c>
    </row>
    <row r="235" spans="3:8" x14ac:dyDescent="0.3">
      <c r="C235" s="107" t="s">
        <v>451</v>
      </c>
      <c r="D235" s="107" t="s">
        <v>56</v>
      </c>
      <c r="E235" s="107" t="s">
        <v>867</v>
      </c>
      <c r="F235" s="108" t="s">
        <v>1027</v>
      </c>
      <c r="G235" s="100">
        <v>614</v>
      </c>
      <c r="H235" s="19" t="s">
        <v>1026</v>
      </c>
    </row>
    <row r="236" spans="3:8" x14ac:dyDescent="0.3">
      <c r="C236" s="107" t="s">
        <v>369</v>
      </c>
      <c r="D236" s="107" t="s">
        <v>1024</v>
      </c>
      <c r="E236" s="107" t="s">
        <v>890</v>
      </c>
      <c r="F236" s="108" t="s">
        <v>1027</v>
      </c>
      <c r="G236" s="100">
        <v>942</v>
      </c>
      <c r="H236" s="19" t="s">
        <v>1026</v>
      </c>
    </row>
    <row r="237" spans="3:8" x14ac:dyDescent="0.3">
      <c r="C237" s="107" t="s">
        <v>369</v>
      </c>
      <c r="D237" s="107" t="s">
        <v>1025</v>
      </c>
      <c r="E237" s="107" t="s">
        <v>889</v>
      </c>
      <c r="F237" s="108" t="s">
        <v>1027</v>
      </c>
      <c r="G237" s="100">
        <v>1258</v>
      </c>
      <c r="H237" s="19" t="s">
        <v>1026</v>
      </c>
    </row>
    <row r="238" spans="3:8" x14ac:dyDescent="0.3">
      <c r="C238" s="107" t="s">
        <v>369</v>
      </c>
      <c r="D238" s="107" t="s">
        <v>56</v>
      </c>
      <c r="E238" s="107" t="s">
        <v>867</v>
      </c>
      <c r="F238" s="108" t="s">
        <v>1027</v>
      </c>
      <c r="G238" s="100">
        <v>1252</v>
      </c>
      <c r="H238" s="19" t="s">
        <v>1026</v>
      </c>
    </row>
    <row r="239" spans="3:8" x14ac:dyDescent="0.3">
      <c r="C239" s="107" t="s">
        <v>485</v>
      </c>
      <c r="D239" s="107" t="s">
        <v>1024</v>
      </c>
      <c r="E239" s="107" t="s">
        <v>890</v>
      </c>
      <c r="F239" s="108" t="s">
        <v>1027</v>
      </c>
      <c r="G239" s="100">
        <v>443</v>
      </c>
      <c r="H239" s="19" t="s">
        <v>1026</v>
      </c>
    </row>
    <row r="240" spans="3:8" x14ac:dyDescent="0.3">
      <c r="C240" s="107" t="s">
        <v>485</v>
      </c>
      <c r="D240" s="107" t="s">
        <v>1025</v>
      </c>
      <c r="E240" s="107" t="s">
        <v>889</v>
      </c>
      <c r="F240" s="108" t="s">
        <v>1027</v>
      </c>
      <c r="G240" s="100">
        <v>600</v>
      </c>
      <c r="H240" s="19" t="s">
        <v>1026</v>
      </c>
    </row>
    <row r="241" spans="3:8" x14ac:dyDescent="0.3">
      <c r="C241" s="107" t="s">
        <v>485</v>
      </c>
      <c r="D241" s="107" t="s">
        <v>56</v>
      </c>
      <c r="E241" s="107" t="s">
        <v>867</v>
      </c>
      <c r="F241" s="108" t="s">
        <v>1027</v>
      </c>
      <c r="G241" s="100">
        <v>188</v>
      </c>
      <c r="H241" s="19" t="s">
        <v>1026</v>
      </c>
    </row>
    <row r="242" spans="3:8" x14ac:dyDescent="0.3">
      <c r="C242" s="107" t="s">
        <v>764</v>
      </c>
      <c r="D242" s="107" t="s">
        <v>1024</v>
      </c>
      <c r="E242" s="107" t="s">
        <v>890</v>
      </c>
      <c r="F242" s="108" t="s">
        <v>1027</v>
      </c>
      <c r="G242" s="100">
        <v>5000</v>
      </c>
      <c r="H242" s="19" t="s">
        <v>1026</v>
      </c>
    </row>
    <row r="243" spans="3:8" x14ac:dyDescent="0.3">
      <c r="C243" s="107" t="s">
        <v>764</v>
      </c>
      <c r="D243" s="107" t="s">
        <v>1025</v>
      </c>
      <c r="E243" s="107" t="s">
        <v>889</v>
      </c>
      <c r="F243" s="108" t="s">
        <v>1027</v>
      </c>
      <c r="G243" s="100">
        <v>5000</v>
      </c>
      <c r="H243" s="19" t="s">
        <v>1026</v>
      </c>
    </row>
    <row r="244" spans="3:8" x14ac:dyDescent="0.3">
      <c r="C244" s="107" t="s">
        <v>764</v>
      </c>
      <c r="D244" s="107" t="s">
        <v>56</v>
      </c>
      <c r="E244" s="107" t="s">
        <v>867</v>
      </c>
      <c r="F244" s="108" t="s">
        <v>1027</v>
      </c>
      <c r="G244" s="100">
        <v>6508</v>
      </c>
      <c r="H244" s="19" t="s">
        <v>1026</v>
      </c>
    </row>
    <row r="245" spans="3:8" x14ac:dyDescent="0.3">
      <c r="C245" s="107" t="s">
        <v>424</v>
      </c>
      <c r="D245" s="107" t="s">
        <v>1024</v>
      </c>
      <c r="E245" s="107" t="s">
        <v>890</v>
      </c>
      <c r="F245" s="108" t="s">
        <v>1027</v>
      </c>
      <c r="G245" s="100">
        <v>571</v>
      </c>
      <c r="H245" s="19" t="s">
        <v>1026</v>
      </c>
    </row>
    <row r="246" spans="3:8" x14ac:dyDescent="0.3">
      <c r="C246" s="107" t="s">
        <v>424</v>
      </c>
      <c r="D246" s="107" t="s">
        <v>1025</v>
      </c>
      <c r="E246" s="107" t="s">
        <v>889</v>
      </c>
      <c r="F246" s="108" t="s">
        <v>1027</v>
      </c>
      <c r="G246" s="100">
        <v>458</v>
      </c>
      <c r="H246" s="19" t="s">
        <v>1026</v>
      </c>
    </row>
    <row r="247" spans="3:8" x14ac:dyDescent="0.3">
      <c r="C247" s="107" t="s">
        <v>424</v>
      </c>
      <c r="D247" s="107" t="s">
        <v>56</v>
      </c>
      <c r="E247" s="107" t="s">
        <v>867</v>
      </c>
      <c r="F247" s="108" t="s">
        <v>1027</v>
      </c>
      <c r="G247" s="100">
        <v>414</v>
      </c>
      <c r="H247" s="19" t="s">
        <v>1026</v>
      </c>
    </row>
    <row r="248" spans="3:8" x14ac:dyDescent="0.3">
      <c r="C248" s="107" t="s">
        <v>366</v>
      </c>
      <c r="D248" s="107" t="s">
        <v>1024</v>
      </c>
      <c r="E248" s="107" t="s">
        <v>890</v>
      </c>
      <c r="F248" s="108" t="s">
        <v>1027</v>
      </c>
      <c r="G248" s="100">
        <v>1732</v>
      </c>
      <c r="H248" s="19" t="s">
        <v>1026</v>
      </c>
    </row>
    <row r="249" spans="3:8" x14ac:dyDescent="0.3">
      <c r="C249" s="107" t="s">
        <v>366</v>
      </c>
      <c r="D249" s="107" t="s">
        <v>1025</v>
      </c>
      <c r="E249" s="107" t="s">
        <v>889</v>
      </c>
      <c r="F249" s="108" t="s">
        <v>1027</v>
      </c>
      <c r="G249" s="100">
        <v>2528</v>
      </c>
      <c r="H249" s="19" t="s">
        <v>1026</v>
      </c>
    </row>
    <row r="250" spans="3:8" x14ac:dyDescent="0.3">
      <c r="C250" s="107" t="s">
        <v>366</v>
      </c>
      <c r="D250" s="107" t="s">
        <v>56</v>
      </c>
      <c r="E250" s="107" t="s">
        <v>867</v>
      </c>
      <c r="F250" s="108" t="s">
        <v>1027</v>
      </c>
      <c r="G250" s="100">
        <v>2607</v>
      </c>
      <c r="H250" s="19" t="s">
        <v>1026</v>
      </c>
    </row>
    <row r="251" spans="3:8" x14ac:dyDescent="0.3">
      <c r="C251" s="107" t="s">
        <v>442</v>
      </c>
      <c r="D251" s="107" t="s">
        <v>1024</v>
      </c>
      <c r="E251" s="107" t="s">
        <v>890</v>
      </c>
      <c r="F251" s="108" t="s">
        <v>1027</v>
      </c>
      <c r="G251" s="100">
        <v>967</v>
      </c>
      <c r="H251" s="19" t="s">
        <v>1026</v>
      </c>
    </row>
    <row r="252" spans="3:8" x14ac:dyDescent="0.3">
      <c r="C252" s="107" t="s">
        <v>442</v>
      </c>
      <c r="D252" s="107" t="s">
        <v>1025</v>
      </c>
      <c r="E252" s="107" t="s">
        <v>889</v>
      </c>
      <c r="F252" s="108" t="s">
        <v>1027</v>
      </c>
      <c r="G252" s="100">
        <v>918</v>
      </c>
      <c r="H252" s="19" t="s">
        <v>1026</v>
      </c>
    </row>
    <row r="253" spans="3:8" x14ac:dyDescent="0.3">
      <c r="C253" s="107" t="s">
        <v>442</v>
      </c>
      <c r="D253" s="107" t="s">
        <v>56</v>
      </c>
      <c r="E253" s="107" t="s">
        <v>867</v>
      </c>
      <c r="F253" s="108" t="s">
        <v>1027</v>
      </c>
      <c r="G253" s="100">
        <v>509</v>
      </c>
      <c r="H253" s="19" t="s">
        <v>1026</v>
      </c>
    </row>
    <row r="254" spans="3:8" x14ac:dyDescent="0.3">
      <c r="C254" s="107" t="s">
        <v>857</v>
      </c>
      <c r="D254" s="107" t="s">
        <v>1024</v>
      </c>
      <c r="E254" s="107" t="s">
        <v>890</v>
      </c>
      <c r="F254" s="108" t="s">
        <v>1027</v>
      </c>
      <c r="G254" s="100">
        <v>5000</v>
      </c>
      <c r="H254" s="19" t="s">
        <v>1026</v>
      </c>
    </row>
    <row r="255" spans="3:8" x14ac:dyDescent="0.3">
      <c r="C255" s="107" t="s">
        <v>857</v>
      </c>
      <c r="D255" s="107" t="s">
        <v>1025</v>
      </c>
      <c r="E255" s="107" t="s">
        <v>889</v>
      </c>
      <c r="F255" s="108" t="s">
        <v>1027</v>
      </c>
      <c r="G255" s="100">
        <v>4732</v>
      </c>
      <c r="H255" s="19" t="s">
        <v>1026</v>
      </c>
    </row>
    <row r="256" spans="3:8" x14ac:dyDescent="0.3">
      <c r="C256" s="107" t="s">
        <v>857</v>
      </c>
      <c r="D256" s="107" t="s">
        <v>56</v>
      </c>
      <c r="E256" s="107" t="s">
        <v>867</v>
      </c>
      <c r="F256" s="108" t="s">
        <v>1027</v>
      </c>
      <c r="G256" s="100">
        <v>4000</v>
      </c>
      <c r="H256" s="19" t="s">
        <v>1026</v>
      </c>
    </row>
    <row r="257" spans="3:8" x14ac:dyDescent="0.3">
      <c r="C257" s="107" t="s">
        <v>304</v>
      </c>
      <c r="D257" s="107" t="s">
        <v>1024</v>
      </c>
      <c r="E257" s="107" t="s">
        <v>890</v>
      </c>
      <c r="F257" s="108" t="s">
        <v>1027</v>
      </c>
      <c r="G257" s="100">
        <v>629</v>
      </c>
      <c r="H257" s="19" t="s">
        <v>1026</v>
      </c>
    </row>
    <row r="258" spans="3:8" x14ac:dyDescent="0.3">
      <c r="C258" s="107" t="s">
        <v>304</v>
      </c>
      <c r="D258" s="107" t="s">
        <v>1025</v>
      </c>
      <c r="E258" s="107" t="s">
        <v>889</v>
      </c>
      <c r="F258" s="108" t="s">
        <v>1027</v>
      </c>
      <c r="G258" s="100">
        <v>262</v>
      </c>
      <c r="H258" s="19" t="s">
        <v>1026</v>
      </c>
    </row>
    <row r="259" spans="3:8" x14ac:dyDescent="0.3">
      <c r="C259" s="107" t="s">
        <v>304</v>
      </c>
      <c r="D259" s="107" t="s">
        <v>56</v>
      </c>
      <c r="E259" s="107" t="s">
        <v>867</v>
      </c>
      <c r="F259" s="108" t="s">
        <v>1027</v>
      </c>
      <c r="G259" s="100">
        <v>806</v>
      </c>
      <c r="H259" s="19" t="s">
        <v>1026</v>
      </c>
    </row>
    <row r="260" spans="3:8" x14ac:dyDescent="0.3">
      <c r="C260" s="107" t="s">
        <v>351</v>
      </c>
      <c r="D260" s="107" t="s">
        <v>1024</v>
      </c>
      <c r="E260" s="107" t="s">
        <v>890</v>
      </c>
      <c r="F260" s="108" t="s">
        <v>1027</v>
      </c>
      <c r="G260" s="100">
        <v>2673</v>
      </c>
      <c r="H260" s="19" t="s">
        <v>1026</v>
      </c>
    </row>
    <row r="261" spans="3:8" x14ac:dyDescent="0.3">
      <c r="C261" s="107" t="s">
        <v>351</v>
      </c>
      <c r="D261" s="107" t="s">
        <v>1025</v>
      </c>
      <c r="E261" s="107" t="s">
        <v>889</v>
      </c>
      <c r="F261" s="108" t="s">
        <v>1027</v>
      </c>
      <c r="G261" s="100">
        <v>2447</v>
      </c>
      <c r="H261" s="19" t="s">
        <v>1026</v>
      </c>
    </row>
    <row r="262" spans="3:8" x14ac:dyDescent="0.3">
      <c r="C262" s="107" t="s">
        <v>351</v>
      </c>
      <c r="D262" s="107" t="s">
        <v>56</v>
      </c>
      <c r="E262" s="107" t="s">
        <v>867</v>
      </c>
      <c r="F262" s="108" t="s">
        <v>1027</v>
      </c>
      <c r="G262" s="100">
        <v>1055</v>
      </c>
      <c r="H262" s="19" t="s">
        <v>1026</v>
      </c>
    </row>
    <row r="263" spans="3:8" x14ac:dyDescent="0.3">
      <c r="C263" s="107" t="s">
        <v>463</v>
      </c>
      <c r="D263" s="107" t="s">
        <v>1024</v>
      </c>
      <c r="E263" s="107" t="s">
        <v>890</v>
      </c>
      <c r="F263" s="108" t="s">
        <v>1027</v>
      </c>
      <c r="G263" s="100">
        <v>563</v>
      </c>
      <c r="H263" s="19" t="s">
        <v>1026</v>
      </c>
    </row>
    <row r="264" spans="3:8" x14ac:dyDescent="0.3">
      <c r="C264" s="107" t="s">
        <v>463</v>
      </c>
      <c r="D264" s="107" t="s">
        <v>1025</v>
      </c>
      <c r="E264" s="107" t="s">
        <v>889</v>
      </c>
      <c r="F264" s="108" t="s">
        <v>1027</v>
      </c>
      <c r="G264" s="100">
        <v>163</v>
      </c>
      <c r="H264" s="19" t="s">
        <v>1026</v>
      </c>
    </row>
    <row r="265" spans="3:8" x14ac:dyDescent="0.3">
      <c r="C265" s="107" t="s">
        <v>463</v>
      </c>
      <c r="D265" s="107" t="s">
        <v>56</v>
      </c>
      <c r="E265" s="107" t="s">
        <v>867</v>
      </c>
      <c r="F265" s="108" t="s">
        <v>1027</v>
      </c>
      <c r="G265" s="100">
        <v>78</v>
      </c>
      <c r="H265" s="19" t="s">
        <v>1026</v>
      </c>
    </row>
    <row r="266" spans="3:8" x14ac:dyDescent="0.3">
      <c r="C266" s="107" t="s">
        <v>860</v>
      </c>
      <c r="D266" s="107" t="s">
        <v>1024</v>
      </c>
      <c r="E266" s="107" t="s">
        <v>890</v>
      </c>
      <c r="F266" s="108" t="s">
        <v>1027</v>
      </c>
      <c r="G266" s="100">
        <v>4678</v>
      </c>
      <c r="H266" s="19" t="s">
        <v>1026</v>
      </c>
    </row>
    <row r="267" spans="3:8" x14ac:dyDescent="0.3">
      <c r="C267" s="107" t="s">
        <v>860</v>
      </c>
      <c r="D267" s="107" t="s">
        <v>1025</v>
      </c>
      <c r="E267" s="107" t="s">
        <v>889</v>
      </c>
      <c r="F267" s="108" t="s">
        <v>1027</v>
      </c>
      <c r="G267" s="100">
        <v>5000</v>
      </c>
      <c r="H267" s="19" t="s">
        <v>1026</v>
      </c>
    </row>
    <row r="268" spans="3:8" x14ac:dyDescent="0.3">
      <c r="C268" s="107" t="s">
        <v>860</v>
      </c>
      <c r="D268" s="107" t="s">
        <v>56</v>
      </c>
      <c r="E268" s="107" t="s">
        <v>867</v>
      </c>
      <c r="F268" s="108" t="s">
        <v>1027</v>
      </c>
      <c r="G268" s="100">
        <v>3726</v>
      </c>
      <c r="H268" s="19" t="s">
        <v>1026</v>
      </c>
    </row>
    <row r="269" spans="3:8" x14ac:dyDescent="0.3">
      <c r="C269" s="107" t="s">
        <v>360</v>
      </c>
      <c r="D269" s="107" t="s">
        <v>1024</v>
      </c>
      <c r="E269" s="107" t="s">
        <v>890</v>
      </c>
      <c r="F269" s="108" t="s">
        <v>1027</v>
      </c>
      <c r="G269" s="100">
        <v>575</v>
      </c>
      <c r="H269" s="19" t="s">
        <v>1026</v>
      </c>
    </row>
    <row r="270" spans="3:8" x14ac:dyDescent="0.3">
      <c r="C270" s="107" t="s">
        <v>360</v>
      </c>
      <c r="D270" s="107" t="s">
        <v>1025</v>
      </c>
      <c r="E270" s="107" t="s">
        <v>889</v>
      </c>
      <c r="F270" s="108" t="s">
        <v>1027</v>
      </c>
      <c r="G270" s="100">
        <v>698</v>
      </c>
      <c r="H270" s="19" t="s">
        <v>1026</v>
      </c>
    </row>
    <row r="271" spans="3:8" x14ac:dyDescent="0.3">
      <c r="C271" s="107" t="s">
        <v>360</v>
      </c>
      <c r="D271" s="107" t="s">
        <v>56</v>
      </c>
      <c r="E271" s="107" t="s">
        <v>867</v>
      </c>
      <c r="F271" s="108" t="s">
        <v>1027</v>
      </c>
      <c r="G271" s="100">
        <v>679</v>
      </c>
      <c r="H271" s="19" t="s">
        <v>1026</v>
      </c>
    </row>
    <row r="272" spans="3:8" x14ac:dyDescent="0.3">
      <c r="C272" s="107" t="s">
        <v>379</v>
      </c>
      <c r="D272" s="107" t="s">
        <v>1024</v>
      </c>
      <c r="E272" s="107" t="s">
        <v>890</v>
      </c>
      <c r="F272" s="108" t="s">
        <v>1027</v>
      </c>
      <c r="G272" s="100">
        <v>1029</v>
      </c>
      <c r="H272" s="19" t="s">
        <v>1026</v>
      </c>
    </row>
    <row r="273" spans="3:8" x14ac:dyDescent="0.3">
      <c r="C273" s="107" t="s">
        <v>379</v>
      </c>
      <c r="D273" s="107" t="s">
        <v>1025</v>
      </c>
      <c r="E273" s="107" t="s">
        <v>889</v>
      </c>
      <c r="F273" s="108" t="s">
        <v>1027</v>
      </c>
      <c r="G273" s="100">
        <v>495</v>
      </c>
      <c r="H273" s="19" t="s">
        <v>1026</v>
      </c>
    </row>
    <row r="274" spans="3:8" x14ac:dyDescent="0.3">
      <c r="C274" s="107" t="s">
        <v>379</v>
      </c>
      <c r="D274" s="107" t="s">
        <v>56</v>
      </c>
      <c r="E274" s="107" t="s">
        <v>867</v>
      </c>
      <c r="F274" s="108" t="s">
        <v>1027</v>
      </c>
      <c r="G274" s="100">
        <v>498</v>
      </c>
      <c r="H274" s="19" t="s">
        <v>1026</v>
      </c>
    </row>
    <row r="275" spans="3:8" x14ac:dyDescent="0.3">
      <c r="C275" s="107" t="s">
        <v>303</v>
      </c>
      <c r="D275" s="107" t="s">
        <v>1024</v>
      </c>
      <c r="E275" s="107" t="s">
        <v>890</v>
      </c>
      <c r="F275" s="108" t="s">
        <v>1027</v>
      </c>
      <c r="G275" s="100">
        <v>1715</v>
      </c>
      <c r="H275" s="19" t="s">
        <v>1026</v>
      </c>
    </row>
    <row r="276" spans="3:8" x14ac:dyDescent="0.3">
      <c r="C276" s="107" t="s">
        <v>303</v>
      </c>
      <c r="D276" s="107" t="s">
        <v>1025</v>
      </c>
      <c r="E276" s="107" t="s">
        <v>889</v>
      </c>
      <c r="F276" s="108" t="s">
        <v>1027</v>
      </c>
      <c r="G276" s="100">
        <v>1992</v>
      </c>
      <c r="H276" s="19" t="s">
        <v>1026</v>
      </c>
    </row>
    <row r="277" spans="3:8" x14ac:dyDescent="0.3">
      <c r="C277" s="107" t="s">
        <v>303</v>
      </c>
      <c r="D277" s="107" t="s">
        <v>56</v>
      </c>
      <c r="E277" s="107" t="s">
        <v>867</v>
      </c>
      <c r="F277" s="108" t="s">
        <v>1027</v>
      </c>
      <c r="G277" s="100">
        <v>1352</v>
      </c>
      <c r="H277" s="19" t="s">
        <v>1026</v>
      </c>
    </row>
    <row r="278" spans="3:8" x14ac:dyDescent="0.3">
      <c r="C278" s="107" t="s">
        <v>401</v>
      </c>
      <c r="D278" s="107" t="s">
        <v>1024</v>
      </c>
      <c r="E278" s="107" t="s">
        <v>890</v>
      </c>
      <c r="F278" s="108" t="s">
        <v>1027</v>
      </c>
      <c r="G278" s="100">
        <v>1680</v>
      </c>
      <c r="H278" s="19" t="s">
        <v>1026</v>
      </c>
    </row>
    <row r="279" spans="3:8" x14ac:dyDescent="0.3">
      <c r="C279" s="107" t="s">
        <v>401</v>
      </c>
      <c r="D279" s="107" t="s">
        <v>1025</v>
      </c>
      <c r="E279" s="107" t="s">
        <v>889</v>
      </c>
      <c r="F279" s="108" t="s">
        <v>1027</v>
      </c>
      <c r="G279" s="100">
        <v>1220</v>
      </c>
      <c r="H279" s="19" t="s">
        <v>1026</v>
      </c>
    </row>
    <row r="280" spans="3:8" x14ac:dyDescent="0.3">
      <c r="C280" s="107" t="s">
        <v>401</v>
      </c>
      <c r="D280" s="107" t="s">
        <v>56</v>
      </c>
      <c r="E280" s="107" t="s">
        <v>867</v>
      </c>
      <c r="F280" s="108" t="s">
        <v>1027</v>
      </c>
      <c r="G280" s="100">
        <v>1302</v>
      </c>
      <c r="H280" s="19" t="s">
        <v>1026</v>
      </c>
    </row>
    <row r="281" spans="3:8" x14ac:dyDescent="0.3">
      <c r="C281" s="107" t="s">
        <v>449</v>
      </c>
      <c r="D281" s="107" t="s">
        <v>1024</v>
      </c>
      <c r="E281" s="107" t="s">
        <v>890</v>
      </c>
      <c r="F281" s="108" t="s">
        <v>1027</v>
      </c>
      <c r="G281" s="100">
        <v>439</v>
      </c>
      <c r="H281" s="19" t="s">
        <v>1026</v>
      </c>
    </row>
    <row r="282" spans="3:8" x14ac:dyDescent="0.3">
      <c r="C282" s="107" t="s">
        <v>449</v>
      </c>
      <c r="D282" s="107" t="s">
        <v>1025</v>
      </c>
      <c r="E282" s="107" t="s">
        <v>889</v>
      </c>
      <c r="F282" s="108" t="s">
        <v>1027</v>
      </c>
      <c r="G282" s="100">
        <v>671</v>
      </c>
      <c r="H282" s="19" t="s">
        <v>1026</v>
      </c>
    </row>
    <row r="283" spans="3:8" x14ac:dyDescent="0.3">
      <c r="C283" s="107" t="s">
        <v>449</v>
      </c>
      <c r="D283" s="107" t="s">
        <v>56</v>
      </c>
      <c r="E283" s="107" t="s">
        <v>867</v>
      </c>
      <c r="F283" s="108" t="s">
        <v>1027</v>
      </c>
      <c r="G283" s="100">
        <v>747</v>
      </c>
      <c r="H283" s="19" t="s">
        <v>1026</v>
      </c>
    </row>
    <row r="284" spans="3:8" x14ac:dyDescent="0.3">
      <c r="C284" s="107" t="s">
        <v>996</v>
      </c>
      <c r="D284" s="107" t="s">
        <v>1024</v>
      </c>
      <c r="E284" s="107" t="s">
        <v>890</v>
      </c>
      <c r="F284" s="108" t="s">
        <v>1027</v>
      </c>
      <c r="G284" s="100">
        <v>2525</v>
      </c>
      <c r="H284" s="19" t="s">
        <v>1026</v>
      </c>
    </row>
    <row r="285" spans="3:8" x14ac:dyDescent="0.3">
      <c r="C285" s="107" t="s">
        <v>996</v>
      </c>
      <c r="D285" s="107" t="s">
        <v>1025</v>
      </c>
      <c r="E285" s="107" t="s">
        <v>889</v>
      </c>
      <c r="F285" s="108" t="s">
        <v>1027</v>
      </c>
      <c r="G285" s="100">
        <v>1805</v>
      </c>
      <c r="H285" s="19" t="s">
        <v>1026</v>
      </c>
    </row>
    <row r="286" spans="3:8" x14ac:dyDescent="0.3">
      <c r="C286" s="107" t="s">
        <v>996</v>
      </c>
      <c r="D286" s="107" t="s">
        <v>56</v>
      </c>
      <c r="E286" s="107" t="s">
        <v>867</v>
      </c>
      <c r="F286" s="108" t="s">
        <v>1027</v>
      </c>
      <c r="G286" s="100">
        <v>1513</v>
      </c>
      <c r="H286" s="19" t="s">
        <v>1026</v>
      </c>
    </row>
    <row r="287" spans="3:8" x14ac:dyDescent="0.3">
      <c r="C287" s="107" t="s">
        <v>372</v>
      </c>
      <c r="D287" s="107" t="s">
        <v>1024</v>
      </c>
      <c r="E287" s="107" t="s">
        <v>890</v>
      </c>
      <c r="F287" s="108" t="s">
        <v>1027</v>
      </c>
      <c r="G287" s="100">
        <v>402</v>
      </c>
      <c r="H287" s="19" t="s">
        <v>1026</v>
      </c>
    </row>
    <row r="288" spans="3:8" x14ac:dyDescent="0.3">
      <c r="C288" s="107" t="s">
        <v>372</v>
      </c>
      <c r="D288" s="107" t="s">
        <v>1025</v>
      </c>
      <c r="E288" s="107" t="s">
        <v>889</v>
      </c>
      <c r="F288" s="108" t="s">
        <v>1027</v>
      </c>
      <c r="G288" s="100">
        <v>404</v>
      </c>
      <c r="H288" s="19" t="s">
        <v>1026</v>
      </c>
    </row>
    <row r="289" spans="3:8" x14ac:dyDescent="0.3">
      <c r="C289" s="107" t="s">
        <v>372</v>
      </c>
      <c r="D289" s="107" t="s">
        <v>56</v>
      </c>
      <c r="E289" s="107" t="s">
        <v>867</v>
      </c>
      <c r="F289" s="108" t="s">
        <v>1027</v>
      </c>
      <c r="G289" s="100">
        <v>110</v>
      </c>
      <c r="H289" s="19" t="s">
        <v>1026</v>
      </c>
    </row>
    <row r="290" spans="3:8" x14ac:dyDescent="0.3">
      <c r="C290" s="107" t="s">
        <v>296</v>
      </c>
      <c r="D290" s="107" t="s">
        <v>1024</v>
      </c>
      <c r="E290" s="107" t="s">
        <v>890</v>
      </c>
      <c r="F290" s="108" t="s">
        <v>1027</v>
      </c>
      <c r="G290" s="100">
        <v>1693</v>
      </c>
      <c r="H290" s="19" t="s">
        <v>1026</v>
      </c>
    </row>
    <row r="291" spans="3:8" x14ac:dyDescent="0.3">
      <c r="C291" s="107" t="s">
        <v>296</v>
      </c>
      <c r="D291" s="107" t="s">
        <v>1025</v>
      </c>
      <c r="E291" s="107" t="s">
        <v>889</v>
      </c>
      <c r="F291" s="108" t="s">
        <v>1027</v>
      </c>
      <c r="G291" s="100">
        <v>1393</v>
      </c>
      <c r="H291" s="19" t="s">
        <v>1026</v>
      </c>
    </row>
    <row r="292" spans="3:8" x14ac:dyDescent="0.3">
      <c r="C292" s="107" t="s">
        <v>296</v>
      </c>
      <c r="D292" s="107" t="s">
        <v>56</v>
      </c>
      <c r="E292" s="107" t="s">
        <v>867</v>
      </c>
      <c r="F292" s="108" t="s">
        <v>1027</v>
      </c>
      <c r="G292" s="100">
        <v>957</v>
      </c>
      <c r="H292" s="19" t="s">
        <v>1026</v>
      </c>
    </row>
    <row r="293" spans="3:8" x14ac:dyDescent="0.3">
      <c r="C293" s="107" t="s">
        <v>550</v>
      </c>
      <c r="D293" s="107" t="s">
        <v>1024</v>
      </c>
      <c r="E293" s="107" t="s">
        <v>890</v>
      </c>
      <c r="F293" s="108" t="s">
        <v>1027</v>
      </c>
      <c r="G293" s="100">
        <v>451</v>
      </c>
      <c r="H293" s="19" t="s">
        <v>1026</v>
      </c>
    </row>
    <row r="294" spans="3:8" x14ac:dyDescent="0.3">
      <c r="C294" s="107" t="s">
        <v>550</v>
      </c>
      <c r="D294" s="107" t="s">
        <v>1025</v>
      </c>
      <c r="E294" s="107" t="s">
        <v>889</v>
      </c>
      <c r="F294" s="108" t="s">
        <v>1027</v>
      </c>
      <c r="G294" s="100">
        <v>636</v>
      </c>
      <c r="H294" s="19" t="s">
        <v>1026</v>
      </c>
    </row>
    <row r="295" spans="3:8" x14ac:dyDescent="0.3">
      <c r="C295" s="107" t="s">
        <v>550</v>
      </c>
      <c r="D295" s="107" t="s">
        <v>56</v>
      </c>
      <c r="E295" s="107" t="s">
        <v>867</v>
      </c>
      <c r="F295" s="108" t="s">
        <v>1027</v>
      </c>
      <c r="G295" s="100">
        <v>392</v>
      </c>
      <c r="H295" s="19" t="s">
        <v>1026</v>
      </c>
    </row>
    <row r="296" spans="3:8" x14ac:dyDescent="0.3">
      <c r="C296" s="107" t="s">
        <v>533</v>
      </c>
      <c r="D296" s="107" t="s">
        <v>1024</v>
      </c>
      <c r="E296" s="107" t="s">
        <v>890</v>
      </c>
      <c r="F296" s="108" t="s">
        <v>1027</v>
      </c>
      <c r="G296" s="100">
        <v>173</v>
      </c>
      <c r="H296" s="19" t="s">
        <v>1026</v>
      </c>
    </row>
    <row r="297" spans="3:8" x14ac:dyDescent="0.3">
      <c r="C297" s="107" t="s">
        <v>533</v>
      </c>
      <c r="D297" s="107" t="s">
        <v>1025</v>
      </c>
      <c r="E297" s="107" t="s">
        <v>889</v>
      </c>
      <c r="F297" s="108" t="s">
        <v>1027</v>
      </c>
      <c r="G297" s="100">
        <v>131</v>
      </c>
      <c r="H297" s="19" t="s">
        <v>1026</v>
      </c>
    </row>
    <row r="298" spans="3:8" x14ac:dyDescent="0.3">
      <c r="C298" s="107" t="s">
        <v>533</v>
      </c>
      <c r="D298" s="107" t="s">
        <v>56</v>
      </c>
      <c r="E298" s="107" t="s">
        <v>867</v>
      </c>
      <c r="F298" s="108" t="s">
        <v>1027</v>
      </c>
      <c r="G298" s="100">
        <v>413</v>
      </c>
      <c r="H298" s="19" t="s">
        <v>1026</v>
      </c>
    </row>
    <row r="299" spans="3:8" x14ac:dyDescent="0.3">
      <c r="C299" s="107" t="s">
        <v>306</v>
      </c>
      <c r="D299" s="107" t="s">
        <v>1024</v>
      </c>
      <c r="E299" s="107" t="s">
        <v>890</v>
      </c>
      <c r="F299" s="108" t="s">
        <v>1027</v>
      </c>
      <c r="G299" s="100">
        <v>185</v>
      </c>
      <c r="H299" s="19" t="s">
        <v>1026</v>
      </c>
    </row>
    <row r="300" spans="3:8" x14ac:dyDescent="0.3">
      <c r="C300" s="107" t="s">
        <v>306</v>
      </c>
      <c r="D300" s="107" t="s">
        <v>1025</v>
      </c>
      <c r="E300" s="107" t="s">
        <v>889</v>
      </c>
      <c r="F300" s="108" t="s">
        <v>1027</v>
      </c>
      <c r="G300" s="100">
        <v>524</v>
      </c>
      <c r="H300" s="19" t="s">
        <v>1026</v>
      </c>
    </row>
    <row r="301" spans="3:8" x14ac:dyDescent="0.3">
      <c r="C301" s="107" t="s">
        <v>306</v>
      </c>
      <c r="D301" s="107" t="s">
        <v>56</v>
      </c>
      <c r="E301" s="107" t="s">
        <v>867</v>
      </c>
      <c r="F301" s="108" t="s">
        <v>1027</v>
      </c>
      <c r="G301" s="100">
        <v>306</v>
      </c>
      <c r="H301" s="19" t="s">
        <v>1026</v>
      </c>
    </row>
    <row r="302" spans="3:8" x14ac:dyDescent="0.3">
      <c r="C302" s="107" t="s">
        <v>293</v>
      </c>
      <c r="D302" s="107" t="s">
        <v>1024</v>
      </c>
      <c r="E302" s="107" t="s">
        <v>890</v>
      </c>
      <c r="F302" s="108" t="s">
        <v>1027</v>
      </c>
      <c r="G302" s="100">
        <v>1637</v>
      </c>
      <c r="H302" s="19" t="s">
        <v>1026</v>
      </c>
    </row>
    <row r="303" spans="3:8" x14ac:dyDescent="0.3">
      <c r="C303" s="107" t="s">
        <v>293</v>
      </c>
      <c r="D303" s="107" t="s">
        <v>1025</v>
      </c>
      <c r="E303" s="107" t="s">
        <v>889</v>
      </c>
      <c r="F303" s="108" t="s">
        <v>1027</v>
      </c>
      <c r="G303" s="100">
        <v>1342</v>
      </c>
      <c r="H303" s="19" t="s">
        <v>1026</v>
      </c>
    </row>
    <row r="304" spans="3:8" x14ac:dyDescent="0.3">
      <c r="C304" s="107" t="s">
        <v>293</v>
      </c>
      <c r="D304" s="107" t="s">
        <v>56</v>
      </c>
      <c r="E304" s="107" t="s">
        <v>867</v>
      </c>
      <c r="F304" s="108" t="s">
        <v>1027</v>
      </c>
      <c r="G304" s="100">
        <v>1242</v>
      </c>
      <c r="H304" s="19" t="s">
        <v>1026</v>
      </c>
    </row>
    <row r="305" spans="3:8" x14ac:dyDescent="0.3">
      <c r="C305" s="107" t="s">
        <v>629</v>
      </c>
      <c r="D305" s="107" t="s">
        <v>1024</v>
      </c>
      <c r="E305" s="107" t="s">
        <v>890</v>
      </c>
      <c r="F305" s="108" t="s">
        <v>1027</v>
      </c>
      <c r="G305" s="100">
        <v>3056</v>
      </c>
      <c r="H305" s="19" t="s">
        <v>1026</v>
      </c>
    </row>
    <row r="306" spans="3:8" x14ac:dyDescent="0.3">
      <c r="C306" s="107" t="s">
        <v>629</v>
      </c>
      <c r="D306" s="107" t="s">
        <v>1025</v>
      </c>
      <c r="E306" s="107" t="s">
        <v>889</v>
      </c>
      <c r="F306" s="108" t="s">
        <v>1027</v>
      </c>
      <c r="G306" s="100">
        <v>2947</v>
      </c>
      <c r="H306" s="19" t="s">
        <v>1026</v>
      </c>
    </row>
    <row r="307" spans="3:8" x14ac:dyDescent="0.3">
      <c r="C307" s="107" t="s">
        <v>629</v>
      </c>
      <c r="D307" s="107" t="s">
        <v>56</v>
      </c>
      <c r="E307" s="107" t="s">
        <v>867</v>
      </c>
      <c r="F307" s="108" t="s">
        <v>1027</v>
      </c>
      <c r="G307" s="100">
        <v>2024</v>
      </c>
      <c r="H307" s="19" t="s">
        <v>1026</v>
      </c>
    </row>
    <row r="308" spans="3:8" x14ac:dyDescent="0.3">
      <c r="C308" s="107" t="s">
        <v>603</v>
      </c>
      <c r="D308" s="107" t="s">
        <v>1024</v>
      </c>
      <c r="E308" s="107" t="s">
        <v>890</v>
      </c>
      <c r="F308" s="108" t="s">
        <v>1027</v>
      </c>
      <c r="G308" s="100">
        <v>4740</v>
      </c>
      <c r="H308" s="19" t="s">
        <v>1026</v>
      </c>
    </row>
    <row r="309" spans="3:8" x14ac:dyDescent="0.3">
      <c r="C309" s="107" t="s">
        <v>603</v>
      </c>
      <c r="D309" s="107" t="s">
        <v>1025</v>
      </c>
      <c r="E309" s="107" t="s">
        <v>889</v>
      </c>
      <c r="F309" s="108" t="s">
        <v>1027</v>
      </c>
      <c r="G309" s="100">
        <v>4651</v>
      </c>
      <c r="H309" s="19" t="s">
        <v>1026</v>
      </c>
    </row>
    <row r="310" spans="3:8" x14ac:dyDescent="0.3">
      <c r="C310" s="107" t="s">
        <v>603</v>
      </c>
      <c r="D310" s="107" t="s">
        <v>56</v>
      </c>
      <c r="E310" s="107" t="s">
        <v>867</v>
      </c>
      <c r="F310" s="108" t="s">
        <v>1027</v>
      </c>
      <c r="G310" s="100">
        <v>3737</v>
      </c>
      <c r="H310" s="19" t="s">
        <v>1026</v>
      </c>
    </row>
    <row r="311" spans="3:8" x14ac:dyDescent="0.3">
      <c r="C311" s="107" t="s">
        <v>276</v>
      </c>
      <c r="D311" s="107" t="s">
        <v>1024</v>
      </c>
      <c r="E311" s="107" t="s">
        <v>890</v>
      </c>
      <c r="F311" s="108" t="s">
        <v>1027</v>
      </c>
      <c r="G311" s="100">
        <v>446</v>
      </c>
      <c r="H311" s="19" t="s">
        <v>1026</v>
      </c>
    </row>
    <row r="312" spans="3:8" x14ac:dyDescent="0.3">
      <c r="C312" s="107" t="s">
        <v>276</v>
      </c>
      <c r="D312" s="107" t="s">
        <v>1025</v>
      </c>
      <c r="E312" s="107" t="s">
        <v>889</v>
      </c>
      <c r="F312" s="108" t="s">
        <v>1027</v>
      </c>
      <c r="G312" s="100">
        <v>111</v>
      </c>
      <c r="H312" s="19" t="s">
        <v>1026</v>
      </c>
    </row>
    <row r="313" spans="3:8" x14ac:dyDescent="0.3">
      <c r="C313" s="107" t="s">
        <v>276</v>
      </c>
      <c r="D313" s="107" t="s">
        <v>56</v>
      </c>
      <c r="E313" s="107" t="s">
        <v>867</v>
      </c>
      <c r="F313" s="108" t="s">
        <v>1027</v>
      </c>
      <c r="G313" s="100">
        <v>53</v>
      </c>
      <c r="H313" s="19" t="s">
        <v>1026</v>
      </c>
    </row>
    <row r="314" spans="3:8" x14ac:dyDescent="0.3">
      <c r="C314" s="107" t="s">
        <v>924</v>
      </c>
      <c r="D314" s="107" t="s">
        <v>1024</v>
      </c>
      <c r="E314" s="107" t="s">
        <v>890</v>
      </c>
      <c r="F314" s="108" t="s">
        <v>1027</v>
      </c>
      <c r="G314" s="100">
        <v>361</v>
      </c>
      <c r="H314" s="19" t="s">
        <v>1026</v>
      </c>
    </row>
    <row r="315" spans="3:8" x14ac:dyDescent="0.3">
      <c r="C315" s="107" t="s">
        <v>924</v>
      </c>
      <c r="D315" s="107" t="s">
        <v>1025</v>
      </c>
      <c r="E315" s="107" t="s">
        <v>889</v>
      </c>
      <c r="F315" s="108" t="s">
        <v>1027</v>
      </c>
      <c r="G315" s="100">
        <v>595</v>
      </c>
      <c r="H315" s="19" t="s">
        <v>1026</v>
      </c>
    </row>
    <row r="316" spans="3:8" x14ac:dyDescent="0.3">
      <c r="C316" s="107" t="s">
        <v>924</v>
      </c>
      <c r="D316" s="107" t="s">
        <v>56</v>
      </c>
      <c r="E316" s="107" t="s">
        <v>867</v>
      </c>
      <c r="F316" s="108" t="s">
        <v>1027</v>
      </c>
      <c r="G316" s="100">
        <v>174</v>
      </c>
      <c r="H316" s="19" t="s">
        <v>1026</v>
      </c>
    </row>
    <row r="317" spans="3:8" x14ac:dyDescent="0.3">
      <c r="C317" s="107" t="s">
        <v>551</v>
      </c>
      <c r="D317" s="107" t="s">
        <v>1024</v>
      </c>
      <c r="E317" s="107" t="s">
        <v>890</v>
      </c>
      <c r="F317" s="108" t="s">
        <v>1027</v>
      </c>
      <c r="G317" s="100">
        <v>859</v>
      </c>
      <c r="H317" s="19" t="s">
        <v>1026</v>
      </c>
    </row>
    <row r="318" spans="3:8" x14ac:dyDescent="0.3">
      <c r="C318" s="107" t="s">
        <v>551</v>
      </c>
      <c r="D318" s="107" t="s">
        <v>1025</v>
      </c>
      <c r="E318" s="107" t="s">
        <v>889</v>
      </c>
      <c r="F318" s="108" t="s">
        <v>1027</v>
      </c>
      <c r="G318" s="100">
        <v>1189</v>
      </c>
      <c r="H318" s="19" t="s">
        <v>1026</v>
      </c>
    </row>
    <row r="319" spans="3:8" x14ac:dyDescent="0.3">
      <c r="C319" s="107" t="s">
        <v>551</v>
      </c>
      <c r="D319" s="107" t="s">
        <v>56</v>
      </c>
      <c r="E319" s="107" t="s">
        <v>867</v>
      </c>
      <c r="F319" s="108" t="s">
        <v>1027</v>
      </c>
      <c r="G319" s="100">
        <v>723</v>
      </c>
      <c r="H319" s="19" t="s">
        <v>1026</v>
      </c>
    </row>
    <row r="320" spans="3:8" x14ac:dyDescent="0.3">
      <c r="C320" s="107" t="s">
        <v>384</v>
      </c>
      <c r="D320" s="107" t="s">
        <v>1024</v>
      </c>
      <c r="E320" s="107" t="s">
        <v>890</v>
      </c>
      <c r="F320" s="108" t="s">
        <v>1027</v>
      </c>
      <c r="G320" s="100">
        <v>630</v>
      </c>
      <c r="H320" s="19" t="s">
        <v>1026</v>
      </c>
    </row>
    <row r="321" spans="3:8" x14ac:dyDescent="0.3">
      <c r="C321" s="107" t="s">
        <v>384</v>
      </c>
      <c r="D321" s="107" t="s">
        <v>1025</v>
      </c>
      <c r="E321" s="107" t="s">
        <v>889</v>
      </c>
      <c r="F321" s="108" t="s">
        <v>1027</v>
      </c>
      <c r="G321" s="100">
        <v>937</v>
      </c>
      <c r="H321" s="19" t="s">
        <v>1026</v>
      </c>
    </row>
    <row r="322" spans="3:8" x14ac:dyDescent="0.3">
      <c r="C322" s="107" t="s">
        <v>384</v>
      </c>
      <c r="D322" s="107" t="s">
        <v>56</v>
      </c>
      <c r="E322" s="107" t="s">
        <v>867</v>
      </c>
      <c r="F322" s="108" t="s">
        <v>1027</v>
      </c>
      <c r="G322" s="100">
        <v>575</v>
      </c>
      <c r="H322" s="19" t="s">
        <v>1026</v>
      </c>
    </row>
    <row r="323" spans="3:8" x14ac:dyDescent="0.3">
      <c r="C323" s="107" t="s">
        <v>855</v>
      </c>
      <c r="D323" s="107" t="s">
        <v>1024</v>
      </c>
      <c r="E323" s="107" t="s">
        <v>890</v>
      </c>
      <c r="F323" s="108" t="s">
        <v>1027</v>
      </c>
      <c r="G323" s="100">
        <v>5000</v>
      </c>
      <c r="H323" s="19" t="s">
        <v>1026</v>
      </c>
    </row>
    <row r="324" spans="3:8" x14ac:dyDescent="0.3">
      <c r="C324" s="107" t="s">
        <v>855</v>
      </c>
      <c r="D324" s="107" t="s">
        <v>1025</v>
      </c>
      <c r="E324" s="107" t="s">
        <v>889</v>
      </c>
      <c r="F324" s="108" t="s">
        <v>1027</v>
      </c>
      <c r="G324" s="100">
        <v>5000</v>
      </c>
      <c r="H324" s="19" t="s">
        <v>1026</v>
      </c>
    </row>
    <row r="325" spans="3:8" x14ac:dyDescent="0.3">
      <c r="C325" s="107" t="s">
        <v>855</v>
      </c>
      <c r="D325" s="107" t="s">
        <v>56</v>
      </c>
      <c r="E325" s="107" t="s">
        <v>867</v>
      </c>
      <c r="F325" s="108" t="s">
        <v>1027</v>
      </c>
      <c r="G325" s="100">
        <v>4000</v>
      </c>
      <c r="H325" s="19" t="s">
        <v>1026</v>
      </c>
    </row>
    <row r="326" spans="3:8" x14ac:dyDescent="0.3">
      <c r="C326" s="107" t="s">
        <v>358</v>
      </c>
      <c r="D326" s="107" t="s">
        <v>1024</v>
      </c>
      <c r="E326" s="107" t="s">
        <v>890</v>
      </c>
      <c r="F326" s="108" t="s">
        <v>1027</v>
      </c>
      <c r="G326" s="100">
        <v>664</v>
      </c>
      <c r="H326" s="19" t="s">
        <v>1026</v>
      </c>
    </row>
    <row r="327" spans="3:8" x14ac:dyDescent="0.3">
      <c r="C327" s="107" t="s">
        <v>358</v>
      </c>
      <c r="D327" s="107" t="s">
        <v>1025</v>
      </c>
      <c r="E327" s="107" t="s">
        <v>889</v>
      </c>
      <c r="F327" s="108" t="s">
        <v>1027</v>
      </c>
      <c r="G327" s="100">
        <v>859</v>
      </c>
      <c r="H327" s="19" t="s">
        <v>1026</v>
      </c>
    </row>
    <row r="328" spans="3:8" x14ac:dyDescent="0.3">
      <c r="C328" s="107" t="s">
        <v>358</v>
      </c>
      <c r="D328" s="107" t="s">
        <v>56</v>
      </c>
      <c r="E328" s="107" t="s">
        <v>867</v>
      </c>
      <c r="F328" s="108" t="s">
        <v>1027</v>
      </c>
      <c r="G328" s="100">
        <v>188</v>
      </c>
      <c r="H328" s="19" t="s">
        <v>1026</v>
      </c>
    </row>
    <row r="329" spans="3:8" x14ac:dyDescent="0.3">
      <c r="C329" s="107" t="s">
        <v>675</v>
      </c>
      <c r="D329" s="107" t="s">
        <v>1024</v>
      </c>
      <c r="E329" s="107" t="s">
        <v>890</v>
      </c>
      <c r="F329" s="108" t="s">
        <v>1027</v>
      </c>
      <c r="G329" s="100">
        <v>359</v>
      </c>
      <c r="H329" s="19" t="s">
        <v>1026</v>
      </c>
    </row>
    <row r="330" spans="3:8" x14ac:dyDescent="0.3">
      <c r="C330" s="107" t="s">
        <v>675</v>
      </c>
      <c r="D330" s="107" t="s">
        <v>1025</v>
      </c>
      <c r="E330" s="107" t="s">
        <v>889</v>
      </c>
      <c r="F330" s="108" t="s">
        <v>1027</v>
      </c>
      <c r="G330" s="100">
        <v>639</v>
      </c>
      <c r="H330" s="19" t="s">
        <v>1026</v>
      </c>
    </row>
    <row r="331" spans="3:8" x14ac:dyDescent="0.3">
      <c r="C331" s="107" t="s">
        <v>675</v>
      </c>
      <c r="D331" s="107" t="s">
        <v>56</v>
      </c>
      <c r="E331" s="107" t="s">
        <v>867</v>
      </c>
      <c r="F331" s="108" t="s">
        <v>1027</v>
      </c>
      <c r="G331" s="100">
        <v>481</v>
      </c>
      <c r="H331" s="19" t="s">
        <v>1026</v>
      </c>
    </row>
    <row r="332" spans="3:8" x14ac:dyDescent="0.3">
      <c r="C332" s="107" t="s">
        <v>850</v>
      </c>
      <c r="D332" s="107" t="s">
        <v>1024</v>
      </c>
      <c r="E332" s="107" t="s">
        <v>890</v>
      </c>
      <c r="F332" s="108" t="s">
        <v>1027</v>
      </c>
      <c r="G332" s="100">
        <v>5000</v>
      </c>
      <c r="H332" s="19" t="s">
        <v>1026</v>
      </c>
    </row>
    <row r="333" spans="3:8" x14ac:dyDescent="0.3">
      <c r="C333" s="107" t="s">
        <v>850</v>
      </c>
      <c r="D333" s="107" t="s">
        <v>1025</v>
      </c>
      <c r="E333" s="107" t="s">
        <v>889</v>
      </c>
      <c r="F333" s="108" t="s">
        <v>1027</v>
      </c>
      <c r="G333" s="100">
        <v>5000</v>
      </c>
      <c r="H333" s="19" t="s">
        <v>1026</v>
      </c>
    </row>
    <row r="334" spans="3:8" x14ac:dyDescent="0.3">
      <c r="C334" s="107" t="s">
        <v>850</v>
      </c>
      <c r="D334" s="107" t="s">
        <v>56</v>
      </c>
      <c r="E334" s="107" t="s">
        <v>867</v>
      </c>
      <c r="F334" s="108" t="s">
        <v>1027</v>
      </c>
      <c r="G334" s="100">
        <v>4000</v>
      </c>
      <c r="H334" s="19" t="s">
        <v>1026</v>
      </c>
    </row>
    <row r="335" spans="3:8" x14ac:dyDescent="0.3">
      <c r="C335" s="107" t="s">
        <v>218</v>
      </c>
      <c r="D335" s="107" t="s">
        <v>1024</v>
      </c>
      <c r="E335" s="107" t="s">
        <v>890</v>
      </c>
      <c r="F335" s="108" t="s">
        <v>1027</v>
      </c>
      <c r="G335" s="100">
        <v>183</v>
      </c>
      <c r="H335" s="19" t="s">
        <v>1026</v>
      </c>
    </row>
    <row r="336" spans="3:8" x14ac:dyDescent="0.3">
      <c r="C336" s="107" t="s">
        <v>218</v>
      </c>
      <c r="D336" s="107" t="s">
        <v>1025</v>
      </c>
      <c r="E336" s="107" t="s">
        <v>889</v>
      </c>
      <c r="F336" s="108" t="s">
        <v>1027</v>
      </c>
      <c r="G336" s="100">
        <v>414</v>
      </c>
      <c r="H336" s="19" t="s">
        <v>1026</v>
      </c>
    </row>
    <row r="337" spans="3:8" x14ac:dyDescent="0.3">
      <c r="C337" s="107" t="s">
        <v>218</v>
      </c>
      <c r="D337" s="107" t="s">
        <v>56</v>
      </c>
      <c r="E337" s="107" t="s">
        <v>867</v>
      </c>
      <c r="F337" s="108" t="s">
        <v>1027</v>
      </c>
      <c r="G337" s="100">
        <v>666</v>
      </c>
      <c r="H337" s="19" t="s">
        <v>1026</v>
      </c>
    </row>
    <row r="338" spans="3:8" x14ac:dyDescent="0.3">
      <c r="C338" s="107" t="s">
        <v>404</v>
      </c>
      <c r="D338" s="107" t="s">
        <v>1024</v>
      </c>
      <c r="E338" s="107" t="s">
        <v>890</v>
      </c>
      <c r="F338" s="108" t="s">
        <v>1027</v>
      </c>
      <c r="G338" s="100">
        <v>1218</v>
      </c>
      <c r="H338" s="19" t="s">
        <v>1026</v>
      </c>
    </row>
    <row r="339" spans="3:8" x14ac:dyDescent="0.3">
      <c r="C339" s="107" t="s">
        <v>404</v>
      </c>
      <c r="D339" s="107" t="s">
        <v>1025</v>
      </c>
      <c r="E339" s="107" t="s">
        <v>889</v>
      </c>
      <c r="F339" s="108" t="s">
        <v>1027</v>
      </c>
      <c r="G339" s="100">
        <v>1238</v>
      </c>
      <c r="H339" s="19" t="s">
        <v>1026</v>
      </c>
    </row>
    <row r="340" spans="3:8" x14ac:dyDescent="0.3">
      <c r="C340" s="107" t="s">
        <v>404</v>
      </c>
      <c r="D340" s="107" t="s">
        <v>56</v>
      </c>
      <c r="E340" s="107" t="s">
        <v>867</v>
      </c>
      <c r="F340" s="108" t="s">
        <v>1027</v>
      </c>
      <c r="G340" s="100">
        <v>1298</v>
      </c>
      <c r="H340" s="19" t="s">
        <v>1026</v>
      </c>
    </row>
    <row r="341" spans="3:8" x14ac:dyDescent="0.3">
      <c r="C341" s="107" t="s">
        <v>254</v>
      </c>
      <c r="D341" s="107" t="s">
        <v>1024</v>
      </c>
      <c r="E341" s="107" t="s">
        <v>890</v>
      </c>
      <c r="F341" s="108" t="s">
        <v>1027</v>
      </c>
      <c r="G341" s="100">
        <v>1358</v>
      </c>
      <c r="H341" s="19" t="s">
        <v>1026</v>
      </c>
    </row>
    <row r="342" spans="3:8" x14ac:dyDescent="0.3">
      <c r="C342" s="107" t="s">
        <v>254</v>
      </c>
      <c r="D342" s="107" t="s">
        <v>1025</v>
      </c>
      <c r="E342" s="107" t="s">
        <v>889</v>
      </c>
      <c r="F342" s="108" t="s">
        <v>1027</v>
      </c>
      <c r="G342" s="100">
        <v>938</v>
      </c>
      <c r="H342" s="19" t="s">
        <v>1026</v>
      </c>
    </row>
    <row r="343" spans="3:8" x14ac:dyDescent="0.3">
      <c r="C343" s="107" t="s">
        <v>254</v>
      </c>
      <c r="D343" s="107" t="s">
        <v>56</v>
      </c>
      <c r="E343" s="107" t="s">
        <v>867</v>
      </c>
      <c r="F343" s="108" t="s">
        <v>1027</v>
      </c>
      <c r="G343" s="100">
        <v>863</v>
      </c>
      <c r="H343" s="19" t="s">
        <v>1026</v>
      </c>
    </row>
    <row r="344" spans="3:8" x14ac:dyDescent="0.3">
      <c r="C344" s="107" t="s">
        <v>381</v>
      </c>
      <c r="D344" s="107" t="s">
        <v>1024</v>
      </c>
      <c r="E344" s="107" t="s">
        <v>890</v>
      </c>
      <c r="F344" s="108" t="s">
        <v>1027</v>
      </c>
      <c r="G344" s="100">
        <v>734</v>
      </c>
      <c r="H344" s="19" t="s">
        <v>1026</v>
      </c>
    </row>
    <row r="345" spans="3:8" x14ac:dyDescent="0.3">
      <c r="C345" s="107" t="s">
        <v>381</v>
      </c>
      <c r="D345" s="107" t="s">
        <v>1025</v>
      </c>
      <c r="E345" s="107" t="s">
        <v>889</v>
      </c>
      <c r="F345" s="108" t="s">
        <v>1027</v>
      </c>
      <c r="G345" s="100">
        <v>814</v>
      </c>
      <c r="H345" s="19" t="s">
        <v>1026</v>
      </c>
    </row>
    <row r="346" spans="3:8" x14ac:dyDescent="0.3">
      <c r="C346" s="107" t="s">
        <v>381</v>
      </c>
      <c r="D346" s="107" t="s">
        <v>56</v>
      </c>
      <c r="E346" s="107" t="s">
        <v>867</v>
      </c>
      <c r="F346" s="108" t="s">
        <v>1027</v>
      </c>
      <c r="G346" s="100">
        <v>167</v>
      </c>
      <c r="H346" s="19" t="s">
        <v>1026</v>
      </c>
    </row>
    <row r="347" spans="3:8" x14ac:dyDescent="0.3">
      <c r="C347" s="107" t="s">
        <v>305</v>
      </c>
      <c r="D347" s="107" t="s">
        <v>1024</v>
      </c>
      <c r="E347" s="107" t="s">
        <v>890</v>
      </c>
      <c r="F347" s="108" t="s">
        <v>1027</v>
      </c>
      <c r="G347" s="100">
        <v>728</v>
      </c>
      <c r="H347" s="19" t="s">
        <v>1026</v>
      </c>
    </row>
    <row r="348" spans="3:8" x14ac:dyDescent="0.3">
      <c r="C348" s="107" t="s">
        <v>305</v>
      </c>
      <c r="D348" s="107" t="s">
        <v>1025</v>
      </c>
      <c r="E348" s="107" t="s">
        <v>889</v>
      </c>
      <c r="F348" s="108" t="s">
        <v>1027</v>
      </c>
      <c r="G348" s="100">
        <v>408</v>
      </c>
      <c r="H348" s="19" t="s">
        <v>1026</v>
      </c>
    </row>
    <row r="349" spans="3:8" x14ac:dyDescent="0.3">
      <c r="C349" s="107" t="s">
        <v>305</v>
      </c>
      <c r="D349" s="107" t="s">
        <v>56</v>
      </c>
      <c r="E349" s="107" t="s">
        <v>867</v>
      </c>
      <c r="F349" s="108" t="s">
        <v>1027</v>
      </c>
      <c r="G349" s="100">
        <v>433</v>
      </c>
      <c r="H349" s="19" t="s">
        <v>1026</v>
      </c>
    </row>
    <row r="350" spans="3:8" x14ac:dyDescent="0.3">
      <c r="C350" s="107" t="s">
        <v>935</v>
      </c>
      <c r="D350" s="107" t="s">
        <v>1024</v>
      </c>
      <c r="E350" s="107" t="s">
        <v>890</v>
      </c>
      <c r="F350" s="108" t="s">
        <v>1027</v>
      </c>
      <c r="G350" s="100">
        <v>495</v>
      </c>
      <c r="H350" s="19" t="s">
        <v>1026</v>
      </c>
    </row>
    <row r="351" spans="3:8" x14ac:dyDescent="0.3">
      <c r="C351" s="107" t="s">
        <v>935</v>
      </c>
      <c r="D351" s="107" t="s">
        <v>1025</v>
      </c>
      <c r="E351" s="107" t="s">
        <v>889</v>
      </c>
      <c r="F351" s="108" t="s">
        <v>1027</v>
      </c>
      <c r="G351" s="100">
        <v>115</v>
      </c>
      <c r="H351" s="19" t="s">
        <v>1026</v>
      </c>
    </row>
    <row r="352" spans="3:8" x14ac:dyDescent="0.3">
      <c r="C352" s="107" t="s">
        <v>957</v>
      </c>
      <c r="D352" s="107" t="s">
        <v>1024</v>
      </c>
      <c r="E352" s="107" t="s">
        <v>890</v>
      </c>
      <c r="F352" s="108" t="s">
        <v>1027</v>
      </c>
      <c r="G352" s="100">
        <v>187</v>
      </c>
      <c r="H352" s="19" t="s">
        <v>1026</v>
      </c>
    </row>
    <row r="353" spans="3:8" x14ac:dyDescent="0.3">
      <c r="C353" s="107" t="s">
        <v>957</v>
      </c>
      <c r="D353" s="107" t="s">
        <v>1025</v>
      </c>
      <c r="E353" s="107" t="s">
        <v>889</v>
      </c>
      <c r="F353" s="108" t="s">
        <v>1027</v>
      </c>
      <c r="G353" s="100">
        <v>461</v>
      </c>
      <c r="H353" s="19" t="s">
        <v>1026</v>
      </c>
    </row>
    <row r="354" spans="3:8" x14ac:dyDescent="0.3">
      <c r="C354" s="107" t="s">
        <v>464</v>
      </c>
      <c r="D354" s="107" t="s">
        <v>1024</v>
      </c>
      <c r="E354" s="107" t="s">
        <v>890</v>
      </c>
      <c r="F354" s="108" t="s">
        <v>1027</v>
      </c>
      <c r="G354" s="100">
        <v>744</v>
      </c>
      <c r="H354" s="19" t="s">
        <v>1026</v>
      </c>
    </row>
    <row r="355" spans="3:8" x14ac:dyDescent="0.3">
      <c r="C355" s="107" t="s">
        <v>464</v>
      </c>
      <c r="D355" s="107" t="s">
        <v>1025</v>
      </c>
      <c r="E355" s="107" t="s">
        <v>889</v>
      </c>
      <c r="F355" s="108" t="s">
        <v>1027</v>
      </c>
      <c r="G355" s="100">
        <v>398</v>
      </c>
      <c r="H355" s="19" t="s">
        <v>1026</v>
      </c>
    </row>
    <row r="356" spans="3:8" x14ac:dyDescent="0.3">
      <c r="C356" s="107" t="s">
        <v>464</v>
      </c>
      <c r="D356" s="107" t="s">
        <v>56</v>
      </c>
      <c r="E356" s="107" t="s">
        <v>867</v>
      </c>
      <c r="F356" s="108" t="s">
        <v>1027</v>
      </c>
      <c r="G356" s="100">
        <v>531</v>
      </c>
      <c r="H356" s="19" t="s">
        <v>1026</v>
      </c>
    </row>
    <row r="357" spans="3:8" x14ac:dyDescent="0.3">
      <c r="C357" s="107" t="s">
        <v>680</v>
      </c>
      <c r="D357" s="107" t="s">
        <v>1024</v>
      </c>
      <c r="E357" s="107" t="s">
        <v>890</v>
      </c>
      <c r="F357" s="108" t="s">
        <v>1027</v>
      </c>
      <c r="G357" s="100">
        <v>2971.00000000001</v>
      </c>
      <c r="H357" s="19" t="s">
        <v>1026</v>
      </c>
    </row>
    <row r="358" spans="3:8" x14ac:dyDescent="0.3">
      <c r="C358" s="107" t="s">
        <v>680</v>
      </c>
      <c r="D358" s="107" t="s">
        <v>1025</v>
      </c>
      <c r="E358" s="107" t="s">
        <v>889</v>
      </c>
      <c r="F358" s="108" t="s">
        <v>1027</v>
      </c>
      <c r="G358" s="100">
        <v>2821</v>
      </c>
      <c r="H358" s="19" t="s">
        <v>1026</v>
      </c>
    </row>
    <row r="359" spans="3:8" x14ac:dyDescent="0.3">
      <c r="C359" s="107" t="s">
        <v>680</v>
      </c>
      <c r="D359" s="107" t="s">
        <v>56</v>
      </c>
      <c r="E359" s="107" t="s">
        <v>867</v>
      </c>
      <c r="F359" s="108" t="s">
        <v>1027</v>
      </c>
      <c r="G359" s="100">
        <v>2690</v>
      </c>
      <c r="H359" s="19" t="s">
        <v>1026</v>
      </c>
    </row>
    <row r="360" spans="3:8" x14ac:dyDescent="0.3">
      <c r="C360" s="107" t="s">
        <v>258</v>
      </c>
      <c r="D360" s="107" t="s">
        <v>1024</v>
      </c>
      <c r="E360" s="107" t="s">
        <v>890</v>
      </c>
      <c r="F360" s="108" t="s">
        <v>1027</v>
      </c>
      <c r="G360" s="100">
        <v>1081</v>
      </c>
      <c r="H360" s="19" t="s">
        <v>1026</v>
      </c>
    </row>
    <row r="361" spans="3:8" x14ac:dyDescent="0.3">
      <c r="C361" s="107" t="s">
        <v>258</v>
      </c>
      <c r="D361" s="107" t="s">
        <v>1025</v>
      </c>
      <c r="E361" s="107" t="s">
        <v>889</v>
      </c>
      <c r="F361" s="108" t="s">
        <v>1027</v>
      </c>
      <c r="G361" s="100">
        <v>1430</v>
      </c>
      <c r="H361" s="19" t="s">
        <v>1026</v>
      </c>
    </row>
    <row r="362" spans="3:8" x14ac:dyDescent="0.3">
      <c r="C362" s="107" t="s">
        <v>258</v>
      </c>
      <c r="D362" s="107" t="s">
        <v>56</v>
      </c>
      <c r="E362" s="107" t="s">
        <v>867</v>
      </c>
      <c r="F362" s="108" t="s">
        <v>1027</v>
      </c>
      <c r="G362" s="100">
        <v>1105</v>
      </c>
      <c r="H362" s="19" t="s">
        <v>1026</v>
      </c>
    </row>
    <row r="363" spans="3:8" x14ac:dyDescent="0.3">
      <c r="C363" s="107" t="s">
        <v>265</v>
      </c>
      <c r="D363" s="107" t="s">
        <v>1024</v>
      </c>
      <c r="E363" s="107" t="s">
        <v>890</v>
      </c>
      <c r="F363" s="108" t="s">
        <v>1027</v>
      </c>
      <c r="G363" s="100">
        <v>3841</v>
      </c>
      <c r="H363" s="19" t="s">
        <v>1026</v>
      </c>
    </row>
    <row r="364" spans="3:8" x14ac:dyDescent="0.3">
      <c r="C364" s="107" t="s">
        <v>265</v>
      </c>
      <c r="D364" s="107" t="s">
        <v>1025</v>
      </c>
      <c r="E364" s="107" t="s">
        <v>889</v>
      </c>
      <c r="F364" s="108" t="s">
        <v>1027</v>
      </c>
      <c r="G364" s="100">
        <v>3543</v>
      </c>
      <c r="H364" s="19" t="s">
        <v>1026</v>
      </c>
    </row>
    <row r="365" spans="3:8" x14ac:dyDescent="0.3">
      <c r="C365" s="107" t="s">
        <v>265</v>
      </c>
      <c r="D365" s="107" t="s">
        <v>56</v>
      </c>
      <c r="E365" s="107" t="s">
        <v>867</v>
      </c>
      <c r="F365" s="108" t="s">
        <v>1027</v>
      </c>
      <c r="G365" s="100">
        <v>2285</v>
      </c>
      <c r="H365" s="19" t="s">
        <v>1026</v>
      </c>
    </row>
    <row r="366" spans="3:8" x14ac:dyDescent="0.3">
      <c r="C366" s="107" t="s">
        <v>193</v>
      </c>
      <c r="D366" s="107" t="s">
        <v>1024</v>
      </c>
      <c r="E366" s="107" t="s">
        <v>890</v>
      </c>
      <c r="F366" s="108" t="s">
        <v>1027</v>
      </c>
      <c r="G366" s="100">
        <v>1975</v>
      </c>
      <c r="H366" s="19" t="s">
        <v>1026</v>
      </c>
    </row>
    <row r="367" spans="3:8" x14ac:dyDescent="0.3">
      <c r="C367" s="107" t="s">
        <v>193</v>
      </c>
      <c r="D367" s="107" t="s">
        <v>1025</v>
      </c>
      <c r="E367" s="107" t="s">
        <v>889</v>
      </c>
      <c r="F367" s="108" t="s">
        <v>1027</v>
      </c>
      <c r="G367" s="100">
        <v>2167</v>
      </c>
      <c r="H367" s="19" t="s">
        <v>1026</v>
      </c>
    </row>
    <row r="368" spans="3:8" x14ac:dyDescent="0.3">
      <c r="C368" s="107" t="s">
        <v>193</v>
      </c>
      <c r="D368" s="107" t="s">
        <v>56</v>
      </c>
      <c r="E368" s="107" t="s">
        <v>867</v>
      </c>
      <c r="F368" s="108" t="s">
        <v>1027</v>
      </c>
      <c r="G368" s="100">
        <v>2075</v>
      </c>
      <c r="H368" s="19" t="s">
        <v>1026</v>
      </c>
    </row>
    <row r="369" spans="3:8" x14ac:dyDescent="0.3">
      <c r="C369" s="107" t="s">
        <v>569</v>
      </c>
      <c r="D369" s="107" t="s">
        <v>1024</v>
      </c>
      <c r="E369" s="107" t="s">
        <v>890</v>
      </c>
      <c r="F369" s="108" t="s">
        <v>1027</v>
      </c>
      <c r="G369" s="100">
        <v>3017</v>
      </c>
      <c r="H369" s="19" t="s">
        <v>1026</v>
      </c>
    </row>
    <row r="370" spans="3:8" x14ac:dyDescent="0.3">
      <c r="C370" s="107" t="s">
        <v>569</v>
      </c>
      <c r="D370" s="107" t="s">
        <v>1025</v>
      </c>
      <c r="E370" s="107" t="s">
        <v>889</v>
      </c>
      <c r="F370" s="108" t="s">
        <v>1027</v>
      </c>
      <c r="G370" s="100">
        <v>2344</v>
      </c>
      <c r="H370" s="19" t="s">
        <v>1026</v>
      </c>
    </row>
    <row r="371" spans="3:8" x14ac:dyDescent="0.3">
      <c r="C371" s="107" t="s">
        <v>569</v>
      </c>
      <c r="D371" s="107" t="s">
        <v>56</v>
      </c>
      <c r="E371" s="107" t="s">
        <v>867</v>
      </c>
      <c r="F371" s="108" t="s">
        <v>1027</v>
      </c>
      <c r="G371" s="100">
        <v>1829</v>
      </c>
      <c r="H371" s="19" t="s">
        <v>1026</v>
      </c>
    </row>
    <row r="372" spans="3:8" x14ac:dyDescent="0.3">
      <c r="C372" s="107" t="s">
        <v>238</v>
      </c>
      <c r="D372" s="107" t="s">
        <v>1024</v>
      </c>
      <c r="E372" s="107" t="s">
        <v>890</v>
      </c>
      <c r="F372" s="108" t="s">
        <v>1027</v>
      </c>
      <c r="G372" s="100">
        <v>973</v>
      </c>
      <c r="H372" s="19" t="s">
        <v>1026</v>
      </c>
    </row>
    <row r="373" spans="3:8" x14ac:dyDescent="0.3">
      <c r="C373" s="107" t="s">
        <v>238</v>
      </c>
      <c r="D373" s="107" t="s">
        <v>1025</v>
      </c>
      <c r="E373" s="107" t="s">
        <v>889</v>
      </c>
      <c r="F373" s="108" t="s">
        <v>1027</v>
      </c>
      <c r="G373" s="100">
        <v>1844</v>
      </c>
      <c r="H373" s="19" t="s">
        <v>1026</v>
      </c>
    </row>
    <row r="374" spans="3:8" x14ac:dyDescent="0.3">
      <c r="C374" s="107" t="s">
        <v>238</v>
      </c>
      <c r="D374" s="107" t="s">
        <v>56</v>
      </c>
      <c r="E374" s="107" t="s">
        <v>867</v>
      </c>
      <c r="F374" s="108" t="s">
        <v>1027</v>
      </c>
      <c r="G374" s="100">
        <v>860</v>
      </c>
      <c r="H374" s="19" t="s">
        <v>1026</v>
      </c>
    </row>
    <row r="375" spans="3:8" x14ac:dyDescent="0.3">
      <c r="C375" s="107" t="s">
        <v>208</v>
      </c>
      <c r="D375" s="107" t="s">
        <v>1024</v>
      </c>
      <c r="E375" s="107" t="s">
        <v>890</v>
      </c>
      <c r="F375" s="108" t="s">
        <v>1027</v>
      </c>
      <c r="G375" s="100">
        <v>2466</v>
      </c>
      <c r="H375" s="19" t="s">
        <v>1026</v>
      </c>
    </row>
    <row r="376" spans="3:8" x14ac:dyDescent="0.3">
      <c r="C376" s="107" t="s">
        <v>208</v>
      </c>
      <c r="D376" s="107" t="s">
        <v>1025</v>
      </c>
      <c r="E376" s="107" t="s">
        <v>889</v>
      </c>
      <c r="F376" s="108" t="s">
        <v>1027</v>
      </c>
      <c r="G376" s="100">
        <v>2128</v>
      </c>
      <c r="H376" s="19" t="s">
        <v>1026</v>
      </c>
    </row>
    <row r="377" spans="3:8" x14ac:dyDescent="0.3">
      <c r="C377" s="107" t="s">
        <v>208</v>
      </c>
      <c r="D377" s="107" t="s">
        <v>56</v>
      </c>
      <c r="E377" s="107" t="s">
        <v>867</v>
      </c>
      <c r="F377" s="108" t="s">
        <v>1027</v>
      </c>
      <c r="G377" s="100">
        <v>1500</v>
      </c>
      <c r="H377" s="19" t="s">
        <v>1026</v>
      </c>
    </row>
    <row r="378" spans="3:8" x14ac:dyDescent="0.3">
      <c r="C378" s="107" t="s">
        <v>443</v>
      </c>
      <c r="D378" s="107" t="s">
        <v>1024</v>
      </c>
      <c r="E378" s="107" t="s">
        <v>890</v>
      </c>
      <c r="F378" s="108" t="s">
        <v>1027</v>
      </c>
      <c r="G378" s="100">
        <v>212</v>
      </c>
      <c r="H378" s="19" t="s">
        <v>1026</v>
      </c>
    </row>
    <row r="379" spans="3:8" x14ac:dyDescent="0.3">
      <c r="C379" s="107" t="s">
        <v>443</v>
      </c>
      <c r="D379" s="107" t="s">
        <v>1025</v>
      </c>
      <c r="E379" s="107" t="s">
        <v>889</v>
      </c>
      <c r="F379" s="108" t="s">
        <v>1027</v>
      </c>
      <c r="G379" s="100">
        <v>560</v>
      </c>
      <c r="H379" s="19" t="s">
        <v>1026</v>
      </c>
    </row>
    <row r="380" spans="3:8" x14ac:dyDescent="0.3">
      <c r="C380" s="107" t="s">
        <v>443</v>
      </c>
      <c r="D380" s="107" t="s">
        <v>56</v>
      </c>
      <c r="E380" s="107" t="s">
        <v>867</v>
      </c>
      <c r="F380" s="108" t="s">
        <v>1027</v>
      </c>
      <c r="G380" s="100">
        <v>415</v>
      </c>
      <c r="H380" s="19" t="s">
        <v>1026</v>
      </c>
    </row>
    <row r="381" spans="3:8" x14ac:dyDescent="0.3">
      <c r="C381" s="107" t="s">
        <v>555</v>
      </c>
      <c r="D381" s="107" t="s">
        <v>1024</v>
      </c>
      <c r="E381" s="107" t="s">
        <v>890</v>
      </c>
      <c r="F381" s="108" t="s">
        <v>1027</v>
      </c>
      <c r="G381" s="100">
        <v>963</v>
      </c>
      <c r="H381" s="19" t="s">
        <v>1026</v>
      </c>
    </row>
    <row r="382" spans="3:8" x14ac:dyDescent="0.3">
      <c r="C382" s="107" t="s">
        <v>555</v>
      </c>
      <c r="D382" s="107" t="s">
        <v>1025</v>
      </c>
      <c r="E382" s="107" t="s">
        <v>889</v>
      </c>
      <c r="F382" s="108" t="s">
        <v>1027</v>
      </c>
      <c r="G382" s="100">
        <v>866</v>
      </c>
      <c r="H382" s="19" t="s">
        <v>1026</v>
      </c>
    </row>
    <row r="383" spans="3:8" x14ac:dyDescent="0.3">
      <c r="C383" s="107" t="s">
        <v>555</v>
      </c>
      <c r="D383" s="107" t="s">
        <v>56</v>
      </c>
      <c r="E383" s="107" t="s">
        <v>867</v>
      </c>
      <c r="F383" s="108" t="s">
        <v>1027</v>
      </c>
      <c r="G383" s="100">
        <v>1099</v>
      </c>
      <c r="H383" s="19" t="s">
        <v>1026</v>
      </c>
    </row>
    <row r="384" spans="3:8" x14ac:dyDescent="0.3">
      <c r="C384" s="107" t="s">
        <v>440</v>
      </c>
      <c r="D384" s="107" t="s">
        <v>1024</v>
      </c>
      <c r="E384" s="107" t="s">
        <v>890</v>
      </c>
      <c r="F384" s="108" t="s">
        <v>1027</v>
      </c>
      <c r="G384" s="100">
        <v>677</v>
      </c>
      <c r="H384" s="19" t="s">
        <v>1026</v>
      </c>
    </row>
    <row r="385" spans="3:8" x14ac:dyDescent="0.3">
      <c r="C385" s="107" t="s">
        <v>440</v>
      </c>
      <c r="D385" s="107" t="s">
        <v>1025</v>
      </c>
      <c r="E385" s="107" t="s">
        <v>889</v>
      </c>
      <c r="F385" s="108" t="s">
        <v>1027</v>
      </c>
      <c r="G385" s="100">
        <v>811</v>
      </c>
      <c r="H385" s="19" t="s">
        <v>1026</v>
      </c>
    </row>
    <row r="386" spans="3:8" x14ac:dyDescent="0.3">
      <c r="C386" s="107" t="s">
        <v>440</v>
      </c>
      <c r="D386" s="107" t="s">
        <v>56</v>
      </c>
      <c r="E386" s="107" t="s">
        <v>867</v>
      </c>
      <c r="F386" s="108" t="s">
        <v>1027</v>
      </c>
      <c r="G386" s="100">
        <v>718</v>
      </c>
      <c r="H386" s="19" t="s">
        <v>1026</v>
      </c>
    </row>
    <row r="387" spans="3:8" x14ac:dyDescent="0.3">
      <c r="C387" s="107" t="s">
        <v>308</v>
      </c>
      <c r="D387" s="107" t="s">
        <v>1024</v>
      </c>
      <c r="E387" s="107" t="s">
        <v>890</v>
      </c>
      <c r="F387" s="108" t="s">
        <v>1027</v>
      </c>
      <c r="G387" s="100">
        <v>511</v>
      </c>
      <c r="H387" s="19" t="s">
        <v>1026</v>
      </c>
    </row>
    <row r="388" spans="3:8" x14ac:dyDescent="0.3">
      <c r="C388" s="107" t="s">
        <v>308</v>
      </c>
      <c r="D388" s="107" t="s">
        <v>1025</v>
      </c>
      <c r="E388" s="107" t="s">
        <v>889</v>
      </c>
      <c r="F388" s="108" t="s">
        <v>1027</v>
      </c>
      <c r="G388" s="100">
        <v>688</v>
      </c>
      <c r="H388" s="19" t="s">
        <v>1026</v>
      </c>
    </row>
    <row r="389" spans="3:8" x14ac:dyDescent="0.3">
      <c r="C389" s="107" t="s">
        <v>308</v>
      </c>
      <c r="D389" s="107" t="s">
        <v>56</v>
      </c>
      <c r="E389" s="107" t="s">
        <v>867</v>
      </c>
      <c r="F389" s="108" t="s">
        <v>1027</v>
      </c>
      <c r="G389" s="100">
        <v>790</v>
      </c>
      <c r="H389" s="19" t="s">
        <v>1026</v>
      </c>
    </row>
    <row r="390" spans="3:8" x14ac:dyDescent="0.3">
      <c r="C390" s="107" t="s">
        <v>1016</v>
      </c>
      <c r="D390" s="107" t="s">
        <v>1024</v>
      </c>
      <c r="E390" s="107" t="s">
        <v>890</v>
      </c>
      <c r="F390" s="108" t="s">
        <v>1027</v>
      </c>
      <c r="G390" s="100">
        <v>4984</v>
      </c>
      <c r="H390" s="19" t="s">
        <v>1026</v>
      </c>
    </row>
    <row r="391" spans="3:8" x14ac:dyDescent="0.3">
      <c r="C391" s="107" t="s">
        <v>1016</v>
      </c>
      <c r="D391" s="107" t="s">
        <v>1025</v>
      </c>
      <c r="E391" s="107" t="s">
        <v>889</v>
      </c>
      <c r="F391" s="108" t="s">
        <v>1027</v>
      </c>
      <c r="G391" s="100">
        <v>5000</v>
      </c>
      <c r="H391" s="19" t="s">
        <v>1026</v>
      </c>
    </row>
    <row r="392" spans="3:8" x14ac:dyDescent="0.3">
      <c r="C392" s="107" t="s">
        <v>1016</v>
      </c>
      <c r="D392" s="107" t="s">
        <v>56</v>
      </c>
      <c r="E392" s="107" t="s">
        <v>867</v>
      </c>
      <c r="F392" s="108" t="s">
        <v>1027</v>
      </c>
      <c r="G392" s="100">
        <v>4000</v>
      </c>
      <c r="H392" s="19" t="s">
        <v>1026</v>
      </c>
    </row>
    <row r="393" spans="3:8" x14ac:dyDescent="0.3">
      <c r="C393" s="107" t="s">
        <v>711</v>
      </c>
      <c r="D393" s="107" t="s">
        <v>1024</v>
      </c>
      <c r="E393" s="107" t="s">
        <v>890</v>
      </c>
      <c r="F393" s="108" t="s">
        <v>1027</v>
      </c>
      <c r="G393" s="100">
        <v>801</v>
      </c>
      <c r="H393" s="19" t="s">
        <v>1026</v>
      </c>
    </row>
    <row r="394" spans="3:8" x14ac:dyDescent="0.3">
      <c r="C394" s="107" t="s">
        <v>711</v>
      </c>
      <c r="D394" s="107" t="s">
        <v>1025</v>
      </c>
      <c r="E394" s="107" t="s">
        <v>889</v>
      </c>
      <c r="F394" s="108" t="s">
        <v>1027</v>
      </c>
      <c r="G394" s="100">
        <v>726</v>
      </c>
      <c r="H394" s="19" t="s">
        <v>1026</v>
      </c>
    </row>
    <row r="395" spans="3:8" x14ac:dyDescent="0.3">
      <c r="C395" s="107" t="s">
        <v>711</v>
      </c>
      <c r="D395" s="107" t="s">
        <v>56</v>
      </c>
      <c r="E395" s="107" t="s">
        <v>867</v>
      </c>
      <c r="F395" s="108" t="s">
        <v>1027</v>
      </c>
      <c r="G395" s="100">
        <v>817</v>
      </c>
      <c r="H395" s="19" t="s">
        <v>1026</v>
      </c>
    </row>
    <row r="396" spans="3:8" x14ac:dyDescent="0.3">
      <c r="C396" s="107" t="s">
        <v>596</v>
      </c>
      <c r="D396" s="107" t="s">
        <v>1024</v>
      </c>
      <c r="E396" s="107" t="s">
        <v>890</v>
      </c>
      <c r="F396" s="108" t="s">
        <v>1027</v>
      </c>
      <c r="G396" s="100">
        <v>1347</v>
      </c>
      <c r="H396" s="19" t="s">
        <v>1026</v>
      </c>
    </row>
    <row r="397" spans="3:8" x14ac:dyDescent="0.3">
      <c r="C397" s="107" t="s">
        <v>596</v>
      </c>
      <c r="D397" s="107" t="s">
        <v>1025</v>
      </c>
      <c r="E397" s="107" t="s">
        <v>889</v>
      </c>
      <c r="F397" s="108" t="s">
        <v>1027</v>
      </c>
      <c r="G397" s="100">
        <v>1905</v>
      </c>
      <c r="H397" s="19" t="s">
        <v>1026</v>
      </c>
    </row>
    <row r="398" spans="3:8" x14ac:dyDescent="0.3">
      <c r="C398" s="107" t="s">
        <v>596</v>
      </c>
      <c r="D398" s="107" t="s">
        <v>56</v>
      </c>
      <c r="E398" s="107" t="s">
        <v>867</v>
      </c>
      <c r="F398" s="108" t="s">
        <v>1027</v>
      </c>
      <c r="G398" s="100">
        <v>968</v>
      </c>
      <c r="H398" s="19" t="s">
        <v>1026</v>
      </c>
    </row>
    <row r="399" spans="3:8" x14ac:dyDescent="0.3">
      <c r="C399" s="107" t="s">
        <v>398</v>
      </c>
      <c r="D399" s="107" t="s">
        <v>1024</v>
      </c>
      <c r="E399" s="107" t="s">
        <v>890</v>
      </c>
      <c r="F399" s="108" t="s">
        <v>1027</v>
      </c>
      <c r="G399" s="100">
        <v>342</v>
      </c>
      <c r="H399" s="19" t="s">
        <v>1026</v>
      </c>
    </row>
    <row r="400" spans="3:8" x14ac:dyDescent="0.3">
      <c r="C400" s="107" t="s">
        <v>398</v>
      </c>
      <c r="D400" s="107" t="s">
        <v>1025</v>
      </c>
      <c r="E400" s="107" t="s">
        <v>889</v>
      </c>
      <c r="F400" s="108" t="s">
        <v>1027</v>
      </c>
      <c r="G400" s="100">
        <v>215</v>
      </c>
      <c r="H400" s="19" t="s">
        <v>1026</v>
      </c>
    </row>
    <row r="401" spans="3:8" x14ac:dyDescent="0.3">
      <c r="C401" s="107" t="s">
        <v>398</v>
      </c>
      <c r="D401" s="107" t="s">
        <v>56</v>
      </c>
      <c r="E401" s="107" t="s">
        <v>867</v>
      </c>
      <c r="F401" s="108" t="s">
        <v>1027</v>
      </c>
      <c r="G401" s="100">
        <v>367</v>
      </c>
      <c r="H401" s="19" t="s">
        <v>1026</v>
      </c>
    </row>
    <row r="402" spans="3:8" x14ac:dyDescent="0.3">
      <c r="C402" s="107" t="s">
        <v>493</v>
      </c>
      <c r="D402" s="107" t="s">
        <v>1024</v>
      </c>
      <c r="E402" s="107" t="s">
        <v>890</v>
      </c>
      <c r="F402" s="108" t="s">
        <v>1027</v>
      </c>
      <c r="G402" s="100">
        <v>2253</v>
      </c>
      <c r="H402" s="19" t="s">
        <v>1026</v>
      </c>
    </row>
    <row r="403" spans="3:8" x14ac:dyDescent="0.3">
      <c r="C403" s="107" t="s">
        <v>493</v>
      </c>
      <c r="D403" s="107" t="s">
        <v>1025</v>
      </c>
      <c r="E403" s="107" t="s">
        <v>889</v>
      </c>
      <c r="F403" s="108" t="s">
        <v>1027</v>
      </c>
      <c r="G403" s="100">
        <v>1566</v>
      </c>
      <c r="H403" s="19" t="s">
        <v>1026</v>
      </c>
    </row>
    <row r="404" spans="3:8" x14ac:dyDescent="0.3">
      <c r="C404" s="107" t="s">
        <v>493</v>
      </c>
      <c r="D404" s="107" t="s">
        <v>56</v>
      </c>
      <c r="E404" s="107" t="s">
        <v>867</v>
      </c>
      <c r="F404" s="108" t="s">
        <v>1027</v>
      </c>
      <c r="G404" s="100">
        <v>1545</v>
      </c>
      <c r="H404" s="19" t="s">
        <v>1026</v>
      </c>
    </row>
    <row r="405" spans="3:8" x14ac:dyDescent="0.3">
      <c r="C405" s="107" t="s">
        <v>537</v>
      </c>
      <c r="D405" s="107" t="s">
        <v>1024</v>
      </c>
      <c r="E405" s="107" t="s">
        <v>890</v>
      </c>
      <c r="F405" s="108" t="s">
        <v>1027</v>
      </c>
      <c r="G405" s="100">
        <v>441</v>
      </c>
      <c r="H405" s="19" t="s">
        <v>1026</v>
      </c>
    </row>
    <row r="406" spans="3:8" x14ac:dyDescent="0.3">
      <c r="C406" s="107" t="s">
        <v>537</v>
      </c>
      <c r="D406" s="107" t="s">
        <v>1025</v>
      </c>
      <c r="E406" s="107" t="s">
        <v>889</v>
      </c>
      <c r="F406" s="108" t="s">
        <v>1027</v>
      </c>
      <c r="G406" s="100">
        <v>123</v>
      </c>
      <c r="H406" s="19" t="s">
        <v>1026</v>
      </c>
    </row>
    <row r="407" spans="3:8" x14ac:dyDescent="0.3">
      <c r="C407" s="107" t="s">
        <v>537</v>
      </c>
      <c r="D407" s="107" t="s">
        <v>56</v>
      </c>
      <c r="E407" s="107" t="s">
        <v>867</v>
      </c>
      <c r="F407" s="108" t="s">
        <v>1027</v>
      </c>
      <c r="G407" s="100">
        <v>295</v>
      </c>
      <c r="H407" s="19" t="s">
        <v>1026</v>
      </c>
    </row>
    <row r="408" spans="3:8" x14ac:dyDescent="0.3">
      <c r="C408" s="107" t="s">
        <v>959</v>
      </c>
      <c r="D408" s="107" t="s">
        <v>1024</v>
      </c>
      <c r="E408" s="107" t="s">
        <v>890</v>
      </c>
      <c r="F408" s="108" t="s">
        <v>1027</v>
      </c>
      <c r="G408" s="100">
        <v>5000</v>
      </c>
      <c r="H408" s="19" t="s">
        <v>1026</v>
      </c>
    </row>
    <row r="409" spans="3:8" x14ac:dyDescent="0.3">
      <c r="C409" s="107" t="s">
        <v>959</v>
      </c>
      <c r="D409" s="107" t="s">
        <v>1025</v>
      </c>
      <c r="E409" s="107" t="s">
        <v>889</v>
      </c>
      <c r="F409" s="108" t="s">
        <v>1027</v>
      </c>
      <c r="G409" s="100">
        <v>5000</v>
      </c>
      <c r="H409" s="19" t="s">
        <v>1026</v>
      </c>
    </row>
    <row r="410" spans="3:8" x14ac:dyDescent="0.3">
      <c r="C410" s="107" t="s">
        <v>959</v>
      </c>
      <c r="D410" s="107" t="s">
        <v>56</v>
      </c>
      <c r="E410" s="107" t="s">
        <v>867</v>
      </c>
      <c r="F410" s="108" t="s">
        <v>1027</v>
      </c>
      <c r="G410" s="100">
        <v>3843</v>
      </c>
      <c r="H410" s="19" t="s">
        <v>1026</v>
      </c>
    </row>
    <row r="411" spans="3:8" x14ac:dyDescent="0.3">
      <c r="C411" s="107" t="s">
        <v>545</v>
      </c>
      <c r="D411" s="107" t="s">
        <v>1024</v>
      </c>
      <c r="E411" s="107" t="s">
        <v>890</v>
      </c>
      <c r="F411" s="108" t="s">
        <v>1027</v>
      </c>
      <c r="G411" s="100">
        <v>4107</v>
      </c>
      <c r="H411" s="19" t="s">
        <v>1026</v>
      </c>
    </row>
    <row r="412" spans="3:8" x14ac:dyDescent="0.3">
      <c r="C412" s="107" t="s">
        <v>545</v>
      </c>
      <c r="D412" s="107" t="s">
        <v>1025</v>
      </c>
      <c r="E412" s="107" t="s">
        <v>889</v>
      </c>
      <c r="F412" s="108" t="s">
        <v>1027</v>
      </c>
      <c r="G412" s="100">
        <v>4249</v>
      </c>
      <c r="H412" s="19" t="s">
        <v>1026</v>
      </c>
    </row>
    <row r="413" spans="3:8" x14ac:dyDescent="0.3">
      <c r="C413" s="107" t="s">
        <v>545</v>
      </c>
      <c r="D413" s="107" t="s">
        <v>56</v>
      </c>
      <c r="E413" s="107" t="s">
        <v>867</v>
      </c>
      <c r="F413" s="108" t="s">
        <v>1027</v>
      </c>
      <c r="G413" s="100">
        <v>2314</v>
      </c>
      <c r="H413" s="19" t="s">
        <v>1026</v>
      </c>
    </row>
    <row r="414" spans="3:8" x14ac:dyDescent="0.3">
      <c r="C414" s="107" t="s">
        <v>531</v>
      </c>
      <c r="D414" s="107" t="s">
        <v>1024</v>
      </c>
      <c r="E414" s="107" t="s">
        <v>890</v>
      </c>
      <c r="F414" s="108" t="s">
        <v>1027</v>
      </c>
      <c r="G414" s="100">
        <v>1016</v>
      </c>
      <c r="H414" s="19" t="s">
        <v>1026</v>
      </c>
    </row>
    <row r="415" spans="3:8" x14ac:dyDescent="0.3">
      <c r="C415" s="107" t="s">
        <v>531</v>
      </c>
      <c r="D415" s="107" t="s">
        <v>1025</v>
      </c>
      <c r="E415" s="107" t="s">
        <v>889</v>
      </c>
      <c r="F415" s="108" t="s">
        <v>1027</v>
      </c>
      <c r="G415" s="100">
        <v>928</v>
      </c>
      <c r="H415" s="19" t="s">
        <v>1026</v>
      </c>
    </row>
    <row r="416" spans="3:8" x14ac:dyDescent="0.3">
      <c r="C416" s="107" t="s">
        <v>531</v>
      </c>
      <c r="D416" s="107" t="s">
        <v>56</v>
      </c>
      <c r="E416" s="107" t="s">
        <v>867</v>
      </c>
      <c r="F416" s="108" t="s">
        <v>1027</v>
      </c>
      <c r="G416" s="100">
        <v>251</v>
      </c>
      <c r="H416" s="19" t="s">
        <v>1026</v>
      </c>
    </row>
    <row r="417" spans="3:8" x14ac:dyDescent="0.3">
      <c r="C417" s="107" t="s">
        <v>536</v>
      </c>
      <c r="D417" s="107" t="s">
        <v>1024</v>
      </c>
      <c r="E417" s="107" t="s">
        <v>890</v>
      </c>
      <c r="F417" s="108" t="s">
        <v>1027</v>
      </c>
      <c r="G417" s="100">
        <v>2106</v>
      </c>
      <c r="H417" s="19" t="s">
        <v>1026</v>
      </c>
    </row>
    <row r="418" spans="3:8" x14ac:dyDescent="0.3">
      <c r="C418" s="107" t="s">
        <v>536</v>
      </c>
      <c r="D418" s="107" t="s">
        <v>1025</v>
      </c>
      <c r="E418" s="107" t="s">
        <v>889</v>
      </c>
      <c r="F418" s="108" t="s">
        <v>1027</v>
      </c>
      <c r="G418" s="100">
        <v>2034</v>
      </c>
      <c r="H418" s="19" t="s">
        <v>1026</v>
      </c>
    </row>
    <row r="419" spans="3:8" x14ac:dyDescent="0.3">
      <c r="C419" s="107" t="s">
        <v>536</v>
      </c>
      <c r="D419" s="107" t="s">
        <v>56</v>
      </c>
      <c r="E419" s="107" t="s">
        <v>867</v>
      </c>
      <c r="F419" s="108" t="s">
        <v>1027</v>
      </c>
      <c r="G419" s="100">
        <v>1368</v>
      </c>
      <c r="H419" s="19" t="s">
        <v>1026</v>
      </c>
    </row>
    <row r="420" spans="3:8" x14ac:dyDescent="0.3">
      <c r="C420" s="107" t="s">
        <v>947</v>
      </c>
      <c r="D420" s="107" t="s">
        <v>1024</v>
      </c>
      <c r="E420" s="107" t="s">
        <v>890</v>
      </c>
      <c r="F420" s="108" t="s">
        <v>1027</v>
      </c>
      <c r="G420" s="100">
        <v>3984</v>
      </c>
      <c r="H420" s="19" t="s">
        <v>1026</v>
      </c>
    </row>
    <row r="421" spans="3:8" x14ac:dyDescent="0.3">
      <c r="C421" s="107" t="s">
        <v>947</v>
      </c>
      <c r="D421" s="107" t="s">
        <v>1025</v>
      </c>
      <c r="E421" s="107" t="s">
        <v>889</v>
      </c>
      <c r="F421" s="108" t="s">
        <v>1027</v>
      </c>
      <c r="G421" s="100">
        <v>4111</v>
      </c>
      <c r="H421" s="19" t="s">
        <v>1026</v>
      </c>
    </row>
    <row r="422" spans="3:8" x14ac:dyDescent="0.3">
      <c r="C422" s="107" t="s">
        <v>947</v>
      </c>
      <c r="D422" s="107" t="s">
        <v>56</v>
      </c>
      <c r="E422" s="107" t="s">
        <v>867</v>
      </c>
      <c r="F422" s="108" t="s">
        <v>1027</v>
      </c>
      <c r="G422" s="100">
        <v>2882</v>
      </c>
      <c r="H422" s="19" t="s">
        <v>1026</v>
      </c>
    </row>
    <row r="423" spans="3:8" x14ac:dyDescent="0.3">
      <c r="C423" s="107" t="s">
        <v>619</v>
      </c>
      <c r="D423" s="107" t="s">
        <v>1024</v>
      </c>
      <c r="E423" s="107" t="s">
        <v>890</v>
      </c>
      <c r="F423" s="108" t="s">
        <v>1027</v>
      </c>
      <c r="G423" s="100">
        <v>4965</v>
      </c>
      <c r="H423" s="19" t="s">
        <v>1026</v>
      </c>
    </row>
    <row r="424" spans="3:8" x14ac:dyDescent="0.3">
      <c r="C424" s="107" t="s">
        <v>619</v>
      </c>
      <c r="D424" s="107" t="s">
        <v>1025</v>
      </c>
      <c r="E424" s="107" t="s">
        <v>889</v>
      </c>
      <c r="F424" s="108" t="s">
        <v>1027</v>
      </c>
      <c r="G424" s="100">
        <v>4131</v>
      </c>
      <c r="H424" s="19" t="s">
        <v>1026</v>
      </c>
    </row>
    <row r="425" spans="3:8" x14ac:dyDescent="0.3">
      <c r="C425" s="107" t="s">
        <v>619</v>
      </c>
      <c r="D425" s="107" t="s">
        <v>56</v>
      </c>
      <c r="E425" s="107" t="s">
        <v>867</v>
      </c>
      <c r="F425" s="108" t="s">
        <v>1027</v>
      </c>
      <c r="G425" s="100">
        <v>3850</v>
      </c>
      <c r="H425" s="19" t="s">
        <v>1026</v>
      </c>
    </row>
    <row r="426" spans="3:8" x14ac:dyDescent="0.3">
      <c r="C426" s="107" t="s">
        <v>592</v>
      </c>
      <c r="D426" s="107" t="s">
        <v>1024</v>
      </c>
      <c r="E426" s="107" t="s">
        <v>890</v>
      </c>
      <c r="F426" s="108" t="s">
        <v>1027</v>
      </c>
      <c r="G426" s="100">
        <v>3447</v>
      </c>
      <c r="H426" s="19" t="s">
        <v>1026</v>
      </c>
    </row>
    <row r="427" spans="3:8" x14ac:dyDescent="0.3">
      <c r="C427" s="107" t="s">
        <v>592</v>
      </c>
      <c r="D427" s="107" t="s">
        <v>1025</v>
      </c>
      <c r="E427" s="107" t="s">
        <v>889</v>
      </c>
      <c r="F427" s="108" t="s">
        <v>1027</v>
      </c>
      <c r="G427" s="100">
        <v>2935</v>
      </c>
      <c r="H427" s="19" t="s">
        <v>1026</v>
      </c>
    </row>
    <row r="428" spans="3:8" x14ac:dyDescent="0.3">
      <c r="C428" s="107" t="s">
        <v>592</v>
      </c>
      <c r="D428" s="107" t="s">
        <v>56</v>
      </c>
      <c r="E428" s="107" t="s">
        <v>867</v>
      </c>
      <c r="F428" s="108" t="s">
        <v>1027</v>
      </c>
      <c r="G428" s="100">
        <v>2242</v>
      </c>
      <c r="H428" s="19" t="s">
        <v>1026</v>
      </c>
    </row>
    <row r="429" spans="3:8" x14ac:dyDescent="0.3">
      <c r="C429" s="107" t="s">
        <v>227</v>
      </c>
      <c r="D429" s="107" t="s">
        <v>1024</v>
      </c>
      <c r="E429" s="107" t="s">
        <v>890</v>
      </c>
      <c r="F429" s="108" t="s">
        <v>1027</v>
      </c>
      <c r="G429" s="100">
        <v>264</v>
      </c>
      <c r="H429" s="19" t="s">
        <v>1026</v>
      </c>
    </row>
    <row r="430" spans="3:8" x14ac:dyDescent="0.3">
      <c r="C430" s="107" t="s">
        <v>227</v>
      </c>
      <c r="D430" s="107" t="s">
        <v>1025</v>
      </c>
      <c r="E430" s="107" t="s">
        <v>889</v>
      </c>
      <c r="F430" s="108" t="s">
        <v>1027</v>
      </c>
      <c r="G430" s="100">
        <v>258</v>
      </c>
      <c r="H430" s="19" t="s">
        <v>1026</v>
      </c>
    </row>
    <row r="431" spans="3:8" x14ac:dyDescent="0.3">
      <c r="C431" s="107" t="s">
        <v>227</v>
      </c>
      <c r="D431" s="107" t="s">
        <v>56</v>
      </c>
      <c r="E431" s="107" t="s">
        <v>867</v>
      </c>
      <c r="F431" s="108" t="s">
        <v>1027</v>
      </c>
      <c r="G431" s="100">
        <v>488</v>
      </c>
      <c r="H431" s="19" t="s">
        <v>1026</v>
      </c>
    </row>
    <row r="432" spans="3:8" x14ac:dyDescent="0.3">
      <c r="C432" s="16"/>
      <c r="D432" s="50"/>
      <c r="E432" s="101"/>
      <c r="F432" s="102"/>
      <c r="G432" s="100"/>
      <c r="H432" s="19"/>
    </row>
    <row r="433" spans="3:8" x14ac:dyDescent="0.3">
      <c r="C433" s="16"/>
      <c r="D433" s="50"/>
      <c r="E433" s="101"/>
      <c r="F433" s="102"/>
      <c r="G433" s="100"/>
      <c r="H433" s="19"/>
    </row>
    <row r="434" spans="3:8" x14ac:dyDescent="0.3">
      <c r="C434" s="16"/>
      <c r="D434" s="17"/>
      <c r="E434" s="101"/>
      <c r="F434" s="102"/>
      <c r="G434" s="100"/>
      <c r="H434" s="19"/>
    </row>
    <row r="435" spans="3:8" x14ac:dyDescent="0.3">
      <c r="C435" s="16"/>
      <c r="D435" s="50"/>
      <c r="E435" s="101"/>
      <c r="F435" s="102"/>
      <c r="G435" s="100"/>
      <c r="H435" s="19"/>
    </row>
    <row r="436" spans="3:8" x14ac:dyDescent="0.3">
      <c r="C436" s="16"/>
      <c r="D436" s="50"/>
      <c r="E436" s="101"/>
      <c r="F436" s="102"/>
      <c r="G436" s="100"/>
      <c r="H436" s="19"/>
    </row>
    <row r="437" spans="3:8" x14ac:dyDescent="0.3">
      <c r="C437" s="16"/>
      <c r="D437" s="17"/>
      <c r="E437" s="101"/>
      <c r="F437" s="102"/>
      <c r="G437" s="100"/>
      <c r="H437" s="19"/>
    </row>
    <row r="438" spans="3:8" x14ac:dyDescent="0.3">
      <c r="C438" s="16"/>
      <c r="D438" s="50"/>
      <c r="E438" s="101"/>
      <c r="F438" s="102"/>
      <c r="G438" s="100"/>
      <c r="H438" s="19"/>
    </row>
    <row r="439" spans="3:8" x14ac:dyDescent="0.3">
      <c r="C439" s="16"/>
      <c r="D439" s="50"/>
      <c r="E439" s="101"/>
      <c r="F439" s="102"/>
      <c r="G439" s="100"/>
      <c r="H439" s="19"/>
    </row>
    <row r="440" spans="3:8" x14ac:dyDescent="0.3">
      <c r="C440" s="16"/>
      <c r="D440" s="17"/>
      <c r="E440" s="101"/>
      <c r="F440" s="102"/>
      <c r="G440" s="100"/>
      <c r="H440" s="19"/>
    </row>
    <row r="441" spans="3:8" x14ac:dyDescent="0.3">
      <c r="C441" s="16"/>
      <c r="D441" s="50"/>
      <c r="E441" s="101"/>
      <c r="F441" s="102"/>
      <c r="G441" s="100"/>
      <c r="H441" s="19"/>
    </row>
    <row r="442" spans="3:8" x14ac:dyDescent="0.3">
      <c r="C442" s="16"/>
      <c r="D442" s="50"/>
      <c r="E442" s="101"/>
      <c r="F442" s="102"/>
      <c r="G442" s="100"/>
      <c r="H442" s="19"/>
    </row>
    <row r="443" spans="3:8" x14ac:dyDescent="0.3">
      <c r="C443" s="16"/>
      <c r="D443" s="17"/>
      <c r="E443" s="101"/>
      <c r="F443" s="100"/>
      <c r="G443" s="100"/>
      <c r="H443" s="19"/>
    </row>
    <row r="444" spans="3:8" x14ac:dyDescent="0.3">
      <c r="C444" s="16"/>
      <c r="D444" s="17"/>
      <c r="E444" s="101"/>
      <c r="F444" s="100"/>
      <c r="G444" s="100"/>
      <c r="H444" s="19"/>
    </row>
    <row r="445" spans="3:8" x14ac:dyDescent="0.3">
      <c r="C445" s="16"/>
      <c r="D445" s="17"/>
      <c r="E445" s="101"/>
      <c r="F445" s="100"/>
      <c r="G445" s="100"/>
      <c r="H445" s="19"/>
    </row>
    <row r="446" spans="3:8" x14ac:dyDescent="0.3">
      <c r="C446" s="16"/>
      <c r="D446" s="17"/>
      <c r="E446" s="101"/>
      <c r="F446" s="100"/>
      <c r="G446" s="100"/>
      <c r="H446" s="19"/>
    </row>
    <row r="447" spans="3:8" x14ac:dyDescent="0.3">
      <c r="C447" s="16"/>
      <c r="D447" s="17"/>
      <c r="E447" s="101"/>
      <c r="F447" s="100"/>
      <c r="G447" s="100"/>
      <c r="H447" s="19"/>
    </row>
    <row r="448" spans="3:8" x14ac:dyDescent="0.3">
      <c r="C448" s="16"/>
      <c r="D448" s="17"/>
      <c r="E448" s="101"/>
      <c r="F448" s="100"/>
      <c r="G448" s="100"/>
      <c r="H448" s="19"/>
    </row>
    <row r="449" spans="3:8" x14ac:dyDescent="0.3">
      <c r="C449" s="16"/>
      <c r="D449" s="17"/>
      <c r="E449" s="101"/>
      <c r="F449" s="100"/>
      <c r="G449" s="100"/>
      <c r="H449" s="19"/>
    </row>
    <row r="450" spans="3:8" x14ac:dyDescent="0.3">
      <c r="C450" s="16"/>
      <c r="D450" s="17"/>
      <c r="E450" s="101"/>
      <c r="F450" s="100"/>
      <c r="G450" s="100"/>
      <c r="H450" s="19"/>
    </row>
    <row r="451" spans="3:8" x14ac:dyDescent="0.3">
      <c r="C451" s="16"/>
      <c r="D451" s="17"/>
      <c r="E451" s="101"/>
      <c r="F451" s="100"/>
      <c r="G451" s="100"/>
      <c r="H451" s="19"/>
    </row>
    <row r="452" spans="3:8" x14ac:dyDescent="0.3">
      <c r="C452" s="16"/>
      <c r="D452" s="17"/>
      <c r="E452" s="101"/>
      <c r="F452" s="100"/>
      <c r="G452" s="100"/>
      <c r="H452" s="19"/>
    </row>
    <row r="453" spans="3:8" x14ac:dyDescent="0.3">
      <c r="C453" s="16"/>
      <c r="D453" s="17"/>
      <c r="E453" s="101"/>
      <c r="F453" s="100"/>
      <c r="G453" s="100"/>
      <c r="H453" s="19"/>
    </row>
    <row r="454" spans="3:8" x14ac:dyDescent="0.3">
      <c r="C454" s="16"/>
      <c r="D454" s="17"/>
      <c r="E454" s="101"/>
      <c r="F454" s="100"/>
      <c r="G454" s="100"/>
      <c r="H454" s="19"/>
    </row>
    <row r="455" spans="3:8" x14ac:dyDescent="0.3">
      <c r="C455" s="16"/>
      <c r="D455" s="17"/>
      <c r="E455" s="101"/>
      <c r="F455" s="100"/>
      <c r="G455" s="100"/>
      <c r="H455" s="19"/>
    </row>
    <row r="456" spans="3:8" x14ac:dyDescent="0.3">
      <c r="C456" s="16"/>
      <c r="D456" s="17"/>
      <c r="E456" s="101"/>
      <c r="F456" s="100"/>
      <c r="G456" s="100"/>
      <c r="H456" s="19"/>
    </row>
    <row r="457" spans="3:8" x14ac:dyDescent="0.3">
      <c r="C457" s="16"/>
      <c r="D457" s="17"/>
      <c r="E457" s="101"/>
      <c r="F457" s="100"/>
      <c r="G457" s="100"/>
      <c r="H457" s="19"/>
    </row>
    <row r="458" spans="3:8" x14ac:dyDescent="0.3">
      <c r="C458" s="16"/>
      <c r="D458" s="17"/>
      <c r="E458" s="101"/>
      <c r="F458" s="100"/>
      <c r="G458" s="100"/>
      <c r="H458" s="19"/>
    </row>
    <row r="459" spans="3:8" x14ac:dyDescent="0.3">
      <c r="C459" s="16"/>
      <c r="D459" s="17"/>
      <c r="E459" s="101"/>
      <c r="F459" s="100"/>
      <c r="G459" s="100"/>
      <c r="H459" s="19"/>
    </row>
    <row r="460" spans="3:8" x14ac:dyDescent="0.3">
      <c r="C460" s="16"/>
      <c r="D460" s="17"/>
      <c r="E460" s="101"/>
      <c r="F460" s="100"/>
      <c r="G460" s="100"/>
      <c r="H460" s="19"/>
    </row>
    <row r="461" spans="3:8" x14ac:dyDescent="0.3">
      <c r="C461" s="16"/>
      <c r="D461" s="17"/>
      <c r="E461" s="101"/>
      <c r="F461" s="100"/>
      <c r="G461" s="100"/>
      <c r="H461" s="19"/>
    </row>
    <row r="462" spans="3:8" x14ac:dyDescent="0.3">
      <c r="C462" s="16"/>
      <c r="D462" s="17"/>
      <c r="E462" s="101"/>
      <c r="F462" s="100"/>
      <c r="G462" s="100"/>
      <c r="H462" s="19"/>
    </row>
    <row r="463" spans="3:8" x14ac:dyDescent="0.3">
      <c r="C463" s="16"/>
      <c r="D463" s="17"/>
      <c r="E463" s="101"/>
      <c r="F463" s="100"/>
      <c r="G463" s="100"/>
      <c r="H463" s="19"/>
    </row>
    <row r="464" spans="3:8" x14ac:dyDescent="0.3">
      <c r="C464" s="16"/>
      <c r="D464" s="17"/>
      <c r="E464" s="101"/>
      <c r="F464" s="100"/>
      <c r="G464" s="100"/>
      <c r="H464" s="19"/>
    </row>
    <row r="465" spans="3:8" x14ac:dyDescent="0.3">
      <c r="C465" s="16"/>
      <c r="D465" s="17"/>
      <c r="E465" s="101"/>
      <c r="F465" s="100"/>
      <c r="G465" s="100"/>
      <c r="H465" s="19"/>
    </row>
    <row r="466" spans="3:8" x14ac:dyDescent="0.3">
      <c r="C466" s="16"/>
      <c r="D466" s="17"/>
      <c r="E466" s="101"/>
      <c r="F466" s="100"/>
      <c r="G466" s="100"/>
      <c r="H466" s="19"/>
    </row>
    <row r="467" spans="3:8" x14ac:dyDescent="0.3">
      <c r="C467" s="16"/>
      <c r="D467" s="17"/>
      <c r="E467" s="101"/>
      <c r="F467" s="100"/>
      <c r="G467" s="100"/>
      <c r="H467" s="19"/>
    </row>
    <row r="468" spans="3:8" x14ac:dyDescent="0.3">
      <c r="C468" s="16"/>
      <c r="D468" s="17"/>
      <c r="E468" s="101"/>
      <c r="F468" s="100"/>
      <c r="G468" s="100"/>
      <c r="H468" s="19"/>
    </row>
    <row r="469" spans="3:8" x14ac:dyDescent="0.3">
      <c r="C469" s="16"/>
      <c r="D469" s="17"/>
      <c r="E469" s="101"/>
      <c r="F469" s="100"/>
      <c r="G469" s="100"/>
      <c r="H469" s="19"/>
    </row>
    <row r="470" spans="3:8" x14ac:dyDescent="0.3">
      <c r="C470" s="16"/>
      <c r="D470" s="17"/>
      <c r="E470" s="101"/>
      <c r="F470" s="100"/>
      <c r="G470" s="100"/>
      <c r="H470" s="19"/>
    </row>
    <row r="471" spans="3:8" x14ac:dyDescent="0.3">
      <c r="C471" s="16"/>
      <c r="D471" s="17"/>
      <c r="E471" s="101"/>
      <c r="F471" s="100"/>
      <c r="G471" s="100"/>
      <c r="H471" s="19"/>
    </row>
    <row r="472" spans="3:8" x14ac:dyDescent="0.3">
      <c r="C472" s="16"/>
      <c r="D472" s="17"/>
      <c r="E472" s="101"/>
      <c r="F472" s="100"/>
      <c r="G472" s="100"/>
      <c r="H472" s="19"/>
    </row>
    <row r="473" spans="3:8" x14ac:dyDescent="0.3">
      <c r="C473" s="16"/>
      <c r="D473" s="17"/>
      <c r="E473" s="101"/>
      <c r="F473" s="100"/>
      <c r="G473" s="100"/>
      <c r="H473" s="19"/>
    </row>
    <row r="474" spans="3:8" x14ac:dyDescent="0.3">
      <c r="C474" s="22"/>
      <c r="D474" s="22"/>
      <c r="E474" s="22"/>
      <c r="F474" s="22"/>
      <c r="G474" s="22"/>
      <c r="H474" s="19"/>
    </row>
    <row r="475" spans="3:8" x14ac:dyDescent="0.3">
      <c r="C475" s="22"/>
      <c r="D475" s="22"/>
      <c r="E475" s="22"/>
      <c r="F475" s="22"/>
      <c r="G475" s="22"/>
      <c r="H475" s="19"/>
    </row>
    <row r="476" spans="3:8" x14ac:dyDescent="0.3">
      <c r="C476" s="22"/>
      <c r="D476" s="22"/>
      <c r="E476" s="22"/>
      <c r="F476" s="22"/>
      <c r="G476" s="22"/>
      <c r="H476" s="19"/>
    </row>
    <row r="477" spans="3:8" x14ac:dyDescent="0.3">
      <c r="C477" s="22"/>
      <c r="D477" s="22"/>
      <c r="E477" s="22"/>
      <c r="F477" s="22"/>
      <c r="G477" s="22"/>
      <c r="H477" s="19"/>
    </row>
    <row r="478" spans="3:8" x14ac:dyDescent="0.3">
      <c r="C478" s="22"/>
      <c r="D478" s="22"/>
      <c r="E478" s="22"/>
      <c r="F478" s="22"/>
      <c r="G478" s="22"/>
      <c r="H478" s="19"/>
    </row>
    <row r="479" spans="3:8" x14ac:dyDescent="0.3">
      <c r="C479" s="22"/>
      <c r="D479" s="22"/>
      <c r="E479" s="22"/>
      <c r="F479" s="22"/>
      <c r="G479" s="22"/>
      <c r="H479" s="19"/>
    </row>
    <row r="480" spans="3:8" x14ac:dyDescent="0.3">
      <c r="C480" s="22"/>
      <c r="D480" s="22"/>
      <c r="E480" s="22"/>
      <c r="F480" s="22"/>
      <c r="G480" s="22"/>
      <c r="H480" s="19"/>
    </row>
    <row r="481" spans="3:8" x14ac:dyDescent="0.3">
      <c r="C481" s="22"/>
      <c r="D481" s="22"/>
      <c r="E481" s="22"/>
      <c r="F481" s="22"/>
      <c r="G481" s="22"/>
      <c r="H481" s="19"/>
    </row>
    <row r="482" spans="3:8" x14ac:dyDescent="0.3">
      <c r="C482" s="22"/>
      <c r="D482" s="22"/>
      <c r="E482" s="22"/>
      <c r="F482" s="22"/>
      <c r="G482" s="22"/>
      <c r="H482" s="19"/>
    </row>
    <row r="483" spans="3:8" x14ac:dyDescent="0.3">
      <c r="C483" s="22"/>
      <c r="D483" s="22"/>
      <c r="E483" s="22"/>
      <c r="F483" s="22"/>
      <c r="G483" s="22"/>
      <c r="H483" s="19"/>
    </row>
    <row r="484" spans="3:8" x14ac:dyDescent="0.3">
      <c r="C484" s="22"/>
      <c r="D484" s="22"/>
      <c r="E484" s="22"/>
      <c r="F484" s="22"/>
      <c r="G484" s="22"/>
      <c r="H484" s="19"/>
    </row>
    <row r="485" spans="3:8" x14ac:dyDescent="0.3">
      <c r="C485" s="22"/>
      <c r="D485" s="22"/>
      <c r="E485" s="22"/>
      <c r="F485" s="22"/>
      <c r="G485" s="22"/>
      <c r="H485" s="19"/>
    </row>
    <row r="486" spans="3:8" x14ac:dyDescent="0.3">
      <c r="C486" s="22"/>
      <c r="D486" s="22"/>
      <c r="E486" s="22"/>
      <c r="F486" s="22"/>
      <c r="G486" s="22"/>
      <c r="H486" s="19"/>
    </row>
    <row r="487" spans="3:8" x14ac:dyDescent="0.3">
      <c r="C487" s="22"/>
      <c r="D487" s="22"/>
      <c r="E487" s="22"/>
      <c r="F487" s="22"/>
      <c r="G487" s="22"/>
      <c r="H487" s="19"/>
    </row>
    <row r="488" spans="3:8" x14ac:dyDescent="0.3">
      <c r="C488" s="22"/>
      <c r="D488" s="22"/>
      <c r="E488" s="22"/>
      <c r="F488" s="22"/>
      <c r="G488" s="22"/>
      <c r="H488" s="19"/>
    </row>
    <row r="489" spans="3:8" x14ac:dyDescent="0.3">
      <c r="C489" s="22"/>
      <c r="D489" s="22"/>
      <c r="E489" s="22"/>
      <c r="F489" s="22"/>
      <c r="G489" s="22"/>
      <c r="H489" s="19"/>
    </row>
    <row r="490" spans="3:8" x14ac:dyDescent="0.3">
      <c r="C490" s="22"/>
      <c r="D490" s="22"/>
      <c r="E490" s="22"/>
      <c r="F490" s="22"/>
      <c r="G490" s="22"/>
      <c r="H490" s="19"/>
    </row>
    <row r="491" spans="3:8" x14ac:dyDescent="0.3">
      <c r="C491" s="22"/>
      <c r="D491" s="22"/>
      <c r="E491" s="22"/>
      <c r="F491" s="22"/>
      <c r="G491" s="22"/>
      <c r="H491" s="19"/>
    </row>
    <row r="492" spans="3:8" x14ac:dyDescent="0.3">
      <c r="C492" s="22"/>
      <c r="D492" s="22"/>
      <c r="E492" s="22"/>
      <c r="F492" s="22"/>
      <c r="G492" s="22"/>
      <c r="H492" s="19"/>
    </row>
    <row r="493" spans="3:8" x14ac:dyDescent="0.3">
      <c r="C493" s="22"/>
      <c r="D493" s="22"/>
      <c r="E493" s="22"/>
      <c r="F493" s="22"/>
      <c r="G493" s="22"/>
      <c r="H493" s="19"/>
    </row>
    <row r="494" spans="3:8" x14ac:dyDescent="0.3">
      <c r="C494" s="22"/>
      <c r="D494" s="22"/>
      <c r="E494" s="22"/>
      <c r="F494" s="22"/>
      <c r="G494" s="22"/>
      <c r="H494" s="19"/>
    </row>
    <row r="495" spans="3:8" x14ac:dyDescent="0.3">
      <c r="C495" s="22"/>
      <c r="D495" s="22"/>
      <c r="E495" s="22"/>
      <c r="F495" s="22"/>
      <c r="G495" s="22"/>
      <c r="H495" s="19"/>
    </row>
    <row r="496" spans="3:8" x14ac:dyDescent="0.3">
      <c r="C496" s="22"/>
      <c r="D496" s="22"/>
      <c r="E496" s="22"/>
      <c r="F496" s="22"/>
      <c r="G496" s="22"/>
      <c r="H496" s="19"/>
    </row>
    <row r="497" spans="3:8" x14ac:dyDescent="0.3">
      <c r="C497" s="22"/>
      <c r="D497" s="22"/>
      <c r="E497" s="22"/>
      <c r="F497" s="22"/>
      <c r="G497" s="22"/>
      <c r="H497" s="19"/>
    </row>
    <row r="498" spans="3:8" x14ac:dyDescent="0.3">
      <c r="C498" s="22"/>
      <c r="D498" s="22"/>
      <c r="E498" s="22"/>
      <c r="F498" s="22"/>
      <c r="G498" s="22"/>
      <c r="H498" s="19"/>
    </row>
    <row r="499" spans="3:8" x14ac:dyDescent="0.3">
      <c r="C499" s="22"/>
      <c r="D499" s="22"/>
      <c r="E499" s="22"/>
      <c r="F499" s="22"/>
      <c r="G499" s="22"/>
      <c r="H499" s="19"/>
    </row>
    <row r="500" spans="3:8" x14ac:dyDescent="0.3">
      <c r="C500" s="22"/>
      <c r="D500" s="22"/>
      <c r="E500" s="22"/>
      <c r="F500" s="22"/>
      <c r="G500" s="22"/>
      <c r="H500" s="19"/>
    </row>
    <row r="501" spans="3:8" x14ac:dyDescent="0.3">
      <c r="C501" s="22"/>
      <c r="D501" s="22"/>
      <c r="E501" s="22"/>
      <c r="F501" s="22"/>
      <c r="G501" s="22"/>
      <c r="H501" s="19"/>
    </row>
    <row r="502" spans="3:8" x14ac:dyDescent="0.3">
      <c r="C502" s="22"/>
      <c r="D502" s="22"/>
      <c r="E502" s="22"/>
      <c r="F502" s="22"/>
      <c r="G502" s="22"/>
      <c r="H502" s="19"/>
    </row>
    <row r="503" spans="3:8" x14ac:dyDescent="0.3">
      <c r="C503" s="22"/>
      <c r="D503" s="22"/>
      <c r="E503" s="22"/>
      <c r="F503" s="22"/>
      <c r="G503" s="22"/>
      <c r="H503" s="19"/>
    </row>
    <row r="504" spans="3:8" x14ac:dyDescent="0.3">
      <c r="C504" s="22"/>
      <c r="D504" s="22"/>
      <c r="E504" s="22"/>
      <c r="F504" s="22"/>
      <c r="G504" s="22"/>
      <c r="H504" s="19"/>
    </row>
    <row r="505" spans="3:8" x14ac:dyDescent="0.3">
      <c r="C505" s="22"/>
      <c r="D505" s="22"/>
      <c r="E505" s="22"/>
      <c r="F505" s="22"/>
      <c r="G505" s="22"/>
      <c r="H505" s="19"/>
    </row>
    <row r="506" spans="3:8" x14ac:dyDescent="0.3">
      <c r="C506" s="22"/>
      <c r="D506" s="22"/>
      <c r="E506" s="22"/>
      <c r="F506" s="22"/>
      <c r="G506" s="22"/>
      <c r="H506" s="19"/>
    </row>
    <row r="507" spans="3:8" x14ac:dyDescent="0.3">
      <c r="C507" s="22"/>
      <c r="D507" s="22"/>
      <c r="E507" s="22"/>
      <c r="F507" s="22"/>
      <c r="G507" s="22"/>
      <c r="H507" s="19"/>
    </row>
    <row r="508" spans="3:8" x14ac:dyDescent="0.3">
      <c r="C508" s="22"/>
      <c r="D508" s="22"/>
      <c r="E508" s="22"/>
      <c r="F508" s="22"/>
      <c r="G508" s="22"/>
      <c r="H508" s="19"/>
    </row>
    <row r="509" spans="3:8" x14ac:dyDescent="0.3">
      <c r="C509" s="22"/>
      <c r="D509" s="22"/>
      <c r="E509" s="22"/>
      <c r="F509" s="22"/>
      <c r="G509" s="22"/>
      <c r="H509" s="19"/>
    </row>
    <row r="510" spans="3:8" x14ac:dyDescent="0.3">
      <c r="C510" s="22"/>
      <c r="D510" s="22"/>
      <c r="E510" s="22"/>
      <c r="F510" s="22"/>
      <c r="G510" s="22"/>
      <c r="H510" s="19"/>
    </row>
    <row r="511" spans="3:8" x14ac:dyDescent="0.3">
      <c r="C511" s="22"/>
      <c r="D511" s="22"/>
      <c r="E511" s="22"/>
      <c r="F511" s="22"/>
      <c r="G511" s="22"/>
      <c r="H511" s="19"/>
    </row>
    <row r="512" spans="3:8" x14ac:dyDescent="0.3">
      <c r="C512" s="22"/>
      <c r="D512" s="22"/>
      <c r="E512" s="22"/>
      <c r="F512" s="22"/>
      <c r="G512" s="22"/>
      <c r="H512" s="19"/>
    </row>
    <row r="513" spans="3:8" x14ac:dyDescent="0.3">
      <c r="C513" s="22"/>
      <c r="D513" s="22"/>
      <c r="E513" s="22"/>
      <c r="F513" s="22"/>
      <c r="G513" s="22"/>
      <c r="H513" s="19"/>
    </row>
    <row r="514" spans="3:8" x14ac:dyDescent="0.3">
      <c r="C514" s="22"/>
      <c r="D514" s="22"/>
      <c r="E514" s="22"/>
      <c r="F514" s="22"/>
      <c r="G514" s="22"/>
      <c r="H514" s="19"/>
    </row>
    <row r="515" spans="3:8" x14ac:dyDescent="0.3">
      <c r="C515" s="22"/>
      <c r="D515" s="22"/>
      <c r="E515" s="22"/>
      <c r="F515" s="22"/>
      <c r="G515" s="22"/>
      <c r="H515" s="19"/>
    </row>
    <row r="516" spans="3:8" x14ac:dyDescent="0.3">
      <c r="C516" s="22"/>
      <c r="D516" s="22"/>
      <c r="E516" s="22"/>
      <c r="F516" s="22"/>
      <c r="G516" s="22"/>
      <c r="H516" s="19"/>
    </row>
    <row r="517" spans="3:8" x14ac:dyDescent="0.3">
      <c r="C517" s="22"/>
      <c r="D517" s="22"/>
      <c r="E517" s="22"/>
      <c r="F517" s="22"/>
      <c r="G517" s="22"/>
      <c r="H517" s="19"/>
    </row>
    <row r="518" spans="3:8" x14ac:dyDescent="0.3">
      <c r="C518" s="22"/>
      <c r="D518" s="22"/>
      <c r="E518" s="22"/>
      <c r="F518" s="22"/>
      <c r="G518" s="22"/>
      <c r="H518" s="19"/>
    </row>
    <row r="519" spans="3:8" x14ac:dyDescent="0.3">
      <c r="C519" s="22"/>
      <c r="D519" s="22"/>
      <c r="E519" s="22"/>
      <c r="F519" s="22"/>
      <c r="G519" s="22"/>
      <c r="H519" s="19"/>
    </row>
    <row r="520" spans="3:8" x14ac:dyDescent="0.3">
      <c r="C520" s="22"/>
      <c r="D520" s="22"/>
      <c r="E520" s="22"/>
      <c r="F520" s="22"/>
      <c r="G520" s="22"/>
      <c r="H520" s="19"/>
    </row>
    <row r="521" spans="3:8" x14ac:dyDescent="0.3">
      <c r="C521" s="22"/>
      <c r="D521" s="22"/>
      <c r="E521" s="22"/>
      <c r="F521" s="22"/>
      <c r="G521" s="22"/>
      <c r="H521" s="19"/>
    </row>
    <row r="522" spans="3:8" x14ac:dyDescent="0.3">
      <c r="C522" s="22"/>
      <c r="D522" s="22"/>
      <c r="E522" s="22"/>
      <c r="F522" s="22"/>
      <c r="G522" s="22"/>
      <c r="H522" s="19"/>
    </row>
    <row r="523" spans="3:8" x14ac:dyDescent="0.3">
      <c r="C523" s="22"/>
      <c r="D523" s="22"/>
      <c r="E523" s="22"/>
      <c r="F523" s="22"/>
      <c r="G523" s="22"/>
      <c r="H523" s="19"/>
    </row>
    <row r="524" spans="3:8" x14ac:dyDescent="0.3">
      <c r="C524" s="22"/>
      <c r="D524" s="22"/>
      <c r="E524" s="22"/>
      <c r="F524" s="22"/>
      <c r="G524" s="22"/>
      <c r="H524" s="19"/>
    </row>
  </sheetData>
  <sortState xmlns:xlrd2="http://schemas.microsoft.com/office/spreadsheetml/2017/richdata2" ref="C2:H524">
    <sortCondition ref="C2:C524"/>
    <sortCondition ref="D2:D524"/>
    <sortCondition ref="E2:E524"/>
  </sortState>
  <conditionalFormatting sqref="J2:J1048576">
    <cfRule type="cellIs" dxfId="14" priority="65" operator="equal">
      <formula>"N"</formula>
    </cfRule>
  </conditionalFormatting>
  <conditionalFormatting sqref="I2:I1048576">
    <cfRule type="cellIs" dxfId="13" priority="64" operator="equal">
      <formula>"N"</formula>
    </cfRule>
  </conditionalFormatting>
  <conditionalFormatting sqref="G2:G1048576">
    <cfRule type="expression" dxfId="12" priority="14">
      <formula>ISNA(IF(C2="","",IF(G2="",NA())))</formula>
    </cfRule>
  </conditionalFormatting>
  <conditionalFormatting sqref="D442 D438 D435 D432 D429 D426 D423 D419 D416 D413 D408 D405 D402 D398 D393 D390:D391 D388 D386 D383 D376 D372 D360:D361 D357:D358 D354:D355 D350:D352 D341:D347 D336 D331:D332 D329 D325 D323 D316:D319 D309 D303:D306 D295:D296 D292 D289 D285 D283 D280 D278 D275 D272:D273 D268:D269 D265 D261 D254:D255 D252 D248 D246 D242 D239 D232 D229:D230 D227 D225 D223 D220 D214:D215 D207 D205 D201 D198:D199 D196 D191 D189 D185:D186 D181:D182 D179 D174 D169 D167 D165 D159 D155 D153 D145:D146 D138 D136 D133 D131 D126 D117:D120 D111:D112 D107 D100:D105 D96 D93 D90 D83:D84 D78:D80 D75 D67:D69 D62:D63 D59 D50:D51 D47 D45 D43 D38:D39 D36 D14 D12 D10 D6:D8">
    <cfRule type="duplicateValues" dxfId="11" priority="8"/>
  </conditionalFormatting>
  <conditionalFormatting sqref="D442 D438 D435 D432 D429 D426 D423 D419 D416 D413 D408 D405 D402 D398 D393 D390:D391 D388 D386 D383 D376 D372 D360:D361 D357:D358 D354:D355 D350:D352 D341:D347 D336 D331:D332 D329 D325 D323 D316:D319 D309 D303:D306 D295:D296 D292 D289 D285 D283 D280 D278 D275 D272:D273 D268:D269 D265 D261 D254:D255 D252 D248 D246 D242 D239 D232 D229:D230 D227 D225 D223 D220 D214:D215 D207 D205 D201 D198:D199 D196 D191 D189 D185:D186 D181:D182 D179 D174 D169 D167 D165 D159 D155 D153 D145:D146 D138 D136 D133 D131 D126 D117:D120 D111:D112 D107 D100:D105 D96 D93 D90 D83:D84 D78:D80 D75 D67:D69 D62:D63 D59 D50:D51 D47 D45 D43 D38:D39 D36 D14 D12 D10 D6:D8">
    <cfRule type="expression" dxfId="10" priority="7">
      <formula>LEN(D6)&gt;12</formula>
    </cfRule>
  </conditionalFormatting>
  <conditionalFormatting sqref="D442 D438 D435 D432 D429 D426 D423 D419 D416 D413 D408 D405 D402 D398 D393 D390:D391 D388 D386 D383 D376 D372 D360:D361 D357:D358 D354:D355 D350:D352 D341:D347 D336 D331:D332 D329 D325 D323 D316:D319 D309 D303:D306 D295:D296 D292 D289 D285 D283 D280 D278 D275 D272:D273 D268:D269 D265 D261 D254:D255 D252 D248 D246 D242 D239 D232 D229:D230 D227 D225 D223 D220 D214:D215 D207 D205 D201 D198:D199 D196 D191 D189 D185:D186 D181:D182 D179 D174 D169 D167 D165 D159 D155 D153 D145:D146 D138 D136 D133 D131 D126 D117:D120 D111:D112 D107 D100:D105 D96 D93 D90 D83:D84 D78:D80 D75 D67:D69 D62:D63 D59 D50:D51 D47 D45 D43 D38:D39 D36 D14 D12 D10 D6:D8">
    <cfRule type="duplicateValues" dxfId="9" priority="6"/>
  </conditionalFormatting>
  <conditionalFormatting sqref="D442 D438 D435 D432 D429 D426 D423 D419 D416 D413 D408 D405 D402 D398 D393 D390:D391 D388 D386 D383 D376 D372 D360:D361 D357:D358 D354:D355 D350:D352 D341:D347 D336 D331:D332 D329 D325 D323 D316:D319 D309 D303:D306 D295:D296 D292 D289 D285 D283 D280 D278 D275 D272:D273 D268:D269 D265 D261 D254:D255 D252 D248 D246 D242 D239 D232 D229:D230 D227 D225 D223 D220 D214:D215 D207 D205 D201 D198:D199 D196 D191 D189 D185:D186 D181:D182 D179 D174 D169 D167 D165 D159 D155 D153 D145:D146 D138 D136 D133 D131 D126 D117:D120 D111:D112 D107 D100:D105 D96 D93 D90 D83:D84 D78:D80 D75 D67:D69 D62:D63 D59 D50:D51 D47 D45 D43 D38:D39 D36 D14 D12 D10 D6:D8">
    <cfRule type="expression" dxfId="8" priority="5">
      <formula>LEN(D6)&gt;12</formula>
    </cfRule>
  </conditionalFormatting>
  <conditionalFormatting sqref="D441 D439 D436 D433 D430 D427 D424 D422 D420 D417 D414:D415 D412 D409:D410 D406 D403:D404 D399:D400 D394:D397 D392 D389 D384:D385 D381:D382 D377:D378 D375 D373 D370 D366:D367 D364 D362 D359 D353 D348 D337:D340 D334 D330 D326:D328 D320 D315 D312:D313 D308 D298 D294 D290:D291 D287:D288 D282 D279 D276 D274 D270:D271 D263:D264 D249:D250 D241 D237:D238 D233:D235 D226 D224 D222 D212 D210 D208 D202 D197 D194 D190 D187:D188 D183 D177:D178 D175 D173 D170 D168 D166 D164 D156:D157 D152 D150 D147:D148 D143 D139:D141 D137 D134 D132 D127:D128 D125 D121:D122 D113:D115 D94:D95 D81:D82 D77 D70:D74 D64 D60:D61 D58 D55 D52:D53 D42 D40 D37 D33 D29:D30 D24 D22 D20 D15:D18 D11 D4">
    <cfRule type="duplicateValues" dxfId="7" priority="4"/>
  </conditionalFormatting>
  <conditionalFormatting sqref="D441 D439 D436 D433 D430 D427 D424 D422 D420 D417 D414:D415 D412 D409:D410 D406 D403:D404 D399:D400 D394:D397 D392 D389 D384:D385 D381:D382 D377:D378 D375 D373 D370 D366:D367 D364 D362 D359 D353 D348 D337:D340 D334 D330 D326:D328 D320 D315 D312:D313 D308 D298 D294 D290:D291 D287:D288 D282 D279 D276 D274 D270:D271 D263:D264 D249:D250 D241 D237:D238 D233:D235 D226 D224 D222 D212 D210 D208 D202 D197 D194 D190 D187:D188 D183 D177:D178 D175 D173 D170 D168 D166 D164 D156:D157 D152 D150 D147:D148 D143 D139:D141 D137 D134 D132 D127:D128 D125 D121:D122 D113:D115 D94:D95 D81:D82 D77 D70:D74 D64 D60:D61 D58 D55 D52:D53 D42 D40 D37 D33 D29:D30 D24 D22 D20 D15:D18 D11 D4">
    <cfRule type="expression" dxfId="6" priority="3">
      <formula>LEN(D4)&gt;12</formula>
    </cfRule>
  </conditionalFormatting>
  <conditionalFormatting sqref="D441 D439 D436 D433 D430 D427 D424 D422 D420 D417 D414:D415 D412 D409:D410 D406 D403:D404 D399:D400 D394:D397 D392 D389 D384:D385 D381:D382 D377:D378 D375 D373 D370 D366:D367 D364 D362 D359 D353 D348 D337:D340 D334 D330 D326:D328 D320 D315 D312:D313 D308 D298 D294 D290:D291 D287:D288 D282 D279 D276 D274 D270:D271 D263:D264 D249:D250 D241 D237:D238 D233:D235 D226 D224 D222 D212 D210 D208 D202 D197 D194 D190 D187:D188 D183 D177:D178 D175 D173 D170 D168 D166 D164 D156:D157 D152 D150 D147:D148 D143 D139:D141 D137 D134 D132 D127:D128 D125 D121:D122 D113:D115 D94:D95 D81:D82 D77 D70:D74 D64 D60:D61 D58 D55 D52:D53 D42 D40 D37 D33 D29:D30 D24 D22 D20 D15:D18 D11 D4">
    <cfRule type="duplicateValues" dxfId="5" priority="2"/>
  </conditionalFormatting>
  <conditionalFormatting sqref="D441 D439 D436 D433 D430 D427 D424 D422 D420 D417 D414:D415 D412 D409:D410 D406 D403:D404 D399:D400 D394:D397 D392 D389 D384:D385 D381:D382 D377:D378 D375 D373 D370 D366:D367 D364 D362 D359 D353 D348 D337:D340 D334 D330 D326:D328 D320 D315 D312:D313 D308 D298 D294 D290:D291 D287:D288 D282 D279 D276 D274 D270:D271 D263:D264 D249:D250 D241 D237:D238 D233:D235 D226 D224 D222 D212 D210 D208 D202 D197 D194 D190 D187:D188 D183 D177:D178 D175 D173 D170 D168 D166 D164 D156:D157 D152 D150 D147:D148 D143 D139:D141 D137 D134 D132 D127:D128 D125 D121:D122 D113:D115 D94:D95 D81:D82 D77 D70:D74 D64 D60:D61 D58 D55 D52:D53 D42 D40 D37 D33 D29:D30 D24 D22 D20 D15:D18 D11 D4">
    <cfRule type="expression" dxfId="4" priority="1">
      <formula>LEN(D4)&gt;12</formula>
    </cfRule>
  </conditionalFormatting>
  <dataValidations count="2">
    <dataValidation type="list" allowBlank="1" showInputMessage="1" showErrorMessage="1" sqref="H2:H1048576" xr:uid="{70F69207-07FC-4D49-BC22-5ADC12EDBA69}">
      <formula1>"Min, Max, Fixed, Cond Min"</formula1>
    </dataValidation>
    <dataValidation type="list" allowBlank="1" showInputMessage="1" showErrorMessage="1" sqref="F443:F1048576 G2:G442" xr:uid="{659C1CE4-652E-47DE-9F61-3FABC2F57996}">
      <formula1>"Include, Exclude"</formula1>
    </dataValidation>
  </dataValidations>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80" id="{74984362-A57D-4647-A3BA-7540F9F6C0F2}">
            <xm:f>AND(E2&lt;&gt;"",COUNTIF('Device Test Parameters'!D:D,E2)=0)</xm:f>
            <x14:dxf>
              <fill>
                <patternFill>
                  <bgColor theme="5" tint="0.59996337778862885"/>
                </patternFill>
              </fill>
            </x14:dxf>
          </x14:cfRule>
          <xm:sqref>E2:E1048576</xm:sqref>
        </x14:conditionalFormatting>
        <x14:conditionalFormatting xmlns:xm="http://schemas.microsoft.com/office/excel/2006/main">
          <x14:cfRule type="expression" priority="74" id="{E8D8491A-B344-473E-A2FE-CEDD1F8F27F8}">
            <xm:f>AND(C2&lt;&gt;"",COUNTIF('Lab Device Parameters'!$D:$D,C2)=0)</xm:f>
            <x14:dxf>
              <fill>
                <patternFill>
                  <bgColor theme="5" tint="0.59996337778862885"/>
                </patternFill>
              </fill>
            </x14:dxf>
          </x14:cfRule>
          <xm:sqref>C2:C1048576</xm:sqref>
        </x14:conditionalFormatting>
        <x14:conditionalFormatting xmlns:xm="http://schemas.microsoft.com/office/excel/2006/main">
          <x14:cfRule type="expression" priority="71" id="{7BF4B645-8AE0-4E1C-8443-2D61521DEB24}">
            <xm:f>AND(D2&lt;&gt;"",COUNTIF('Device Test Parameters'!C:C,D2)=0)</xm:f>
            <x14:dxf>
              <fill>
                <patternFill>
                  <bgColor theme="5" tint="0.39994506668294322"/>
                </patternFill>
              </fill>
            </x14:dxf>
          </x14:cfRule>
          <x14:cfRule type="expression" priority="81" id="{015573C0-1ADF-4366-940D-2F20AF502764}">
            <xm:f>AND(D2&lt;&gt;"",COUNTIF('Lab Device Parameters'!C:C,D2)=0)</xm:f>
            <x14:dxf>
              <fill>
                <patternFill>
                  <bgColor theme="5" tint="0.59996337778862885"/>
                </patternFill>
              </fill>
            </x14:dxf>
          </x14:cfRule>
          <xm:sqref>D2:D3 D9 D13 D19 D41 D44 D46 D48:D49 D54 D65:D66 D76 D85:D89 D91:D92 D97:D99 D106 D108:D110 D116 D123:D124 D129:D130 D135 D142 D149 D154 D158 D160:D163 D171:D172 D176 D180 D184 D192:D193 D200 D203:D204 D206 D209 D216:D219 D221 D228 D231 D236 D240 D243:D245 D247 D251 D253 D256:D260 D262 D266:D267 D277 D281 D284 D286 D293 D297 D307 D310:D311 D321:D322 D324 D333 D349 D356 D363 D374 D379:D380 D387 D401 D407 D411 D418 D421 D425 D428 D431 D434 D437 D440 D443:D1048576 D5 D21 D23 D25:D28 D31:D32 D34:D35 D56:D57 D144 D151 D195 D211 D213 D299:D302 D314 D335 D365 D368:D369 D371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26D7F200-B671-409B-84B0-ECA2A5029264}">
          <x14:formula1>
            <xm:f>Devices!$C$2:$C$1048576</xm:f>
          </x14:formula1>
          <xm:sqref>D443:D1048576 D9 D5 D13 D2:D3 D34:D35 D31:D32 D44 D46 D48:D49 D41 D56:D57 D54 D65:D66 D25:D28 D76 D85:D89 D91:D92 D23 D97:D99 D106 D108:D110 D21 D116 D123:D124 D129:D130 D19 D135 D437 D144 D154 D151 D158 D160:D163 D149 D142 D171:D172 D180 D176 D184 D434 D431 D195 D200 D192:D193 D206 D203:D204 D216:D219 D213 D221 D211 D228 D231 D209 D236 D243:D245 D247 D240 D253 D256:D260 D251 D266:D267 D262 D428 D425 D277 D421 D284 D281 D286 D418 D293 D299:D302 D307 D314 D324 D321:D322 D310:D311 D297 D335 D333 D349 D356 D401 D411 D371 D374 D379:D380 D387 D368:D369 D365 D363 D407 D440</xm:sqref>
        </x14:dataValidation>
        <x14:dataValidation type="list" allowBlank="1" showInputMessage="1" showErrorMessage="1" xr:uid="{4E73040F-7343-415C-B590-3CC94389AC22}">
          <x14:formula1>
            <xm:f>Tests!$C$2:$C$1048576</xm:f>
          </x14:formula1>
          <xm:sqref>E2:E1048576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tint="0.39997558519241921"/>
  </sheetPr>
  <dimension ref="B1:T861"/>
  <sheetViews>
    <sheetView showGridLines="0" zoomScale="110" zoomScaleNormal="110" workbookViewId="0">
      <pane xSplit="2" ySplit="1" topLeftCell="R2" activePane="bottomRight" state="frozen"/>
      <selection pane="topRight" activeCell="AG32" sqref="AG32"/>
      <selection pane="bottomLeft" activeCell="AG32" sqref="AG32"/>
      <selection pane="bottomRight" activeCell="R4" sqref="R4"/>
    </sheetView>
  </sheetViews>
  <sheetFormatPr defaultColWidth="32.453125" defaultRowHeight="13.5" customHeight="1" x14ac:dyDescent="0.35"/>
  <cols>
    <col min="1" max="1" width="4.81640625" style="74" bestFit="1" customWidth="1"/>
    <col min="2" max="2" width="2.54296875" style="74" customWidth="1"/>
    <col min="3" max="3" width="32.08984375" style="37" bestFit="1" customWidth="1"/>
    <col min="4" max="4" width="66.1796875" style="71" bestFit="1" customWidth="1"/>
    <col min="5" max="5" width="14.54296875" style="71" bestFit="1" customWidth="1"/>
    <col min="6" max="6" width="14.54296875" style="71" customWidth="1"/>
    <col min="7" max="7" width="10.1796875" style="71" customWidth="1"/>
    <col min="8" max="8" width="10.453125" style="73" customWidth="1"/>
    <col min="9" max="9" width="11.81640625" style="73" customWidth="1"/>
    <col min="10" max="10" width="14.54296875" style="81" bestFit="1" customWidth="1"/>
    <col min="11" max="11" width="22.453125" style="81" bestFit="1" customWidth="1"/>
    <col min="12" max="12" width="8.81640625" style="81" customWidth="1"/>
    <col min="13" max="13" width="14.453125" style="81" customWidth="1"/>
    <col min="14" max="14" width="13.54296875" style="81" customWidth="1"/>
    <col min="15" max="18" width="12.54296875" style="81" customWidth="1"/>
    <col min="19" max="19" width="16.1796875" style="81" customWidth="1"/>
    <col min="20" max="20" width="9.453125" style="37" bestFit="1" customWidth="1"/>
    <col min="21" max="16384" width="32.453125" style="74"/>
  </cols>
  <sheetData>
    <row r="1" spans="2:20" s="75" customFormat="1" ht="13.5" customHeight="1" x14ac:dyDescent="0.35">
      <c r="C1" s="66" t="s">
        <v>0</v>
      </c>
      <c r="D1" s="76" t="s">
        <v>1</v>
      </c>
      <c r="E1" s="76" t="s">
        <v>2</v>
      </c>
      <c r="F1" s="76" t="s">
        <v>3</v>
      </c>
      <c r="G1" s="76" t="s">
        <v>4</v>
      </c>
      <c r="H1" s="77" t="s">
        <v>5</v>
      </c>
      <c r="I1" s="77" t="s">
        <v>6</v>
      </c>
      <c r="J1" s="78" t="s">
        <v>7</v>
      </c>
      <c r="K1" s="78" t="s">
        <v>8</v>
      </c>
      <c r="L1" s="78" t="s">
        <v>9</v>
      </c>
      <c r="M1" s="64" t="s">
        <v>10</v>
      </c>
      <c r="N1" s="64" t="s">
        <v>11</v>
      </c>
      <c r="O1" s="64" t="s">
        <v>12</v>
      </c>
      <c r="P1" s="64" t="s">
        <v>13</v>
      </c>
      <c r="Q1" s="64" t="s">
        <v>14</v>
      </c>
      <c r="R1" s="64" t="s">
        <v>15</v>
      </c>
      <c r="S1" s="64" t="s">
        <v>16</v>
      </c>
      <c r="T1" s="79" t="s">
        <v>17</v>
      </c>
    </row>
    <row r="2" spans="2:20" ht="13.5" customHeight="1" x14ac:dyDescent="0.35">
      <c r="B2" s="99"/>
      <c r="C2" t="s">
        <v>445</v>
      </c>
      <c r="D2" s="67">
        <f>IFERROR(INDEX('Health Facility Master'!C:C,MATCH($C2,'Health Facility Master'!$B:$B,0)),"")</f>
        <v>0</v>
      </c>
      <c r="E2" s="67">
        <f>IFERROR(INDEX('Health Facility Master'!D:D,MATCH($C2,'Health Facility Master'!$B:$B,0)),"")</f>
        <v>0</v>
      </c>
      <c r="F2" s="67" t="str">
        <f>IFERROR(INDEX('Health Facility Master'!E:E,MATCH($C2,'Health Facility Master'!$B:$B,0)),"")</f>
        <v>Sumatera Barat</v>
      </c>
      <c r="G2" s="67" t="str">
        <f>IFERROR(INDEX('Health Facility Master'!F:F,MATCH($C2,'Health Facility Master'!$B:$B,0)),"")</f>
        <v>Indonesia</v>
      </c>
      <c r="H2" s="69">
        <f>IFERROR(INDEX('Health Facility Master'!G:G,MATCH($C2,'Health Facility Master'!$B:$B,0)),"")</f>
        <v>-0.94701400000000002</v>
      </c>
      <c r="I2" s="69">
        <f>IFERROR(INDEX('Health Facility Master'!H:H,MATCH($C2,'Health Facility Master'!$B:$B,0)),"")</f>
        <v>100.355031</v>
      </c>
      <c r="J2" s="80" t="str">
        <f>IFERROR(INDEX('Health Facility Master'!I:I,MATCH($C2,'Health Facility Master'!$B:$B,0)),"")</f>
        <v>Sumatera Barat</v>
      </c>
      <c r="K2" s="80" t="str">
        <f>IFERROR(INDEX('Health Facility Master'!J:J,MATCH($C2,'Health Facility Master'!$B:$B,0)),"")</f>
        <v>Level 3</v>
      </c>
      <c r="L2" s="80" t="str">
        <f>IFERROR(INDEX('Health Facility Master'!K:K,MATCH($C2,'Health Facility Master'!$B:$B,0)),"")</f>
        <v>Public</v>
      </c>
      <c r="M2" s="80">
        <f>IFERROR(INDEX('Health Facility Master'!L:L,MATCH($C2,'Health Facility Master'!$B:$B,0)),"")</f>
        <v>0</v>
      </c>
      <c r="N2" s="80">
        <f>IFERROR(INDEX('Health Facility Master'!M:M,MATCH($C2,'Health Facility Master'!$B:$B,0)),"")</f>
        <v>0</v>
      </c>
      <c r="O2" s="95" t="str">
        <f>IF(IFERROR(INDEX('Health Facility Master'!N:N,MATCH($C2,'Health Facility Master'!$B:$B,0)),"")=0,"",IFERROR(INDEX('Health Facility Master'!N:N,MATCH($C2,'Health Facility Master'!$B:$B,0)),""))</f>
        <v>C</v>
      </c>
      <c r="P2" s="95" t="str">
        <f>IF(IFERROR(INDEX('Health Facility Master'!O:O,MATCH($C2,'Health Facility Master'!$B:$B,0)),"")=0,"",IFERROR(INDEX('Health Facility Master'!O:O,MATCH($C2,'Health Facility Master'!$B:$B,0)),""))</f>
        <v>Level 3</v>
      </c>
      <c r="Q2" s="95" t="str">
        <f>IF(IFERROR(INDEX('Health Facility Master'!P:P,MATCH($C2,'Health Facility Master'!$B:$B,0)),"")=0,"",IFERROR(INDEX('Health Facility Master'!P:P,MATCH($C2,'Health Facility Master'!$B:$B,0)),""))</f>
        <v/>
      </c>
      <c r="R2" s="95" t="str">
        <f>IF(IFERROR(INDEX('Health Facility Master'!Q:Q,MATCH($C2,'Health Facility Master'!$B:$B,0)),"")=0,"",IFERROR(INDEX('Health Facility Master'!Q:Q,MATCH($C2,'Health Facility Master'!$B:$B,0)),""))</f>
        <v/>
      </c>
      <c r="S2" s="80" t="str">
        <f t="shared" ref="S2:S65" si="0">IF(ISTEXT(C2),"Lab","")</f>
        <v>Lab</v>
      </c>
      <c r="T2" s="70" t="s">
        <v>20</v>
      </c>
    </row>
    <row r="3" spans="2:20" ht="13.5" customHeight="1" x14ac:dyDescent="0.35">
      <c r="B3" s="99"/>
      <c r="C3" t="s">
        <v>157</v>
      </c>
      <c r="D3" s="67">
        <f>IFERROR(INDEX('Health Facility Master'!C:C,MATCH($C3,'Health Facility Master'!$B:$B,0)),"")</f>
        <v>0</v>
      </c>
      <c r="E3" s="67">
        <f>IFERROR(INDEX('Health Facility Master'!D:D,MATCH($C3,'Health Facility Master'!$B:$B,0)),"")</f>
        <v>0</v>
      </c>
      <c r="F3" s="67" t="str">
        <f>IFERROR(INDEX('Health Facility Master'!E:E,MATCH($C3,'Health Facility Master'!$B:$B,0)),"")</f>
        <v>DKI Jakarta</v>
      </c>
      <c r="G3" s="67" t="str">
        <f>IFERROR(INDEX('Health Facility Master'!F:F,MATCH($C3,'Health Facility Master'!$B:$B,0)),"")</f>
        <v>Indonesia</v>
      </c>
      <c r="H3" s="69">
        <f>IFERROR(INDEX('Health Facility Master'!G:G,MATCH($C3,'Health Facility Master'!$B:$B,0)),"")</f>
        <v>-6.1840609999999998</v>
      </c>
      <c r="I3" s="69">
        <f>IFERROR(INDEX('Health Facility Master'!H:H,MATCH($C3,'Health Facility Master'!$B:$B,0)),"")</f>
        <v>106.796283</v>
      </c>
      <c r="J3" s="80" t="str">
        <f>IFERROR(INDEX('Health Facility Master'!I:I,MATCH($C3,'Health Facility Master'!$B:$B,0)),"")</f>
        <v>DKI Jakarta</v>
      </c>
      <c r="K3" s="80" t="str">
        <f>IFERROR(INDEX('Health Facility Master'!J:J,MATCH($C3,'Health Facility Master'!$B:$B,0)),"")</f>
        <v>Level 3</v>
      </c>
      <c r="L3" s="80" t="str">
        <f>IFERROR(INDEX('Health Facility Master'!K:K,MATCH($C3,'Health Facility Master'!$B:$B,0)),"")</f>
        <v>Public</v>
      </c>
      <c r="M3" s="80">
        <f>IFERROR(INDEX('Health Facility Master'!L:L,MATCH($C3,'Health Facility Master'!$B:$B,0)),"")</f>
        <v>0</v>
      </c>
      <c r="N3" s="80">
        <f>IFERROR(INDEX('Health Facility Master'!M:M,MATCH($C3,'Health Facility Master'!$B:$B,0)),"")</f>
        <v>0</v>
      </c>
      <c r="O3" s="95" t="str">
        <f>IF(IFERROR(INDEX('Health Facility Master'!N:N,MATCH($C3,'Health Facility Master'!$B:$B,0)),"")=0,"",IFERROR(INDEX('Health Facility Master'!N:N,MATCH($C3,'Health Facility Master'!$B:$B,0)),""))</f>
        <v>O</v>
      </c>
      <c r="P3" s="95" t="str">
        <f>IF(IFERROR(INDEX('Health Facility Master'!O:O,MATCH($C3,'Health Facility Master'!$B:$B,0)),"")=0,"",IFERROR(INDEX('Health Facility Master'!O:O,MATCH($C3,'Health Facility Master'!$B:$B,0)),""))</f>
        <v>Level 3</v>
      </c>
      <c r="Q3" s="95" t="str">
        <f>IF(IFERROR(INDEX('Health Facility Master'!P:P,MATCH($C3,'Health Facility Master'!$B:$B,0)),"")=0,"",IFERROR(INDEX('Health Facility Master'!P:P,MATCH($C3,'Health Facility Master'!$B:$B,0)),""))</f>
        <v/>
      </c>
      <c r="R3" s="95" t="str">
        <f>IF(IFERROR(INDEX('Health Facility Master'!Q:Q,MATCH($C3,'Health Facility Master'!$B:$B,0)),"")=0,"",IFERROR(INDEX('Health Facility Master'!Q:Q,MATCH($C3,'Health Facility Master'!$B:$B,0)),""))</f>
        <v/>
      </c>
      <c r="S3" s="80" t="str">
        <f t="shared" si="0"/>
        <v>Lab</v>
      </c>
      <c r="T3" s="70" t="s">
        <v>20</v>
      </c>
    </row>
    <row r="4" spans="2:20" ht="13.5" customHeight="1" x14ac:dyDescent="0.35">
      <c r="B4" s="99"/>
      <c r="C4" t="s">
        <v>748</v>
      </c>
      <c r="D4" s="67">
        <f>IFERROR(INDEX('Health Facility Master'!C:C,MATCH($C4,'Health Facility Master'!$B:$B,0)),"")</f>
        <v>0</v>
      </c>
      <c r="E4" s="67">
        <f>IFERROR(INDEX('Health Facility Master'!D:D,MATCH($C4,'Health Facility Master'!$B:$B,0)),"")</f>
        <v>0</v>
      </c>
      <c r="F4" s="67" t="str">
        <f>IFERROR(INDEX('Health Facility Master'!E:E,MATCH($C4,'Health Facility Master'!$B:$B,0)),"")</f>
        <v>Sumatera Utara</v>
      </c>
      <c r="G4" s="67" t="str">
        <f>IFERROR(INDEX('Health Facility Master'!F:F,MATCH($C4,'Health Facility Master'!$B:$B,0)),"")</f>
        <v>Indonesia</v>
      </c>
      <c r="H4" s="69">
        <f>IFERROR(INDEX('Health Facility Master'!G:G,MATCH($C4,'Health Facility Master'!$B:$B,0)),"")</f>
        <v>3.4582220000000001</v>
      </c>
      <c r="I4" s="69">
        <f>IFERROR(INDEX('Health Facility Master'!H:H,MATCH($C4,'Health Facility Master'!$B:$B,0)),"")</f>
        <v>98.880436000000003</v>
      </c>
      <c r="J4" s="80" t="str">
        <f>IFERROR(INDEX('Health Facility Master'!I:I,MATCH($C4,'Health Facility Master'!$B:$B,0)),"")</f>
        <v>Sumatera Utara</v>
      </c>
      <c r="K4" s="80" t="str">
        <f>IFERROR(INDEX('Health Facility Master'!J:J,MATCH($C4,'Health Facility Master'!$B:$B,0)),"")</f>
        <v>Level 3</v>
      </c>
      <c r="L4" s="80" t="str">
        <f>IFERROR(INDEX('Health Facility Master'!K:K,MATCH($C4,'Health Facility Master'!$B:$B,0)),"")</f>
        <v>Public</v>
      </c>
      <c r="M4" s="80">
        <f>IFERROR(INDEX('Health Facility Master'!L:L,MATCH($C4,'Health Facility Master'!$B:$B,0)),"")</f>
        <v>0</v>
      </c>
      <c r="N4" s="80">
        <f>IFERROR(INDEX('Health Facility Master'!M:M,MATCH($C4,'Health Facility Master'!$B:$B,0)),"")</f>
        <v>0</v>
      </c>
      <c r="O4" s="95" t="str">
        <f>IF(IFERROR(INDEX('Health Facility Master'!N:N,MATCH($C4,'Health Facility Master'!$B:$B,0)),"")=0,"",IFERROR(INDEX('Health Facility Master'!N:N,MATCH($C4,'Health Facility Master'!$B:$B,0)),""))</f>
        <v>C</v>
      </c>
      <c r="P4" s="95" t="str">
        <f>IF(IFERROR(INDEX('Health Facility Master'!O:O,MATCH($C4,'Health Facility Master'!$B:$B,0)),"")=0,"",IFERROR(INDEX('Health Facility Master'!O:O,MATCH($C4,'Health Facility Master'!$B:$B,0)),""))</f>
        <v>Level 3</v>
      </c>
      <c r="Q4" s="95" t="str">
        <f>IF(IFERROR(INDEX('Health Facility Master'!P:P,MATCH($C4,'Health Facility Master'!$B:$B,0)),"")=0,"",IFERROR(INDEX('Health Facility Master'!P:P,MATCH($C4,'Health Facility Master'!$B:$B,0)),""))</f>
        <v/>
      </c>
      <c r="R4" s="95" t="str">
        <f>IF(IFERROR(INDEX('Health Facility Master'!Q:Q,MATCH($C4,'Health Facility Master'!$B:$B,0)),"")=0,"",IFERROR(INDEX('Health Facility Master'!Q:Q,MATCH($C4,'Health Facility Master'!$B:$B,0)),""))</f>
        <v/>
      </c>
      <c r="S4" s="80" t="str">
        <f t="shared" si="0"/>
        <v>Lab</v>
      </c>
      <c r="T4" s="70" t="s">
        <v>20</v>
      </c>
    </row>
    <row r="5" spans="2:20" ht="13.5" customHeight="1" x14ac:dyDescent="0.35">
      <c r="B5" s="99"/>
      <c r="C5" t="s">
        <v>943</v>
      </c>
      <c r="D5" s="67">
        <f>IFERROR(INDEX('Health Facility Master'!C:C,MATCH($C5,'Health Facility Master'!$B:$B,0)),"")</f>
        <v>0</v>
      </c>
      <c r="E5" s="67">
        <f>IFERROR(INDEX('Health Facility Master'!D:D,MATCH($C5,'Health Facility Master'!$B:$B,0)),"")</f>
        <v>0</v>
      </c>
      <c r="F5" s="67" t="str">
        <f>IFERROR(INDEX('Health Facility Master'!E:E,MATCH($C5,'Health Facility Master'!$B:$B,0)),"")</f>
        <v>Jawa Tengah</v>
      </c>
      <c r="G5" s="67" t="str">
        <f>IFERROR(INDEX('Health Facility Master'!F:F,MATCH($C5,'Health Facility Master'!$B:$B,0)),"")</f>
        <v>Indonesia</v>
      </c>
      <c r="H5" s="69">
        <f>IFERROR(INDEX('Health Facility Master'!G:G,MATCH($C5,'Health Facility Master'!$B:$B,0)),"")</f>
        <v>-7.7129139999999996</v>
      </c>
      <c r="I5" s="69">
        <f>IFERROR(INDEX('Health Facility Master'!H:H,MATCH($C5,'Health Facility Master'!$B:$B,0)),"")</f>
        <v>110.016597</v>
      </c>
      <c r="J5" s="80" t="str">
        <f>IFERROR(INDEX('Health Facility Master'!I:I,MATCH($C5,'Health Facility Master'!$B:$B,0)),"")</f>
        <v>Jawa Tengah</v>
      </c>
      <c r="K5" s="80" t="str">
        <f>IFERROR(INDEX('Health Facility Master'!J:J,MATCH($C5,'Health Facility Master'!$B:$B,0)),"")</f>
        <v>Level 3</v>
      </c>
      <c r="L5" s="80" t="str">
        <f>IFERROR(INDEX('Health Facility Master'!K:K,MATCH($C5,'Health Facility Master'!$B:$B,0)),"")</f>
        <v>Public</v>
      </c>
      <c r="M5" s="80">
        <f>IFERROR(INDEX('Health Facility Master'!L:L,MATCH($C5,'Health Facility Master'!$B:$B,0)),"")</f>
        <v>0</v>
      </c>
      <c r="N5" s="80">
        <f>IFERROR(INDEX('Health Facility Master'!M:M,MATCH($C5,'Health Facility Master'!$B:$B,0)),"")</f>
        <v>0</v>
      </c>
      <c r="O5" s="95" t="str">
        <f>IF(IFERROR(INDEX('Health Facility Master'!N:N,MATCH($C5,'Health Facility Master'!$B:$B,0)),"")=0,"",IFERROR(INDEX('Health Facility Master'!N:N,MATCH($C5,'Health Facility Master'!$B:$B,0)),""))</f>
        <v>O</v>
      </c>
      <c r="P5" s="95" t="str">
        <f>IF(IFERROR(INDEX('Health Facility Master'!O:O,MATCH($C5,'Health Facility Master'!$B:$B,0)),"")=0,"",IFERROR(INDEX('Health Facility Master'!O:O,MATCH($C5,'Health Facility Master'!$B:$B,0)),""))</f>
        <v>Level 3</v>
      </c>
      <c r="Q5" s="95" t="str">
        <f>IF(IFERROR(INDEX('Health Facility Master'!P:P,MATCH($C5,'Health Facility Master'!$B:$B,0)),"")=0,"",IFERROR(INDEX('Health Facility Master'!P:P,MATCH($C5,'Health Facility Master'!$B:$B,0)),""))</f>
        <v/>
      </c>
      <c r="R5" s="95" t="str">
        <f>IF(IFERROR(INDEX('Health Facility Master'!Q:Q,MATCH($C5,'Health Facility Master'!$B:$B,0)),"")=0,"",IFERROR(INDEX('Health Facility Master'!Q:Q,MATCH($C5,'Health Facility Master'!$B:$B,0)),""))</f>
        <v/>
      </c>
      <c r="S5" s="80" t="str">
        <f t="shared" si="0"/>
        <v>Lab</v>
      </c>
      <c r="T5" s="70" t="s">
        <v>20</v>
      </c>
    </row>
    <row r="6" spans="2:20" ht="13.5" customHeight="1" x14ac:dyDescent="0.35">
      <c r="B6" s="99"/>
      <c r="C6" t="s">
        <v>194</v>
      </c>
      <c r="D6" s="67">
        <f>IFERROR(INDEX('Health Facility Master'!C:C,MATCH($C6,'Health Facility Master'!$B:$B,0)),"")</f>
        <v>0</v>
      </c>
      <c r="E6" s="67">
        <f>IFERROR(INDEX('Health Facility Master'!D:D,MATCH($C6,'Health Facility Master'!$B:$B,0)),"")</f>
        <v>0</v>
      </c>
      <c r="F6" s="67" t="str">
        <f>IFERROR(INDEX('Health Facility Master'!E:E,MATCH($C6,'Health Facility Master'!$B:$B,0)),"")</f>
        <v>Bali</v>
      </c>
      <c r="G6" s="67" t="str">
        <f>IFERROR(INDEX('Health Facility Master'!F:F,MATCH($C6,'Health Facility Master'!$B:$B,0)),"")</f>
        <v>Indonesia</v>
      </c>
      <c r="H6" s="69">
        <f>IFERROR(INDEX('Health Facility Master'!G:G,MATCH($C6,'Health Facility Master'!$B:$B,0)),"")</f>
        <v>-8.6735500000000005</v>
      </c>
      <c r="I6" s="69">
        <f>IFERROR(INDEX('Health Facility Master'!H:H,MATCH($C6,'Health Facility Master'!$B:$B,0)),"")</f>
        <v>115.23217200000001</v>
      </c>
      <c r="J6" s="80" t="str">
        <f>IFERROR(INDEX('Health Facility Master'!I:I,MATCH($C6,'Health Facility Master'!$B:$B,0)),"")</f>
        <v>Bali</v>
      </c>
      <c r="K6" s="80" t="str">
        <f>IFERROR(INDEX('Health Facility Master'!J:J,MATCH($C6,'Health Facility Master'!$B:$B,0)),"")</f>
        <v>Level 3</v>
      </c>
      <c r="L6" s="80" t="str">
        <f>IFERROR(INDEX('Health Facility Master'!K:K,MATCH($C6,'Health Facility Master'!$B:$B,0)),"")</f>
        <v>Public</v>
      </c>
      <c r="M6" s="80">
        <f>IFERROR(INDEX('Health Facility Master'!L:L,MATCH($C6,'Health Facility Master'!$B:$B,0)),"")</f>
        <v>0</v>
      </c>
      <c r="N6" s="80">
        <f>IFERROR(INDEX('Health Facility Master'!M:M,MATCH($C6,'Health Facility Master'!$B:$B,0)),"")</f>
        <v>0</v>
      </c>
      <c r="O6" s="95" t="str">
        <f>IF(IFERROR(INDEX('Health Facility Master'!N:N,MATCH($C6,'Health Facility Master'!$B:$B,0)),"")=0,"",IFERROR(INDEX('Health Facility Master'!N:N,MATCH($C6,'Health Facility Master'!$B:$B,0)),""))</f>
        <v>O</v>
      </c>
      <c r="P6" s="95" t="str">
        <f>IF(IFERROR(INDEX('Health Facility Master'!O:O,MATCH($C6,'Health Facility Master'!$B:$B,0)),"")=0,"",IFERROR(INDEX('Health Facility Master'!O:O,MATCH($C6,'Health Facility Master'!$B:$B,0)),""))</f>
        <v>Level 3</v>
      </c>
      <c r="Q6" s="95" t="str">
        <f>IF(IFERROR(INDEX('Health Facility Master'!P:P,MATCH($C6,'Health Facility Master'!$B:$B,0)),"")=0,"",IFERROR(INDEX('Health Facility Master'!P:P,MATCH($C6,'Health Facility Master'!$B:$B,0)),""))</f>
        <v/>
      </c>
      <c r="R6" s="95" t="str">
        <f>IF(IFERROR(INDEX('Health Facility Master'!Q:Q,MATCH($C6,'Health Facility Master'!$B:$B,0)),"")=0,"",IFERROR(INDEX('Health Facility Master'!Q:Q,MATCH($C6,'Health Facility Master'!$B:$B,0)),""))</f>
        <v/>
      </c>
      <c r="S6" s="80" t="str">
        <f t="shared" si="0"/>
        <v>Lab</v>
      </c>
      <c r="T6" s="70" t="s">
        <v>20</v>
      </c>
    </row>
    <row r="7" spans="2:20" ht="13.5" customHeight="1" x14ac:dyDescent="0.35">
      <c r="B7" s="99"/>
      <c r="C7" t="s">
        <v>93</v>
      </c>
      <c r="D7" s="67">
        <f>IFERROR(INDEX('Health Facility Master'!C:C,MATCH($C7,'Health Facility Master'!$B:$B,0)),"")</f>
        <v>0</v>
      </c>
      <c r="E7" s="67">
        <f>IFERROR(INDEX('Health Facility Master'!D:D,MATCH($C7,'Health Facility Master'!$B:$B,0)),"")</f>
        <v>0</v>
      </c>
      <c r="F7" s="67" t="str">
        <f>IFERROR(INDEX('Health Facility Master'!E:E,MATCH($C7,'Health Facility Master'!$B:$B,0)),"")</f>
        <v>DKI Jakarta</v>
      </c>
      <c r="G7" s="67" t="str">
        <f>IFERROR(INDEX('Health Facility Master'!F:F,MATCH($C7,'Health Facility Master'!$B:$B,0)),"")</f>
        <v>Indonesia</v>
      </c>
      <c r="H7" s="69">
        <f>IFERROR(INDEX('Health Facility Master'!G:G,MATCH($C7,'Health Facility Master'!$B:$B,0)),"")</f>
        <v>-6.2325309999999998</v>
      </c>
      <c r="I7" s="69">
        <f>IFERROR(INDEX('Health Facility Master'!H:H,MATCH($C7,'Health Facility Master'!$B:$B,0)),"")</f>
        <v>106.932258</v>
      </c>
      <c r="J7" s="80" t="str">
        <f>IFERROR(INDEX('Health Facility Master'!I:I,MATCH($C7,'Health Facility Master'!$B:$B,0)),"")</f>
        <v>DKI Jakarta</v>
      </c>
      <c r="K7" s="80" t="str">
        <f>IFERROR(INDEX('Health Facility Master'!J:J,MATCH($C7,'Health Facility Master'!$B:$B,0)),"")</f>
        <v>Level 3</v>
      </c>
      <c r="L7" s="80" t="str">
        <f>IFERROR(INDEX('Health Facility Master'!K:K,MATCH($C7,'Health Facility Master'!$B:$B,0)),"")</f>
        <v>Public</v>
      </c>
      <c r="M7" s="80">
        <f>IFERROR(INDEX('Health Facility Master'!L:L,MATCH($C7,'Health Facility Master'!$B:$B,0)),"")</f>
        <v>0</v>
      </c>
      <c r="N7" s="80">
        <f>IFERROR(INDEX('Health Facility Master'!M:M,MATCH($C7,'Health Facility Master'!$B:$B,0)),"")</f>
        <v>0</v>
      </c>
      <c r="O7" s="95" t="str">
        <f>IF(IFERROR(INDEX('Health Facility Master'!N:N,MATCH($C7,'Health Facility Master'!$B:$B,0)),"")=0,"",IFERROR(INDEX('Health Facility Master'!N:N,MATCH($C7,'Health Facility Master'!$B:$B,0)),""))</f>
        <v>O</v>
      </c>
      <c r="P7" s="95" t="str">
        <f>IF(IFERROR(INDEX('Health Facility Master'!O:O,MATCH($C7,'Health Facility Master'!$B:$B,0)),"")=0,"",IFERROR(INDEX('Health Facility Master'!O:O,MATCH($C7,'Health Facility Master'!$B:$B,0)),""))</f>
        <v>Level 3</v>
      </c>
      <c r="Q7" s="95" t="str">
        <f>IF(IFERROR(INDEX('Health Facility Master'!P:P,MATCH($C7,'Health Facility Master'!$B:$B,0)),"")=0,"",IFERROR(INDEX('Health Facility Master'!P:P,MATCH($C7,'Health Facility Master'!$B:$B,0)),""))</f>
        <v/>
      </c>
      <c r="R7" s="95" t="str">
        <f>IF(IFERROR(INDEX('Health Facility Master'!Q:Q,MATCH($C7,'Health Facility Master'!$B:$B,0)),"")=0,"",IFERROR(INDEX('Health Facility Master'!Q:Q,MATCH($C7,'Health Facility Master'!$B:$B,0)),""))</f>
        <v/>
      </c>
      <c r="S7" s="80" t="str">
        <f t="shared" si="0"/>
        <v>Lab</v>
      </c>
      <c r="T7" s="70" t="s">
        <v>20</v>
      </c>
    </row>
    <row r="8" spans="2:20" ht="13.5" customHeight="1" x14ac:dyDescent="0.35">
      <c r="B8" s="99"/>
      <c r="C8" t="s">
        <v>898</v>
      </c>
      <c r="D8" s="67">
        <f>IFERROR(INDEX('Health Facility Master'!C:C,MATCH($C8,'Health Facility Master'!$B:$B,0)),"")</f>
        <v>0</v>
      </c>
      <c r="E8" s="67">
        <f>IFERROR(INDEX('Health Facility Master'!D:D,MATCH($C8,'Health Facility Master'!$B:$B,0)),"")</f>
        <v>0</v>
      </c>
      <c r="F8" s="67" t="str">
        <f>IFERROR(INDEX('Health Facility Master'!E:E,MATCH($C8,'Health Facility Master'!$B:$B,0)),"")</f>
        <v>DKI Jakarta</v>
      </c>
      <c r="G8" s="67" t="str">
        <f>IFERROR(INDEX('Health Facility Master'!F:F,MATCH($C8,'Health Facility Master'!$B:$B,0)),"")</f>
        <v>Indonesia</v>
      </c>
      <c r="H8" s="69">
        <f>IFERROR(INDEX('Health Facility Master'!G:G,MATCH($C8,'Health Facility Master'!$B:$B,0)),"")</f>
        <v>-6.1719670000000004</v>
      </c>
      <c r="I8" s="69">
        <f>IFERROR(INDEX('Health Facility Master'!H:H,MATCH($C8,'Health Facility Master'!$B:$B,0)),"")</f>
        <v>106.79008899999999</v>
      </c>
      <c r="J8" s="80" t="str">
        <f>IFERROR(INDEX('Health Facility Master'!I:I,MATCH($C8,'Health Facility Master'!$B:$B,0)),"")</f>
        <v>DKI Jakarta</v>
      </c>
      <c r="K8" s="80" t="str">
        <f>IFERROR(INDEX('Health Facility Master'!J:J,MATCH($C8,'Health Facility Master'!$B:$B,0)),"")</f>
        <v>Level 3</v>
      </c>
      <c r="L8" s="80" t="str">
        <f>IFERROR(INDEX('Health Facility Master'!K:K,MATCH($C8,'Health Facility Master'!$B:$B,0)),"")</f>
        <v>Public</v>
      </c>
      <c r="M8" s="80">
        <f>IFERROR(INDEX('Health Facility Master'!L:L,MATCH($C8,'Health Facility Master'!$B:$B,0)),"")</f>
        <v>0</v>
      </c>
      <c r="N8" s="80">
        <f>IFERROR(INDEX('Health Facility Master'!M:M,MATCH($C8,'Health Facility Master'!$B:$B,0)),"")</f>
        <v>0</v>
      </c>
      <c r="O8" s="95" t="str">
        <f>IF(IFERROR(INDEX('Health Facility Master'!N:N,MATCH($C8,'Health Facility Master'!$B:$B,0)),"")=0,"",IFERROR(INDEX('Health Facility Master'!N:N,MATCH($C8,'Health Facility Master'!$B:$B,0)),""))</f>
        <v>L</v>
      </c>
      <c r="P8" s="95" t="str">
        <f>IF(IFERROR(INDEX('Health Facility Master'!O:O,MATCH($C8,'Health Facility Master'!$B:$B,0)),"")=0,"",IFERROR(INDEX('Health Facility Master'!O:O,MATCH($C8,'Health Facility Master'!$B:$B,0)),""))</f>
        <v>Level 3</v>
      </c>
      <c r="Q8" s="95" t="str">
        <f>IF(IFERROR(INDEX('Health Facility Master'!P:P,MATCH($C8,'Health Facility Master'!$B:$B,0)),"")=0,"",IFERROR(INDEX('Health Facility Master'!P:P,MATCH($C8,'Health Facility Master'!$B:$B,0)),""))</f>
        <v/>
      </c>
      <c r="R8" s="95" t="str">
        <f>IF(IFERROR(INDEX('Health Facility Master'!Q:Q,MATCH($C8,'Health Facility Master'!$B:$B,0)),"")=0,"",IFERROR(INDEX('Health Facility Master'!Q:Q,MATCH($C8,'Health Facility Master'!$B:$B,0)),""))</f>
        <v/>
      </c>
      <c r="S8" s="80" t="str">
        <f t="shared" si="0"/>
        <v>Lab</v>
      </c>
      <c r="T8" s="70" t="s">
        <v>20</v>
      </c>
    </row>
    <row r="9" spans="2:20" ht="13.5" customHeight="1" x14ac:dyDescent="0.35">
      <c r="B9" s="99"/>
      <c r="C9" t="s">
        <v>707</v>
      </c>
      <c r="D9" s="67">
        <f>IFERROR(INDEX('Health Facility Master'!C:C,MATCH($C9,'Health Facility Master'!$B:$B,0)),"")</f>
        <v>0</v>
      </c>
      <c r="E9" s="67">
        <f>IFERROR(INDEX('Health Facility Master'!D:D,MATCH($C9,'Health Facility Master'!$B:$B,0)),"")</f>
        <v>0</v>
      </c>
      <c r="F9" s="67" t="str">
        <f>IFERROR(INDEX('Health Facility Master'!E:E,MATCH($C9,'Health Facility Master'!$B:$B,0)),"")</f>
        <v>Sumatera Barat</v>
      </c>
      <c r="G9" s="67" t="str">
        <f>IFERROR(INDEX('Health Facility Master'!F:F,MATCH($C9,'Health Facility Master'!$B:$B,0)),"")</f>
        <v>Indonesia</v>
      </c>
      <c r="H9" s="69">
        <f>IFERROR(INDEX('Health Facility Master'!G:G,MATCH($C9,'Health Facility Master'!$B:$B,0)),"")</f>
        <v>-0.91501900000000003</v>
      </c>
      <c r="I9" s="69">
        <f>IFERROR(INDEX('Health Facility Master'!H:H,MATCH($C9,'Health Facility Master'!$B:$B,0)),"")</f>
        <v>100.35856699999999</v>
      </c>
      <c r="J9" s="80" t="str">
        <f>IFERROR(INDEX('Health Facility Master'!I:I,MATCH($C9,'Health Facility Master'!$B:$B,0)),"")</f>
        <v>Sumatera Barat</v>
      </c>
      <c r="K9" s="80" t="str">
        <f>IFERROR(INDEX('Health Facility Master'!J:J,MATCH($C9,'Health Facility Master'!$B:$B,0)),"")</f>
        <v>Level 3</v>
      </c>
      <c r="L9" s="80" t="str">
        <f>IFERROR(INDEX('Health Facility Master'!K:K,MATCH($C9,'Health Facility Master'!$B:$B,0)),"")</f>
        <v>Public</v>
      </c>
      <c r="M9" s="80">
        <f>IFERROR(INDEX('Health Facility Master'!L:L,MATCH($C9,'Health Facility Master'!$B:$B,0)),"")</f>
        <v>0</v>
      </c>
      <c r="N9" s="80">
        <f>IFERROR(INDEX('Health Facility Master'!M:M,MATCH($C9,'Health Facility Master'!$B:$B,0)),"")</f>
        <v>0</v>
      </c>
      <c r="O9" s="95" t="str">
        <f>IF(IFERROR(INDEX('Health Facility Master'!N:N,MATCH($C9,'Health Facility Master'!$B:$B,0)),"")=0,"",IFERROR(INDEX('Health Facility Master'!N:N,MATCH($C9,'Health Facility Master'!$B:$B,0)),""))</f>
        <v>L</v>
      </c>
      <c r="P9" s="95" t="str">
        <f>IF(IFERROR(INDEX('Health Facility Master'!O:O,MATCH($C9,'Health Facility Master'!$B:$B,0)),"")=0,"",IFERROR(INDEX('Health Facility Master'!O:O,MATCH($C9,'Health Facility Master'!$B:$B,0)),""))</f>
        <v>Level 3</v>
      </c>
      <c r="Q9" s="95" t="str">
        <f>IF(IFERROR(INDEX('Health Facility Master'!P:P,MATCH($C9,'Health Facility Master'!$B:$B,0)),"")=0,"",IFERROR(INDEX('Health Facility Master'!P:P,MATCH($C9,'Health Facility Master'!$B:$B,0)),""))</f>
        <v/>
      </c>
      <c r="R9" s="95" t="str">
        <f>IF(IFERROR(INDEX('Health Facility Master'!Q:Q,MATCH($C9,'Health Facility Master'!$B:$B,0)),"")=0,"",IFERROR(INDEX('Health Facility Master'!Q:Q,MATCH($C9,'Health Facility Master'!$B:$B,0)),""))</f>
        <v/>
      </c>
      <c r="S9" s="80" t="str">
        <f t="shared" si="0"/>
        <v>Lab</v>
      </c>
      <c r="T9" s="70" t="s">
        <v>20</v>
      </c>
    </row>
    <row r="10" spans="2:20" ht="13.5" customHeight="1" x14ac:dyDescent="0.35">
      <c r="B10" s="99"/>
      <c r="C10" t="s">
        <v>156</v>
      </c>
      <c r="D10" s="67">
        <f>IFERROR(INDEX('Health Facility Master'!C:C,MATCH($C10,'Health Facility Master'!$B:$B,0)),"")</f>
        <v>0</v>
      </c>
      <c r="E10" s="67">
        <f>IFERROR(INDEX('Health Facility Master'!D:D,MATCH($C10,'Health Facility Master'!$B:$B,0)),"")</f>
        <v>0</v>
      </c>
      <c r="F10" s="67" t="str">
        <f>IFERROR(INDEX('Health Facility Master'!E:E,MATCH($C10,'Health Facility Master'!$B:$B,0)),"")</f>
        <v>DKI Jakarta</v>
      </c>
      <c r="G10" s="67" t="str">
        <f>IFERROR(INDEX('Health Facility Master'!F:F,MATCH($C10,'Health Facility Master'!$B:$B,0)),"")</f>
        <v>Indonesia</v>
      </c>
      <c r="H10" s="69">
        <f>IFERROR(INDEX('Health Facility Master'!G:G,MATCH($C10,'Health Facility Master'!$B:$B,0)),"")</f>
        <v>-6.1869670000000001</v>
      </c>
      <c r="I10" s="69">
        <f>IFERROR(INDEX('Health Facility Master'!H:H,MATCH($C10,'Health Facility Master'!$B:$B,0)),"")</f>
        <v>106.797753</v>
      </c>
      <c r="J10" s="80" t="str">
        <f>IFERROR(INDEX('Health Facility Master'!I:I,MATCH($C10,'Health Facility Master'!$B:$B,0)),"")</f>
        <v>DKI Jakarta</v>
      </c>
      <c r="K10" s="80" t="str">
        <f>IFERROR(INDEX('Health Facility Master'!J:J,MATCH($C10,'Health Facility Master'!$B:$B,0)),"")</f>
        <v>Level 3</v>
      </c>
      <c r="L10" s="80" t="str">
        <f>IFERROR(INDEX('Health Facility Master'!K:K,MATCH($C10,'Health Facility Master'!$B:$B,0)),"")</f>
        <v>Public</v>
      </c>
      <c r="M10" s="80">
        <f>IFERROR(INDEX('Health Facility Master'!L:L,MATCH($C10,'Health Facility Master'!$B:$B,0)),"")</f>
        <v>0</v>
      </c>
      <c r="N10" s="80">
        <f>IFERROR(INDEX('Health Facility Master'!M:M,MATCH($C10,'Health Facility Master'!$B:$B,0)),"")</f>
        <v>0</v>
      </c>
      <c r="O10" s="95" t="str">
        <f>IF(IFERROR(INDEX('Health Facility Master'!N:N,MATCH($C10,'Health Facility Master'!$B:$B,0)),"")=0,"",IFERROR(INDEX('Health Facility Master'!N:N,MATCH($C10,'Health Facility Master'!$B:$B,0)),""))</f>
        <v>E</v>
      </c>
      <c r="P10" s="95" t="str">
        <f>IF(IFERROR(INDEX('Health Facility Master'!O:O,MATCH($C10,'Health Facility Master'!$B:$B,0)),"")=0,"",IFERROR(INDEX('Health Facility Master'!O:O,MATCH($C10,'Health Facility Master'!$B:$B,0)),""))</f>
        <v>Level 3</v>
      </c>
      <c r="Q10" s="95" t="str">
        <f>IF(IFERROR(INDEX('Health Facility Master'!P:P,MATCH($C10,'Health Facility Master'!$B:$B,0)),"")=0,"",IFERROR(INDEX('Health Facility Master'!P:P,MATCH($C10,'Health Facility Master'!$B:$B,0)),""))</f>
        <v/>
      </c>
      <c r="R10" s="95" t="str">
        <f>IF(IFERROR(INDEX('Health Facility Master'!Q:Q,MATCH($C10,'Health Facility Master'!$B:$B,0)),"")=0,"",IFERROR(INDEX('Health Facility Master'!Q:Q,MATCH($C10,'Health Facility Master'!$B:$B,0)),""))</f>
        <v/>
      </c>
      <c r="S10" s="80" t="str">
        <f t="shared" si="0"/>
        <v>Lab</v>
      </c>
      <c r="T10" s="70" t="s">
        <v>20</v>
      </c>
    </row>
    <row r="11" spans="2:20" ht="13.5" customHeight="1" x14ac:dyDescent="0.35">
      <c r="B11" s="99"/>
      <c r="C11" t="s">
        <v>744</v>
      </c>
      <c r="D11" s="67">
        <f>IFERROR(INDEX('Health Facility Master'!C:C,MATCH($C11,'Health Facility Master'!$B:$B,0)),"")</f>
        <v>0</v>
      </c>
      <c r="E11" s="67">
        <f>IFERROR(INDEX('Health Facility Master'!D:D,MATCH($C11,'Health Facility Master'!$B:$B,0)),"")</f>
        <v>0</v>
      </c>
      <c r="F11" s="67" t="str">
        <f>IFERROR(INDEX('Health Facility Master'!E:E,MATCH($C11,'Health Facility Master'!$B:$B,0)),"")</f>
        <v>Sumatera Selatan</v>
      </c>
      <c r="G11" s="67" t="str">
        <f>IFERROR(INDEX('Health Facility Master'!F:F,MATCH($C11,'Health Facility Master'!$B:$B,0)),"")</f>
        <v>Indonesia</v>
      </c>
      <c r="H11" s="69">
        <f>IFERROR(INDEX('Health Facility Master'!G:G,MATCH($C11,'Health Facility Master'!$B:$B,0)),"")</f>
        <v>-2.9911439999999998</v>
      </c>
      <c r="I11" s="69">
        <f>IFERROR(INDEX('Health Facility Master'!H:H,MATCH($C11,'Health Facility Master'!$B:$B,0)),"")</f>
        <v>104.755825</v>
      </c>
      <c r="J11" s="80" t="str">
        <f>IFERROR(INDEX('Health Facility Master'!I:I,MATCH($C11,'Health Facility Master'!$B:$B,0)),"")</f>
        <v>Sumatera Selatan</v>
      </c>
      <c r="K11" s="80" t="str">
        <f>IFERROR(INDEX('Health Facility Master'!J:J,MATCH($C11,'Health Facility Master'!$B:$B,0)),"")</f>
        <v>Level 3</v>
      </c>
      <c r="L11" s="80" t="str">
        <f>IFERROR(INDEX('Health Facility Master'!K:K,MATCH($C11,'Health Facility Master'!$B:$B,0)),"")</f>
        <v>Public</v>
      </c>
      <c r="M11" s="80">
        <f>IFERROR(INDEX('Health Facility Master'!L:L,MATCH($C11,'Health Facility Master'!$B:$B,0)),"")</f>
        <v>0</v>
      </c>
      <c r="N11" s="80">
        <f>IFERROR(INDEX('Health Facility Master'!M:M,MATCH($C11,'Health Facility Master'!$B:$B,0)),"")</f>
        <v>0</v>
      </c>
      <c r="O11" s="95" t="str">
        <f>IF(IFERROR(INDEX('Health Facility Master'!N:N,MATCH($C11,'Health Facility Master'!$B:$B,0)),"")=0,"",IFERROR(INDEX('Health Facility Master'!N:N,MATCH($C11,'Health Facility Master'!$B:$B,0)),""))</f>
        <v>D</v>
      </c>
      <c r="P11" s="95" t="str">
        <f>IF(IFERROR(INDEX('Health Facility Master'!O:O,MATCH($C11,'Health Facility Master'!$B:$B,0)),"")=0,"",IFERROR(INDEX('Health Facility Master'!O:O,MATCH($C11,'Health Facility Master'!$B:$B,0)),""))</f>
        <v>Level 3</v>
      </c>
      <c r="Q11" s="95" t="str">
        <f>IF(IFERROR(INDEX('Health Facility Master'!P:P,MATCH($C11,'Health Facility Master'!$B:$B,0)),"")=0,"",IFERROR(INDEX('Health Facility Master'!P:P,MATCH($C11,'Health Facility Master'!$B:$B,0)),""))</f>
        <v/>
      </c>
      <c r="R11" s="95" t="str">
        <f>IF(IFERROR(INDEX('Health Facility Master'!Q:Q,MATCH($C11,'Health Facility Master'!$B:$B,0)),"")=0,"",IFERROR(INDEX('Health Facility Master'!Q:Q,MATCH($C11,'Health Facility Master'!$B:$B,0)),""))</f>
        <v/>
      </c>
      <c r="S11" s="80" t="str">
        <f t="shared" si="0"/>
        <v>Lab</v>
      </c>
      <c r="T11" s="70" t="s">
        <v>20</v>
      </c>
    </row>
    <row r="12" spans="2:20" ht="13.5" customHeight="1" x14ac:dyDescent="0.35">
      <c r="B12" s="99"/>
      <c r="C12" t="s">
        <v>1012</v>
      </c>
      <c r="D12" s="67">
        <f>IFERROR(INDEX('Health Facility Master'!C:C,MATCH($C12,'Health Facility Master'!$B:$B,0)),"")</f>
        <v>0</v>
      </c>
      <c r="E12" s="67">
        <f>IFERROR(INDEX('Health Facility Master'!D:D,MATCH($C12,'Health Facility Master'!$B:$B,0)),"")</f>
        <v>0</v>
      </c>
      <c r="F12" s="67" t="str">
        <f>IFERROR(INDEX('Health Facility Master'!E:E,MATCH($C12,'Health Facility Master'!$B:$B,0)),"")</f>
        <v>Sumatera Selatan</v>
      </c>
      <c r="G12" s="67" t="str">
        <f>IFERROR(INDEX('Health Facility Master'!F:F,MATCH($C12,'Health Facility Master'!$B:$B,0)),"")</f>
        <v>Indonesia</v>
      </c>
      <c r="H12" s="69">
        <f>IFERROR(INDEX('Health Facility Master'!G:G,MATCH($C12,'Health Facility Master'!$B:$B,0)),"")</f>
        <v>-2.9911439999999998</v>
      </c>
      <c r="I12" s="69">
        <f>IFERROR(INDEX('Health Facility Master'!H:H,MATCH($C12,'Health Facility Master'!$B:$B,0)),"")</f>
        <v>104.755825</v>
      </c>
      <c r="J12" s="80" t="str">
        <f>IFERROR(INDEX('Health Facility Master'!I:I,MATCH($C12,'Health Facility Master'!$B:$B,0)),"")</f>
        <v>Sumatera Selatan</v>
      </c>
      <c r="K12" s="80" t="str">
        <f>IFERROR(INDEX('Health Facility Master'!J:J,MATCH($C12,'Health Facility Master'!$B:$B,0)),"")</f>
        <v>Level 3</v>
      </c>
      <c r="L12" s="80" t="str">
        <f>IFERROR(INDEX('Health Facility Master'!K:K,MATCH($C12,'Health Facility Master'!$B:$B,0)),"")</f>
        <v>Public</v>
      </c>
      <c r="M12" s="80">
        <f>IFERROR(INDEX('Health Facility Master'!L:L,MATCH($C12,'Health Facility Master'!$B:$B,0)),"")</f>
        <v>0</v>
      </c>
      <c r="N12" s="80">
        <f>IFERROR(INDEX('Health Facility Master'!M:M,MATCH($C12,'Health Facility Master'!$B:$B,0)),"")</f>
        <v>0</v>
      </c>
      <c r="O12" s="95" t="str">
        <f>IF(IFERROR(INDEX('Health Facility Master'!N:N,MATCH($C12,'Health Facility Master'!$B:$B,0)),"")=0,"",IFERROR(INDEX('Health Facility Master'!N:N,MATCH($C12,'Health Facility Master'!$B:$B,0)),""))</f>
        <v>F</v>
      </c>
      <c r="P12" s="95" t="str">
        <f>IF(IFERROR(INDEX('Health Facility Master'!O:O,MATCH($C12,'Health Facility Master'!$B:$B,0)),"")=0,"",IFERROR(INDEX('Health Facility Master'!O:O,MATCH($C12,'Health Facility Master'!$B:$B,0)),""))</f>
        <v>Level 3</v>
      </c>
      <c r="Q12" s="95" t="str">
        <f>IF(IFERROR(INDEX('Health Facility Master'!P:P,MATCH($C12,'Health Facility Master'!$B:$B,0)),"")=0,"",IFERROR(INDEX('Health Facility Master'!P:P,MATCH($C12,'Health Facility Master'!$B:$B,0)),""))</f>
        <v/>
      </c>
      <c r="R12" s="95" t="str">
        <f>IF(IFERROR(INDEX('Health Facility Master'!Q:Q,MATCH($C12,'Health Facility Master'!$B:$B,0)),"")=0,"",IFERROR(INDEX('Health Facility Master'!Q:Q,MATCH($C12,'Health Facility Master'!$B:$B,0)),""))</f>
        <v/>
      </c>
      <c r="S12" s="80" t="str">
        <f t="shared" si="0"/>
        <v>Lab</v>
      </c>
      <c r="T12" s="70" t="s">
        <v>20</v>
      </c>
    </row>
    <row r="13" spans="2:20" ht="13.5" customHeight="1" x14ac:dyDescent="0.35">
      <c r="B13" s="99"/>
      <c r="C13" t="s">
        <v>179</v>
      </c>
      <c r="D13" s="67">
        <f>IFERROR(INDEX('Health Facility Master'!C:C,MATCH($C13,'Health Facility Master'!$B:$B,0)),"")</f>
        <v>0</v>
      </c>
      <c r="E13" s="67">
        <f>IFERROR(INDEX('Health Facility Master'!D:D,MATCH($C13,'Health Facility Master'!$B:$B,0)),"")</f>
        <v>0</v>
      </c>
      <c r="F13" s="67" t="str">
        <f>IFERROR(INDEX('Health Facility Master'!E:E,MATCH($C13,'Health Facility Master'!$B:$B,0)),"")</f>
        <v>Bali</v>
      </c>
      <c r="G13" s="67" t="str">
        <f>IFERROR(INDEX('Health Facility Master'!F:F,MATCH($C13,'Health Facility Master'!$B:$B,0)),"")</f>
        <v>Indonesia</v>
      </c>
      <c r="H13" s="69">
        <f>IFERROR(INDEX('Health Facility Master'!G:G,MATCH($C13,'Health Facility Master'!$B:$B,0)),"")</f>
        <v>-8.6445919999999994</v>
      </c>
      <c r="I13" s="69">
        <f>IFERROR(INDEX('Health Facility Master'!H:H,MATCH($C13,'Health Facility Master'!$B:$B,0)),"")</f>
        <v>115.211061</v>
      </c>
      <c r="J13" s="80" t="str">
        <f>IFERROR(INDEX('Health Facility Master'!I:I,MATCH($C13,'Health Facility Master'!$B:$B,0)),"")</f>
        <v>Bali</v>
      </c>
      <c r="K13" s="80" t="str">
        <f>IFERROR(INDEX('Health Facility Master'!J:J,MATCH($C13,'Health Facility Master'!$B:$B,0)),"")</f>
        <v>Level 3</v>
      </c>
      <c r="L13" s="80" t="str">
        <f>IFERROR(INDEX('Health Facility Master'!K:K,MATCH($C13,'Health Facility Master'!$B:$B,0)),"")</f>
        <v>Public</v>
      </c>
      <c r="M13" s="80">
        <f>IFERROR(INDEX('Health Facility Master'!L:L,MATCH($C13,'Health Facility Master'!$B:$B,0)),"")</f>
        <v>0</v>
      </c>
      <c r="N13" s="80">
        <f>IFERROR(INDEX('Health Facility Master'!M:M,MATCH($C13,'Health Facility Master'!$B:$B,0)),"")</f>
        <v>0</v>
      </c>
      <c r="O13" s="95" t="str">
        <f>IF(IFERROR(INDEX('Health Facility Master'!N:N,MATCH($C13,'Health Facility Master'!$B:$B,0)),"")=0,"",IFERROR(INDEX('Health Facility Master'!N:N,MATCH($C13,'Health Facility Master'!$B:$B,0)),""))</f>
        <v>G</v>
      </c>
      <c r="P13" s="95" t="str">
        <f>IF(IFERROR(INDEX('Health Facility Master'!O:O,MATCH($C13,'Health Facility Master'!$B:$B,0)),"")=0,"",IFERROR(INDEX('Health Facility Master'!O:O,MATCH($C13,'Health Facility Master'!$B:$B,0)),""))</f>
        <v>Level 3</v>
      </c>
      <c r="Q13" s="95" t="str">
        <f>IF(IFERROR(INDEX('Health Facility Master'!P:P,MATCH($C13,'Health Facility Master'!$B:$B,0)),"")=0,"",IFERROR(INDEX('Health Facility Master'!P:P,MATCH($C13,'Health Facility Master'!$B:$B,0)),""))</f>
        <v/>
      </c>
      <c r="R13" s="95" t="str">
        <f>IF(IFERROR(INDEX('Health Facility Master'!Q:Q,MATCH($C13,'Health Facility Master'!$B:$B,0)),"")=0,"",IFERROR(INDEX('Health Facility Master'!Q:Q,MATCH($C13,'Health Facility Master'!$B:$B,0)),""))</f>
        <v/>
      </c>
      <c r="S13" s="80" t="str">
        <f t="shared" si="0"/>
        <v>Lab</v>
      </c>
      <c r="T13" s="70" t="s">
        <v>20</v>
      </c>
    </row>
    <row r="14" spans="2:20" ht="13.5" customHeight="1" x14ac:dyDescent="0.35">
      <c r="B14" s="99"/>
      <c r="C14" t="s">
        <v>920</v>
      </c>
      <c r="D14" s="67">
        <f>IFERROR(INDEX('Health Facility Master'!C:C,MATCH($C14,'Health Facility Master'!$B:$B,0)),"")</f>
        <v>0</v>
      </c>
      <c r="E14" s="67">
        <f>IFERROR(INDEX('Health Facility Master'!D:D,MATCH($C14,'Health Facility Master'!$B:$B,0)),"")</f>
        <v>0</v>
      </c>
      <c r="F14" s="67" t="str">
        <f>IFERROR(INDEX('Health Facility Master'!E:E,MATCH($C14,'Health Facility Master'!$B:$B,0)),"")</f>
        <v>Sumatera Selatan</v>
      </c>
      <c r="G14" s="67" t="str">
        <f>IFERROR(INDEX('Health Facility Master'!F:F,MATCH($C14,'Health Facility Master'!$B:$B,0)),"")</f>
        <v>Indonesia</v>
      </c>
      <c r="H14" s="69">
        <f>IFERROR(INDEX('Health Facility Master'!G:G,MATCH($C14,'Health Facility Master'!$B:$B,0)),"")</f>
        <v>-5.385256</v>
      </c>
      <c r="I14" s="69">
        <f>IFERROR(INDEX('Health Facility Master'!H:H,MATCH($C14,'Health Facility Master'!$B:$B,0)),"")</f>
        <v>105.260406</v>
      </c>
      <c r="J14" s="80" t="str">
        <f>IFERROR(INDEX('Health Facility Master'!I:I,MATCH($C14,'Health Facility Master'!$B:$B,0)),"")</f>
        <v>Sumatera Selatan</v>
      </c>
      <c r="K14" s="80" t="str">
        <f>IFERROR(INDEX('Health Facility Master'!J:J,MATCH($C14,'Health Facility Master'!$B:$B,0)),"")</f>
        <v>Level 3</v>
      </c>
      <c r="L14" s="80" t="str">
        <f>IFERROR(INDEX('Health Facility Master'!K:K,MATCH($C14,'Health Facility Master'!$B:$B,0)),"")</f>
        <v>Public</v>
      </c>
      <c r="M14" s="80">
        <f>IFERROR(INDEX('Health Facility Master'!L:L,MATCH($C14,'Health Facility Master'!$B:$B,0)),"")</f>
        <v>0</v>
      </c>
      <c r="N14" s="80">
        <f>IFERROR(INDEX('Health Facility Master'!M:M,MATCH($C14,'Health Facility Master'!$B:$B,0)),"")</f>
        <v>0</v>
      </c>
      <c r="O14" s="95" t="str">
        <f>IF(IFERROR(INDEX('Health Facility Master'!N:N,MATCH($C14,'Health Facility Master'!$B:$B,0)),"")=0,"",IFERROR(INDEX('Health Facility Master'!N:N,MATCH($C14,'Health Facility Master'!$B:$B,0)),""))</f>
        <v>G</v>
      </c>
      <c r="P14" s="95" t="str">
        <f>IF(IFERROR(INDEX('Health Facility Master'!O:O,MATCH($C14,'Health Facility Master'!$B:$B,0)),"")=0,"",IFERROR(INDEX('Health Facility Master'!O:O,MATCH($C14,'Health Facility Master'!$B:$B,0)),""))</f>
        <v>Level 3</v>
      </c>
      <c r="Q14" s="95" t="str">
        <f>IF(IFERROR(INDEX('Health Facility Master'!P:P,MATCH($C14,'Health Facility Master'!$B:$B,0)),"")=0,"",IFERROR(INDEX('Health Facility Master'!P:P,MATCH($C14,'Health Facility Master'!$B:$B,0)),""))</f>
        <v/>
      </c>
      <c r="R14" s="95" t="str">
        <f>IF(IFERROR(INDEX('Health Facility Master'!Q:Q,MATCH($C14,'Health Facility Master'!$B:$B,0)),"")=0,"",IFERROR(INDEX('Health Facility Master'!Q:Q,MATCH($C14,'Health Facility Master'!$B:$B,0)),""))</f>
        <v/>
      </c>
      <c r="S14" s="80" t="str">
        <f t="shared" si="0"/>
        <v>Lab</v>
      </c>
      <c r="T14" s="70" t="s">
        <v>20</v>
      </c>
    </row>
    <row r="15" spans="2:20" ht="13.5" customHeight="1" x14ac:dyDescent="0.35">
      <c r="B15" s="99"/>
      <c r="C15" t="s">
        <v>777</v>
      </c>
      <c r="D15" s="67">
        <f>IFERROR(INDEX('Health Facility Master'!C:C,MATCH($C15,'Health Facility Master'!$B:$B,0)),"")</f>
        <v>0</v>
      </c>
      <c r="E15" s="67">
        <f>IFERROR(INDEX('Health Facility Master'!D:D,MATCH($C15,'Health Facility Master'!$B:$B,0)),"")</f>
        <v>0</v>
      </c>
      <c r="F15" s="67" t="str">
        <f>IFERROR(INDEX('Health Facility Master'!E:E,MATCH($C15,'Health Facility Master'!$B:$B,0)),"")</f>
        <v>Sumatera Utara</v>
      </c>
      <c r="G15" s="67" t="str">
        <f>IFERROR(INDEX('Health Facility Master'!F:F,MATCH($C15,'Health Facility Master'!$B:$B,0)),"")</f>
        <v>Indonesia</v>
      </c>
      <c r="H15" s="69">
        <f>IFERROR(INDEX('Health Facility Master'!G:G,MATCH($C15,'Health Facility Master'!$B:$B,0)),"")</f>
        <v>2.3601420000000002</v>
      </c>
      <c r="I15" s="69">
        <f>IFERROR(INDEX('Health Facility Master'!H:H,MATCH($C15,'Health Facility Master'!$B:$B,0)),"")</f>
        <v>99.134878</v>
      </c>
      <c r="J15" s="80" t="str">
        <f>IFERROR(INDEX('Health Facility Master'!I:I,MATCH($C15,'Health Facility Master'!$B:$B,0)),"")</f>
        <v>Sumatera Utara</v>
      </c>
      <c r="K15" s="80" t="str">
        <f>IFERROR(INDEX('Health Facility Master'!J:J,MATCH($C15,'Health Facility Master'!$B:$B,0)),"")</f>
        <v>Level 3</v>
      </c>
      <c r="L15" s="80" t="str">
        <f>IFERROR(INDEX('Health Facility Master'!K:K,MATCH($C15,'Health Facility Master'!$B:$B,0)),"")</f>
        <v>Public</v>
      </c>
      <c r="M15" s="80">
        <f>IFERROR(INDEX('Health Facility Master'!L:L,MATCH($C15,'Health Facility Master'!$B:$B,0)),"")</f>
        <v>0</v>
      </c>
      <c r="N15" s="80">
        <f>IFERROR(INDEX('Health Facility Master'!M:M,MATCH($C15,'Health Facility Master'!$B:$B,0)),"")</f>
        <v>0</v>
      </c>
      <c r="O15" s="95" t="str">
        <f>IF(IFERROR(INDEX('Health Facility Master'!N:N,MATCH($C15,'Health Facility Master'!$B:$B,0)),"")=0,"",IFERROR(INDEX('Health Facility Master'!N:N,MATCH($C15,'Health Facility Master'!$B:$B,0)),""))</f>
        <v>G</v>
      </c>
      <c r="P15" s="95" t="str">
        <f>IF(IFERROR(INDEX('Health Facility Master'!O:O,MATCH($C15,'Health Facility Master'!$B:$B,0)),"")=0,"",IFERROR(INDEX('Health Facility Master'!O:O,MATCH($C15,'Health Facility Master'!$B:$B,0)),""))</f>
        <v>Level 3</v>
      </c>
      <c r="Q15" s="95" t="str">
        <f>IF(IFERROR(INDEX('Health Facility Master'!P:P,MATCH($C15,'Health Facility Master'!$B:$B,0)),"")=0,"",IFERROR(INDEX('Health Facility Master'!P:P,MATCH($C15,'Health Facility Master'!$B:$B,0)),""))</f>
        <v/>
      </c>
      <c r="R15" s="95" t="str">
        <f>IF(IFERROR(INDEX('Health Facility Master'!Q:Q,MATCH($C15,'Health Facility Master'!$B:$B,0)),"")=0,"",IFERROR(INDEX('Health Facility Master'!Q:Q,MATCH($C15,'Health Facility Master'!$B:$B,0)),""))</f>
        <v/>
      </c>
      <c r="S15" s="80" t="str">
        <f t="shared" si="0"/>
        <v>Lab</v>
      </c>
      <c r="T15" s="70" t="s">
        <v>20</v>
      </c>
    </row>
    <row r="16" spans="2:20" ht="13.5" customHeight="1" x14ac:dyDescent="0.35">
      <c r="B16" s="99"/>
      <c r="C16" t="s">
        <v>639</v>
      </c>
      <c r="D16" s="67">
        <f>IFERROR(INDEX('Health Facility Master'!C:C,MATCH($C16,'Health Facility Master'!$B:$B,0)),"")</f>
        <v>0</v>
      </c>
      <c r="E16" s="67">
        <f>IFERROR(INDEX('Health Facility Master'!D:D,MATCH($C16,'Health Facility Master'!$B:$B,0)),"")</f>
        <v>0</v>
      </c>
      <c r="F16" s="67" t="str">
        <f>IFERROR(INDEX('Health Facility Master'!E:E,MATCH($C16,'Health Facility Master'!$B:$B,0)),"")</f>
        <v>Jawa Timur</v>
      </c>
      <c r="G16" s="67" t="str">
        <f>IFERROR(INDEX('Health Facility Master'!F:F,MATCH($C16,'Health Facility Master'!$B:$B,0)),"")</f>
        <v>Indonesia</v>
      </c>
      <c r="H16" s="69">
        <f>IFERROR(INDEX('Health Facility Master'!G:G,MATCH($C16,'Health Facility Master'!$B:$B,0)),"")</f>
        <v>-7.811458</v>
      </c>
      <c r="I16" s="69">
        <f>IFERROR(INDEX('Health Facility Master'!H:H,MATCH($C16,'Health Facility Master'!$B:$B,0)),"")</f>
        <v>111.997175</v>
      </c>
      <c r="J16" s="80" t="str">
        <f>IFERROR(INDEX('Health Facility Master'!I:I,MATCH($C16,'Health Facility Master'!$B:$B,0)),"")</f>
        <v>Jawa Timur</v>
      </c>
      <c r="K16" s="80" t="str">
        <f>IFERROR(INDEX('Health Facility Master'!J:J,MATCH($C16,'Health Facility Master'!$B:$B,0)),"")</f>
        <v>Level 3</v>
      </c>
      <c r="L16" s="80" t="str">
        <f>IFERROR(INDEX('Health Facility Master'!K:K,MATCH($C16,'Health Facility Master'!$B:$B,0)),"")</f>
        <v>Public</v>
      </c>
      <c r="M16" s="80">
        <f>IFERROR(INDEX('Health Facility Master'!L:L,MATCH($C16,'Health Facility Master'!$B:$B,0)),"")</f>
        <v>0</v>
      </c>
      <c r="N16" s="80">
        <f>IFERROR(INDEX('Health Facility Master'!M:M,MATCH($C16,'Health Facility Master'!$B:$B,0)),"")</f>
        <v>0</v>
      </c>
      <c r="O16" s="95" t="str">
        <f>IF(IFERROR(INDEX('Health Facility Master'!N:N,MATCH($C16,'Health Facility Master'!$B:$B,0)),"")=0,"",IFERROR(INDEX('Health Facility Master'!N:N,MATCH($C16,'Health Facility Master'!$B:$B,0)),""))</f>
        <v>G</v>
      </c>
      <c r="P16" s="95" t="str">
        <f>IF(IFERROR(INDEX('Health Facility Master'!O:O,MATCH($C16,'Health Facility Master'!$B:$B,0)),"")=0,"",IFERROR(INDEX('Health Facility Master'!O:O,MATCH($C16,'Health Facility Master'!$B:$B,0)),""))</f>
        <v>Level 3</v>
      </c>
      <c r="Q16" s="95" t="str">
        <f>IF(IFERROR(INDEX('Health Facility Master'!P:P,MATCH($C16,'Health Facility Master'!$B:$B,0)),"")=0,"",IFERROR(INDEX('Health Facility Master'!P:P,MATCH($C16,'Health Facility Master'!$B:$B,0)),""))</f>
        <v/>
      </c>
      <c r="R16" s="95" t="str">
        <f>IF(IFERROR(INDEX('Health Facility Master'!Q:Q,MATCH($C16,'Health Facility Master'!$B:$B,0)),"")=0,"",IFERROR(INDEX('Health Facility Master'!Q:Q,MATCH($C16,'Health Facility Master'!$B:$B,0)),""))</f>
        <v/>
      </c>
      <c r="S16" s="80" t="str">
        <f t="shared" si="0"/>
        <v>Lab</v>
      </c>
      <c r="T16" s="70" t="s">
        <v>20</v>
      </c>
    </row>
    <row r="17" spans="2:20" ht="13.5" customHeight="1" x14ac:dyDescent="0.35">
      <c r="B17" s="99"/>
      <c r="C17" t="s">
        <v>503</v>
      </c>
      <c r="D17" s="67">
        <f>IFERROR(INDEX('Health Facility Master'!C:C,MATCH($C17,'Health Facility Master'!$B:$B,0)),"")</f>
        <v>0</v>
      </c>
      <c r="E17" s="67">
        <f>IFERROR(INDEX('Health Facility Master'!D:D,MATCH($C17,'Health Facility Master'!$B:$B,0)),"")</f>
        <v>0</v>
      </c>
      <c r="F17" s="67" t="str">
        <f>IFERROR(INDEX('Health Facility Master'!E:E,MATCH($C17,'Health Facility Master'!$B:$B,0)),"")</f>
        <v>Jawa Tengah</v>
      </c>
      <c r="G17" s="67" t="str">
        <f>IFERROR(INDEX('Health Facility Master'!F:F,MATCH($C17,'Health Facility Master'!$B:$B,0)),"")</f>
        <v>Indonesia</v>
      </c>
      <c r="H17" s="69">
        <f>IFERROR(INDEX('Health Facility Master'!G:G,MATCH($C17,'Health Facility Master'!$B:$B,0)),"")</f>
        <v>-6.4959110000000004</v>
      </c>
      <c r="I17" s="69">
        <f>IFERROR(INDEX('Health Facility Master'!H:H,MATCH($C17,'Health Facility Master'!$B:$B,0)),"")</f>
        <v>110.901714</v>
      </c>
      <c r="J17" s="80" t="str">
        <f>IFERROR(INDEX('Health Facility Master'!I:I,MATCH($C17,'Health Facility Master'!$B:$B,0)),"")</f>
        <v>Jawa Tengah</v>
      </c>
      <c r="K17" s="80" t="str">
        <f>IFERROR(INDEX('Health Facility Master'!J:J,MATCH($C17,'Health Facility Master'!$B:$B,0)),"")</f>
        <v>Level 3</v>
      </c>
      <c r="L17" s="80" t="str">
        <f>IFERROR(INDEX('Health Facility Master'!K:K,MATCH($C17,'Health Facility Master'!$B:$B,0)),"")</f>
        <v>Public</v>
      </c>
      <c r="M17" s="80">
        <f>IFERROR(INDEX('Health Facility Master'!L:L,MATCH($C17,'Health Facility Master'!$B:$B,0)),"")</f>
        <v>0</v>
      </c>
      <c r="N17" s="80">
        <f>IFERROR(INDEX('Health Facility Master'!M:M,MATCH($C17,'Health Facility Master'!$B:$B,0)),"")</f>
        <v>0</v>
      </c>
      <c r="O17" s="95" t="str">
        <f>IF(IFERROR(INDEX('Health Facility Master'!N:N,MATCH($C17,'Health Facility Master'!$B:$B,0)),"")=0,"",IFERROR(INDEX('Health Facility Master'!N:N,MATCH($C17,'Health Facility Master'!$B:$B,0)),""))</f>
        <v>G</v>
      </c>
      <c r="P17" s="95" t="str">
        <f>IF(IFERROR(INDEX('Health Facility Master'!O:O,MATCH($C17,'Health Facility Master'!$B:$B,0)),"")=0,"",IFERROR(INDEX('Health Facility Master'!O:O,MATCH($C17,'Health Facility Master'!$B:$B,0)),""))</f>
        <v>Level 3</v>
      </c>
      <c r="Q17" s="95" t="str">
        <f>IF(IFERROR(INDEX('Health Facility Master'!P:P,MATCH($C17,'Health Facility Master'!$B:$B,0)),"")=0,"",IFERROR(INDEX('Health Facility Master'!P:P,MATCH($C17,'Health Facility Master'!$B:$B,0)),""))</f>
        <v/>
      </c>
      <c r="R17" s="95" t="str">
        <f>IF(IFERROR(INDEX('Health Facility Master'!Q:Q,MATCH($C17,'Health Facility Master'!$B:$B,0)),"")=0,"",IFERROR(INDEX('Health Facility Master'!Q:Q,MATCH($C17,'Health Facility Master'!$B:$B,0)),""))</f>
        <v/>
      </c>
      <c r="S17" s="80" t="str">
        <f t="shared" si="0"/>
        <v>Lab</v>
      </c>
      <c r="T17" s="70" t="s">
        <v>20</v>
      </c>
    </row>
    <row r="18" spans="2:20" ht="13.5" customHeight="1" x14ac:dyDescent="0.35">
      <c r="B18" s="99"/>
      <c r="C18" t="s">
        <v>793</v>
      </c>
      <c r="D18" s="67">
        <f>IFERROR(INDEX('Health Facility Master'!C:C,MATCH($C18,'Health Facility Master'!$B:$B,0)),"")</f>
        <v>0</v>
      </c>
      <c r="E18" s="67">
        <f>IFERROR(INDEX('Health Facility Master'!D:D,MATCH($C18,'Health Facility Master'!$B:$B,0)),"")</f>
        <v>0</v>
      </c>
      <c r="F18" s="67" t="str">
        <f>IFERROR(INDEX('Health Facility Master'!E:E,MATCH($C18,'Health Facility Master'!$B:$B,0)),"")</f>
        <v>Sumatera Utara</v>
      </c>
      <c r="G18" s="67" t="str">
        <f>IFERROR(INDEX('Health Facility Master'!F:F,MATCH($C18,'Health Facility Master'!$B:$B,0)),"")</f>
        <v>Indonesia</v>
      </c>
      <c r="H18" s="69">
        <f>IFERROR(INDEX('Health Facility Master'!G:G,MATCH($C18,'Health Facility Master'!$B:$B,0)),"")</f>
        <v>3.1375329999999999</v>
      </c>
      <c r="I18" s="69">
        <f>IFERROR(INDEX('Health Facility Master'!H:H,MATCH($C18,'Health Facility Master'!$B:$B,0)),"")</f>
        <v>98.452941999999993</v>
      </c>
      <c r="J18" s="80" t="str">
        <f>IFERROR(INDEX('Health Facility Master'!I:I,MATCH($C18,'Health Facility Master'!$B:$B,0)),"")</f>
        <v>Sumatera Utara</v>
      </c>
      <c r="K18" s="80" t="str">
        <f>IFERROR(INDEX('Health Facility Master'!J:J,MATCH($C18,'Health Facility Master'!$B:$B,0)),"")</f>
        <v>Level 3</v>
      </c>
      <c r="L18" s="80" t="str">
        <f>IFERROR(INDEX('Health Facility Master'!K:K,MATCH($C18,'Health Facility Master'!$B:$B,0)),"")</f>
        <v>Public</v>
      </c>
      <c r="M18" s="80">
        <f>IFERROR(INDEX('Health Facility Master'!L:L,MATCH($C18,'Health Facility Master'!$B:$B,0)),"")</f>
        <v>0</v>
      </c>
      <c r="N18" s="80">
        <f>IFERROR(INDEX('Health Facility Master'!M:M,MATCH($C18,'Health Facility Master'!$B:$B,0)),"")</f>
        <v>0</v>
      </c>
      <c r="O18" s="95" t="str">
        <f>IF(IFERROR(INDEX('Health Facility Master'!N:N,MATCH($C18,'Health Facility Master'!$B:$B,0)),"")=0,"",IFERROR(INDEX('Health Facility Master'!N:N,MATCH($C18,'Health Facility Master'!$B:$B,0)),""))</f>
        <v>G</v>
      </c>
      <c r="P18" s="95" t="str">
        <f>IF(IFERROR(INDEX('Health Facility Master'!O:O,MATCH($C18,'Health Facility Master'!$B:$B,0)),"")=0,"",IFERROR(INDEX('Health Facility Master'!O:O,MATCH($C18,'Health Facility Master'!$B:$B,0)),""))</f>
        <v>Level 3</v>
      </c>
      <c r="Q18" s="95" t="str">
        <f>IF(IFERROR(INDEX('Health Facility Master'!P:P,MATCH($C18,'Health Facility Master'!$B:$B,0)),"")=0,"",IFERROR(INDEX('Health Facility Master'!P:P,MATCH($C18,'Health Facility Master'!$B:$B,0)),""))</f>
        <v/>
      </c>
      <c r="R18" s="95" t="str">
        <f>IF(IFERROR(INDEX('Health Facility Master'!Q:Q,MATCH($C18,'Health Facility Master'!$B:$B,0)),"")=0,"",IFERROR(INDEX('Health Facility Master'!Q:Q,MATCH($C18,'Health Facility Master'!$B:$B,0)),""))</f>
        <v/>
      </c>
      <c r="S18" s="80" t="str">
        <f t="shared" si="0"/>
        <v>Lab</v>
      </c>
      <c r="T18" s="70" t="s">
        <v>20</v>
      </c>
    </row>
    <row r="19" spans="2:20" ht="13.5" customHeight="1" x14ac:dyDescent="0.35">
      <c r="B19" s="99"/>
      <c r="C19" t="s">
        <v>624</v>
      </c>
      <c r="D19" s="67">
        <f>IFERROR(INDEX('Health Facility Master'!C:C,MATCH($C19,'Health Facility Master'!$B:$B,0)),"")</f>
        <v>0</v>
      </c>
      <c r="E19" s="67">
        <f>IFERROR(INDEX('Health Facility Master'!D:D,MATCH($C19,'Health Facility Master'!$B:$B,0)),"")</f>
        <v>0</v>
      </c>
      <c r="F19" s="67" t="str">
        <f>IFERROR(INDEX('Health Facility Master'!E:E,MATCH($C19,'Health Facility Master'!$B:$B,0)),"")</f>
        <v>Jawa Timur</v>
      </c>
      <c r="G19" s="67" t="str">
        <f>IFERROR(INDEX('Health Facility Master'!F:F,MATCH($C19,'Health Facility Master'!$B:$B,0)),"")</f>
        <v>Indonesia</v>
      </c>
      <c r="H19" s="69">
        <f>IFERROR(INDEX('Health Facility Master'!G:G,MATCH($C19,'Health Facility Master'!$B:$B,0)),"")</f>
        <v>-6.9016719999999996</v>
      </c>
      <c r="I19" s="69">
        <f>IFERROR(INDEX('Health Facility Master'!H:H,MATCH($C19,'Health Facility Master'!$B:$B,0)),"")</f>
        <v>112.05036699999999</v>
      </c>
      <c r="J19" s="80" t="str">
        <f>IFERROR(INDEX('Health Facility Master'!I:I,MATCH($C19,'Health Facility Master'!$B:$B,0)),"")</f>
        <v>Jawa Timur</v>
      </c>
      <c r="K19" s="80" t="str">
        <f>IFERROR(INDEX('Health Facility Master'!J:J,MATCH($C19,'Health Facility Master'!$B:$B,0)),"")</f>
        <v>Level 3</v>
      </c>
      <c r="L19" s="80" t="str">
        <f>IFERROR(INDEX('Health Facility Master'!K:K,MATCH($C19,'Health Facility Master'!$B:$B,0)),"")</f>
        <v>Public</v>
      </c>
      <c r="M19" s="80">
        <f>IFERROR(INDEX('Health Facility Master'!L:L,MATCH($C19,'Health Facility Master'!$B:$B,0)),"")</f>
        <v>0</v>
      </c>
      <c r="N19" s="80">
        <f>IFERROR(INDEX('Health Facility Master'!M:M,MATCH($C19,'Health Facility Master'!$B:$B,0)),"")</f>
        <v>0</v>
      </c>
      <c r="O19" s="95" t="str">
        <f>IF(IFERROR(INDEX('Health Facility Master'!N:N,MATCH($C19,'Health Facility Master'!$B:$B,0)),"")=0,"",IFERROR(INDEX('Health Facility Master'!N:N,MATCH($C19,'Health Facility Master'!$B:$B,0)),""))</f>
        <v>G</v>
      </c>
      <c r="P19" s="95" t="str">
        <f>IF(IFERROR(INDEX('Health Facility Master'!O:O,MATCH($C19,'Health Facility Master'!$B:$B,0)),"")=0,"",IFERROR(INDEX('Health Facility Master'!O:O,MATCH($C19,'Health Facility Master'!$B:$B,0)),""))</f>
        <v>Level 3</v>
      </c>
      <c r="Q19" s="95" t="str">
        <f>IF(IFERROR(INDEX('Health Facility Master'!P:P,MATCH($C19,'Health Facility Master'!$B:$B,0)),"")=0,"",IFERROR(INDEX('Health Facility Master'!P:P,MATCH($C19,'Health Facility Master'!$B:$B,0)),""))</f>
        <v/>
      </c>
      <c r="R19" s="95" t="str">
        <f>IF(IFERROR(INDEX('Health Facility Master'!Q:Q,MATCH($C19,'Health Facility Master'!$B:$B,0)),"")=0,"",IFERROR(INDEX('Health Facility Master'!Q:Q,MATCH($C19,'Health Facility Master'!$B:$B,0)),""))</f>
        <v/>
      </c>
      <c r="S19" s="80" t="str">
        <f t="shared" si="0"/>
        <v>Lab</v>
      </c>
      <c r="T19" s="70" t="s">
        <v>20</v>
      </c>
    </row>
    <row r="20" spans="2:20" ht="13.5" customHeight="1" x14ac:dyDescent="0.35">
      <c r="B20" s="99"/>
      <c r="C20" t="s">
        <v>611</v>
      </c>
      <c r="D20" s="67">
        <f>IFERROR(INDEX('Health Facility Master'!C:C,MATCH($C20,'Health Facility Master'!$B:$B,0)),"")</f>
        <v>0</v>
      </c>
      <c r="E20" s="67">
        <f>IFERROR(INDEX('Health Facility Master'!D:D,MATCH($C20,'Health Facility Master'!$B:$B,0)),"")</f>
        <v>0</v>
      </c>
      <c r="F20" s="67" t="str">
        <f>IFERROR(INDEX('Health Facility Master'!E:E,MATCH($C20,'Health Facility Master'!$B:$B,0)),"")</f>
        <v>Jawa Timur</v>
      </c>
      <c r="G20" s="67" t="str">
        <f>IFERROR(INDEX('Health Facility Master'!F:F,MATCH($C20,'Health Facility Master'!$B:$B,0)),"")</f>
        <v>Indonesia</v>
      </c>
      <c r="H20" s="69">
        <f>IFERROR(INDEX('Health Facility Master'!G:G,MATCH($C20,'Health Facility Master'!$B:$B,0)),"")</f>
        <v>-7.6615169999999999</v>
      </c>
      <c r="I20" s="69">
        <f>IFERROR(INDEX('Health Facility Master'!H:H,MATCH($C20,'Health Facility Master'!$B:$B,0)),"")</f>
        <v>112.53722500000001</v>
      </c>
      <c r="J20" s="80" t="str">
        <f>IFERROR(INDEX('Health Facility Master'!I:I,MATCH($C20,'Health Facility Master'!$B:$B,0)),"")</f>
        <v>Jawa Timur</v>
      </c>
      <c r="K20" s="80" t="str">
        <f>IFERROR(INDEX('Health Facility Master'!J:J,MATCH($C20,'Health Facility Master'!$B:$B,0)),"")</f>
        <v>Level 3</v>
      </c>
      <c r="L20" s="80" t="str">
        <f>IFERROR(INDEX('Health Facility Master'!K:K,MATCH($C20,'Health Facility Master'!$B:$B,0)),"")</f>
        <v>Public</v>
      </c>
      <c r="M20" s="80">
        <f>IFERROR(INDEX('Health Facility Master'!L:L,MATCH($C20,'Health Facility Master'!$B:$B,0)),"")</f>
        <v>0</v>
      </c>
      <c r="N20" s="80">
        <f>IFERROR(INDEX('Health Facility Master'!M:M,MATCH($C20,'Health Facility Master'!$B:$B,0)),"")</f>
        <v>0</v>
      </c>
      <c r="O20" s="95" t="str">
        <f>IF(IFERROR(INDEX('Health Facility Master'!N:N,MATCH($C20,'Health Facility Master'!$B:$B,0)),"")=0,"",IFERROR(INDEX('Health Facility Master'!N:N,MATCH($C20,'Health Facility Master'!$B:$B,0)),""))</f>
        <v>G</v>
      </c>
      <c r="P20" s="95" t="str">
        <f>IF(IFERROR(INDEX('Health Facility Master'!O:O,MATCH($C20,'Health Facility Master'!$B:$B,0)),"")=0,"",IFERROR(INDEX('Health Facility Master'!O:O,MATCH($C20,'Health Facility Master'!$B:$B,0)),""))</f>
        <v>Level 3</v>
      </c>
      <c r="Q20" s="95" t="str">
        <f>IF(IFERROR(INDEX('Health Facility Master'!P:P,MATCH($C20,'Health Facility Master'!$B:$B,0)),"")=0,"",IFERROR(INDEX('Health Facility Master'!P:P,MATCH($C20,'Health Facility Master'!$B:$B,0)),""))</f>
        <v/>
      </c>
      <c r="R20" s="95" t="str">
        <f>IF(IFERROR(INDEX('Health Facility Master'!Q:Q,MATCH($C20,'Health Facility Master'!$B:$B,0)),"")=0,"",IFERROR(INDEX('Health Facility Master'!Q:Q,MATCH($C20,'Health Facility Master'!$B:$B,0)),""))</f>
        <v/>
      </c>
      <c r="S20" s="80" t="str">
        <f t="shared" si="0"/>
        <v>Lab</v>
      </c>
      <c r="T20" s="70" t="s">
        <v>20</v>
      </c>
    </row>
    <row r="21" spans="2:20" ht="13.5" customHeight="1" x14ac:dyDescent="0.35">
      <c r="B21" s="99"/>
      <c r="C21" t="s">
        <v>101</v>
      </c>
      <c r="D21" s="67">
        <f>IFERROR(INDEX('Health Facility Master'!C:C,MATCH($C21,'Health Facility Master'!$B:$B,0)),"")</f>
        <v>0</v>
      </c>
      <c r="E21" s="67">
        <f>IFERROR(INDEX('Health Facility Master'!D:D,MATCH($C21,'Health Facility Master'!$B:$B,0)),"")</f>
        <v>0</v>
      </c>
      <c r="F21" s="67" t="str">
        <f>IFERROR(INDEX('Health Facility Master'!E:E,MATCH($C21,'Health Facility Master'!$B:$B,0)),"")</f>
        <v>DKI Jakarta</v>
      </c>
      <c r="G21" s="67" t="str">
        <f>IFERROR(INDEX('Health Facility Master'!F:F,MATCH($C21,'Health Facility Master'!$B:$B,0)),"")</f>
        <v>Indonesia</v>
      </c>
      <c r="H21" s="69">
        <f>IFERROR(INDEX('Health Facility Master'!G:G,MATCH($C21,'Health Facility Master'!$B:$B,0)),"")</f>
        <v>-6.2131999999999996</v>
      </c>
      <c r="I21" s="69">
        <f>IFERROR(INDEX('Health Facility Master'!H:H,MATCH($C21,'Health Facility Master'!$B:$B,0)),"")</f>
        <v>106.821719</v>
      </c>
      <c r="J21" s="80" t="str">
        <f>IFERROR(INDEX('Health Facility Master'!I:I,MATCH($C21,'Health Facility Master'!$B:$B,0)),"")</f>
        <v>DKI Jakarta</v>
      </c>
      <c r="K21" s="80" t="str">
        <f>IFERROR(INDEX('Health Facility Master'!J:J,MATCH($C21,'Health Facility Master'!$B:$B,0)),"")</f>
        <v>Level 3</v>
      </c>
      <c r="L21" s="80" t="str">
        <f>IFERROR(INDEX('Health Facility Master'!K:K,MATCH($C21,'Health Facility Master'!$B:$B,0)),"")</f>
        <v>Public</v>
      </c>
      <c r="M21" s="80">
        <f>IFERROR(INDEX('Health Facility Master'!L:L,MATCH($C21,'Health Facility Master'!$B:$B,0)),"")</f>
        <v>0</v>
      </c>
      <c r="N21" s="80">
        <f>IFERROR(INDEX('Health Facility Master'!M:M,MATCH($C21,'Health Facility Master'!$B:$B,0)),"")</f>
        <v>0</v>
      </c>
      <c r="O21" s="95" t="str">
        <f>IF(IFERROR(INDEX('Health Facility Master'!N:N,MATCH($C21,'Health Facility Master'!$B:$B,0)),"")=0,"",IFERROR(INDEX('Health Facility Master'!N:N,MATCH($C21,'Health Facility Master'!$B:$B,0)),""))</f>
        <v>D</v>
      </c>
      <c r="P21" s="95" t="str">
        <f>IF(IFERROR(INDEX('Health Facility Master'!O:O,MATCH($C21,'Health Facility Master'!$B:$B,0)),"")=0,"",IFERROR(INDEX('Health Facility Master'!O:O,MATCH($C21,'Health Facility Master'!$B:$B,0)),""))</f>
        <v>Level 3</v>
      </c>
      <c r="Q21" s="95" t="str">
        <f>IF(IFERROR(INDEX('Health Facility Master'!P:P,MATCH($C21,'Health Facility Master'!$B:$B,0)),"")=0,"",IFERROR(INDEX('Health Facility Master'!P:P,MATCH($C21,'Health Facility Master'!$B:$B,0)),""))</f>
        <v/>
      </c>
      <c r="R21" s="95" t="str">
        <f>IF(IFERROR(INDEX('Health Facility Master'!Q:Q,MATCH($C21,'Health Facility Master'!$B:$B,0)),"")=0,"",IFERROR(INDEX('Health Facility Master'!Q:Q,MATCH($C21,'Health Facility Master'!$B:$B,0)),""))</f>
        <v/>
      </c>
      <c r="S21" s="80" t="str">
        <f t="shared" si="0"/>
        <v>Lab</v>
      </c>
      <c r="T21" s="70" t="s">
        <v>20</v>
      </c>
    </row>
    <row r="22" spans="2:20" ht="13.5" customHeight="1" x14ac:dyDescent="0.35">
      <c r="B22" s="99"/>
      <c r="C22" t="s">
        <v>260</v>
      </c>
      <c r="D22" s="67">
        <f>IFERROR(INDEX('Health Facility Master'!C:C,MATCH($C22,'Health Facility Master'!$B:$B,0)),"")</f>
        <v>0</v>
      </c>
      <c r="E22" s="67">
        <f>IFERROR(INDEX('Health Facility Master'!D:D,MATCH($C22,'Health Facility Master'!$B:$B,0)),"")</f>
        <v>0</v>
      </c>
      <c r="F22" s="67" t="str">
        <f>IFERROR(INDEX('Health Facility Master'!E:E,MATCH($C22,'Health Facility Master'!$B:$B,0)),"")</f>
        <v>Jawa Barat</v>
      </c>
      <c r="G22" s="67" t="str">
        <f>IFERROR(INDEX('Health Facility Master'!F:F,MATCH($C22,'Health Facility Master'!$B:$B,0)),"")</f>
        <v>Indonesia</v>
      </c>
      <c r="H22" s="69">
        <f>IFERROR(INDEX('Health Facility Master'!G:G,MATCH($C22,'Health Facility Master'!$B:$B,0)),"")</f>
        <v>-6.9099000000000004</v>
      </c>
      <c r="I22" s="69">
        <f>IFERROR(INDEX('Health Facility Master'!H:H,MATCH($C22,'Health Facility Master'!$B:$B,0)),"")</f>
        <v>107.604</v>
      </c>
      <c r="J22" s="80" t="str">
        <f>IFERROR(INDEX('Health Facility Master'!I:I,MATCH($C22,'Health Facility Master'!$B:$B,0)),"")</f>
        <v>Jawa Barat</v>
      </c>
      <c r="K22" s="80" t="str">
        <f>IFERROR(INDEX('Health Facility Master'!J:J,MATCH($C22,'Health Facility Master'!$B:$B,0)),"")</f>
        <v>Level 3</v>
      </c>
      <c r="L22" s="80" t="str">
        <f>IFERROR(INDEX('Health Facility Master'!K:K,MATCH($C22,'Health Facility Master'!$B:$B,0)),"")</f>
        <v>Public</v>
      </c>
      <c r="M22" s="80">
        <f>IFERROR(INDEX('Health Facility Master'!L:L,MATCH($C22,'Health Facility Master'!$B:$B,0)),"")</f>
        <v>0</v>
      </c>
      <c r="N22" s="80">
        <f>IFERROR(INDEX('Health Facility Master'!M:M,MATCH($C22,'Health Facility Master'!$B:$B,0)),"")</f>
        <v>0</v>
      </c>
      <c r="O22" s="95" t="str">
        <f>IF(IFERROR(INDEX('Health Facility Master'!N:N,MATCH($C22,'Health Facility Master'!$B:$B,0)),"")=0,"",IFERROR(INDEX('Health Facility Master'!N:N,MATCH($C22,'Health Facility Master'!$B:$B,0)),""))</f>
        <v>D</v>
      </c>
      <c r="P22" s="95" t="str">
        <f>IF(IFERROR(INDEX('Health Facility Master'!O:O,MATCH($C22,'Health Facility Master'!$B:$B,0)),"")=0,"",IFERROR(INDEX('Health Facility Master'!O:O,MATCH($C22,'Health Facility Master'!$B:$B,0)),""))</f>
        <v>Level 3</v>
      </c>
      <c r="Q22" s="95" t="str">
        <f>IF(IFERROR(INDEX('Health Facility Master'!P:P,MATCH($C22,'Health Facility Master'!$B:$B,0)),"")=0,"",IFERROR(INDEX('Health Facility Master'!P:P,MATCH($C22,'Health Facility Master'!$B:$B,0)),""))</f>
        <v/>
      </c>
      <c r="R22" s="95" t="str">
        <f>IF(IFERROR(INDEX('Health Facility Master'!Q:Q,MATCH($C22,'Health Facility Master'!$B:$B,0)),"")=0,"",IFERROR(INDEX('Health Facility Master'!Q:Q,MATCH($C22,'Health Facility Master'!$B:$B,0)),""))</f>
        <v/>
      </c>
      <c r="S22" s="80" t="str">
        <f t="shared" si="0"/>
        <v>Lab</v>
      </c>
      <c r="T22" s="70" t="s">
        <v>20</v>
      </c>
    </row>
    <row r="23" spans="2:20" ht="13.5" customHeight="1" x14ac:dyDescent="0.35">
      <c r="B23" s="99"/>
      <c r="C23" t="s">
        <v>706</v>
      </c>
      <c r="D23" s="67">
        <f>IFERROR(INDEX('Health Facility Master'!C:C,MATCH($C23,'Health Facility Master'!$B:$B,0)),"")</f>
        <v>0</v>
      </c>
      <c r="E23" s="67">
        <f>IFERROR(INDEX('Health Facility Master'!D:D,MATCH($C23,'Health Facility Master'!$B:$B,0)),"")</f>
        <v>0</v>
      </c>
      <c r="F23" s="67" t="str">
        <f>IFERROR(INDEX('Health Facility Master'!E:E,MATCH($C23,'Health Facility Master'!$B:$B,0)),"")</f>
        <v>Sumatera Barat</v>
      </c>
      <c r="G23" s="67" t="str">
        <f>IFERROR(INDEX('Health Facility Master'!F:F,MATCH($C23,'Health Facility Master'!$B:$B,0)),"")</f>
        <v>Indonesia</v>
      </c>
      <c r="H23" s="69">
        <f>IFERROR(INDEX('Health Facility Master'!G:G,MATCH($C23,'Health Facility Master'!$B:$B,0)),"")</f>
        <v>-0.94567800000000002</v>
      </c>
      <c r="I23" s="69">
        <f>IFERROR(INDEX('Health Facility Master'!H:H,MATCH($C23,'Health Facility Master'!$B:$B,0)),"")</f>
        <v>100.372372</v>
      </c>
      <c r="J23" s="80" t="str">
        <f>IFERROR(INDEX('Health Facility Master'!I:I,MATCH($C23,'Health Facility Master'!$B:$B,0)),"")</f>
        <v>Sumatera Barat</v>
      </c>
      <c r="K23" s="80" t="str">
        <f>IFERROR(INDEX('Health Facility Master'!J:J,MATCH($C23,'Health Facility Master'!$B:$B,0)),"")</f>
        <v>Level 3</v>
      </c>
      <c r="L23" s="80" t="str">
        <f>IFERROR(INDEX('Health Facility Master'!K:K,MATCH($C23,'Health Facility Master'!$B:$B,0)),"")</f>
        <v>Public</v>
      </c>
      <c r="M23" s="80">
        <f>IFERROR(INDEX('Health Facility Master'!L:L,MATCH($C23,'Health Facility Master'!$B:$B,0)),"")</f>
        <v>0</v>
      </c>
      <c r="N23" s="80">
        <f>IFERROR(INDEX('Health Facility Master'!M:M,MATCH($C23,'Health Facility Master'!$B:$B,0)),"")</f>
        <v>0</v>
      </c>
      <c r="O23" s="95" t="str">
        <f>IF(IFERROR(INDEX('Health Facility Master'!N:N,MATCH($C23,'Health Facility Master'!$B:$B,0)),"")=0,"",IFERROR(INDEX('Health Facility Master'!N:N,MATCH($C23,'Health Facility Master'!$B:$B,0)),""))</f>
        <v>D</v>
      </c>
      <c r="P23" s="95" t="str">
        <f>IF(IFERROR(INDEX('Health Facility Master'!O:O,MATCH($C23,'Health Facility Master'!$B:$B,0)),"")=0,"",IFERROR(INDEX('Health Facility Master'!O:O,MATCH($C23,'Health Facility Master'!$B:$B,0)),""))</f>
        <v>Level 3</v>
      </c>
      <c r="Q23" s="95" t="str">
        <f>IF(IFERROR(INDEX('Health Facility Master'!P:P,MATCH($C23,'Health Facility Master'!$B:$B,0)),"")=0,"",IFERROR(INDEX('Health Facility Master'!P:P,MATCH($C23,'Health Facility Master'!$B:$B,0)),""))</f>
        <v/>
      </c>
      <c r="R23" s="95" t="str">
        <f>IF(IFERROR(INDEX('Health Facility Master'!Q:Q,MATCH($C23,'Health Facility Master'!$B:$B,0)),"")=0,"",IFERROR(INDEX('Health Facility Master'!Q:Q,MATCH($C23,'Health Facility Master'!$B:$B,0)),""))</f>
        <v/>
      </c>
      <c r="S23" s="80" t="str">
        <f t="shared" si="0"/>
        <v>Lab</v>
      </c>
      <c r="T23" s="70" t="s">
        <v>20</v>
      </c>
    </row>
    <row r="24" spans="2:20" ht="13.5" customHeight="1" x14ac:dyDescent="0.35">
      <c r="B24" s="99"/>
      <c r="C24" t="s">
        <v>708</v>
      </c>
      <c r="D24" s="67">
        <f>IFERROR(INDEX('Health Facility Master'!C:C,MATCH($C24,'Health Facility Master'!$B:$B,0)),"")</f>
        <v>0</v>
      </c>
      <c r="E24" s="67">
        <f>IFERROR(INDEX('Health Facility Master'!D:D,MATCH($C24,'Health Facility Master'!$B:$B,0)),"")</f>
        <v>0</v>
      </c>
      <c r="F24" s="67" t="str">
        <f>IFERROR(INDEX('Health Facility Master'!E:E,MATCH($C24,'Health Facility Master'!$B:$B,0)),"")</f>
        <v>Sumatera Barat</v>
      </c>
      <c r="G24" s="67" t="str">
        <f>IFERROR(INDEX('Health Facility Master'!F:F,MATCH($C24,'Health Facility Master'!$B:$B,0)),"")</f>
        <v>Indonesia</v>
      </c>
      <c r="H24" s="69">
        <f>IFERROR(INDEX('Health Facility Master'!G:G,MATCH($C24,'Health Facility Master'!$B:$B,0)),"")</f>
        <v>-0.88901699999999995</v>
      </c>
      <c r="I24" s="69">
        <f>IFERROR(INDEX('Health Facility Master'!H:H,MATCH($C24,'Health Facility Master'!$B:$B,0)),"")</f>
        <v>100.363</v>
      </c>
      <c r="J24" s="80" t="str">
        <f>IFERROR(INDEX('Health Facility Master'!I:I,MATCH($C24,'Health Facility Master'!$B:$B,0)),"")</f>
        <v>Sumatera Barat</v>
      </c>
      <c r="K24" s="80" t="str">
        <f>IFERROR(INDEX('Health Facility Master'!J:J,MATCH($C24,'Health Facility Master'!$B:$B,0)),"")</f>
        <v>Level 3</v>
      </c>
      <c r="L24" s="80" t="str">
        <f>IFERROR(INDEX('Health Facility Master'!K:K,MATCH($C24,'Health Facility Master'!$B:$B,0)),"")</f>
        <v>Public</v>
      </c>
      <c r="M24" s="80">
        <f>IFERROR(INDEX('Health Facility Master'!L:L,MATCH($C24,'Health Facility Master'!$B:$B,0)),"")</f>
        <v>0</v>
      </c>
      <c r="N24" s="80">
        <f>IFERROR(INDEX('Health Facility Master'!M:M,MATCH($C24,'Health Facility Master'!$B:$B,0)),"")</f>
        <v>0</v>
      </c>
      <c r="O24" s="95" t="str">
        <f>IF(IFERROR(INDEX('Health Facility Master'!N:N,MATCH($C24,'Health Facility Master'!$B:$B,0)),"")=0,"",IFERROR(INDEX('Health Facility Master'!N:N,MATCH($C24,'Health Facility Master'!$B:$B,0)),""))</f>
        <v>D</v>
      </c>
      <c r="P24" s="95" t="str">
        <f>IF(IFERROR(INDEX('Health Facility Master'!O:O,MATCH($C24,'Health Facility Master'!$B:$B,0)),"")=0,"",IFERROR(INDEX('Health Facility Master'!O:O,MATCH($C24,'Health Facility Master'!$B:$B,0)),""))</f>
        <v>Level 3</v>
      </c>
      <c r="Q24" s="95" t="str">
        <f>IF(IFERROR(INDEX('Health Facility Master'!P:P,MATCH($C24,'Health Facility Master'!$B:$B,0)),"")=0,"",IFERROR(INDEX('Health Facility Master'!P:P,MATCH($C24,'Health Facility Master'!$B:$B,0)),""))</f>
        <v/>
      </c>
      <c r="R24" s="95" t="str">
        <f>IF(IFERROR(INDEX('Health Facility Master'!Q:Q,MATCH($C24,'Health Facility Master'!$B:$B,0)),"")=0,"",IFERROR(INDEX('Health Facility Master'!Q:Q,MATCH($C24,'Health Facility Master'!$B:$B,0)),""))</f>
        <v/>
      </c>
      <c r="S24" s="80" t="str">
        <f t="shared" si="0"/>
        <v>Lab</v>
      </c>
      <c r="T24" s="70" t="s">
        <v>20</v>
      </c>
    </row>
    <row r="25" spans="2:20" ht="13.5" customHeight="1" x14ac:dyDescent="0.35">
      <c r="B25" s="99"/>
      <c r="C25" t="s">
        <v>710</v>
      </c>
      <c r="D25" s="67">
        <f>IFERROR(INDEX('Health Facility Master'!C:C,MATCH($C25,'Health Facility Master'!$B:$B,0)),"")</f>
        <v>0</v>
      </c>
      <c r="E25" s="67">
        <f>IFERROR(INDEX('Health Facility Master'!D:D,MATCH($C25,'Health Facility Master'!$B:$B,0)),"")</f>
        <v>0</v>
      </c>
      <c r="F25" s="67" t="str">
        <f>IFERROR(INDEX('Health Facility Master'!E:E,MATCH($C25,'Health Facility Master'!$B:$B,0)),"")</f>
        <v>Sumatera Barat</v>
      </c>
      <c r="G25" s="67" t="str">
        <f>IFERROR(INDEX('Health Facility Master'!F:F,MATCH($C25,'Health Facility Master'!$B:$B,0)),"")</f>
        <v>Indonesia</v>
      </c>
      <c r="H25" s="69">
        <f>IFERROR(INDEX('Health Facility Master'!G:G,MATCH($C25,'Health Facility Master'!$B:$B,0)),"")</f>
        <v>-0.94006699999999999</v>
      </c>
      <c r="I25" s="69">
        <f>IFERROR(INDEX('Health Facility Master'!H:H,MATCH($C25,'Health Facility Master'!$B:$B,0)),"")</f>
        <v>100.359458</v>
      </c>
      <c r="J25" s="80" t="str">
        <f>IFERROR(INDEX('Health Facility Master'!I:I,MATCH($C25,'Health Facility Master'!$B:$B,0)),"")</f>
        <v>Sumatera Barat</v>
      </c>
      <c r="K25" s="80" t="str">
        <f>IFERROR(INDEX('Health Facility Master'!J:J,MATCH($C25,'Health Facility Master'!$B:$B,0)),"")</f>
        <v>Level 3</v>
      </c>
      <c r="L25" s="80" t="str">
        <f>IFERROR(INDEX('Health Facility Master'!K:K,MATCH($C25,'Health Facility Master'!$B:$B,0)),"")</f>
        <v>Public</v>
      </c>
      <c r="M25" s="80">
        <f>IFERROR(INDEX('Health Facility Master'!L:L,MATCH($C25,'Health Facility Master'!$B:$B,0)),"")</f>
        <v>0</v>
      </c>
      <c r="N25" s="80">
        <f>IFERROR(INDEX('Health Facility Master'!M:M,MATCH($C25,'Health Facility Master'!$B:$B,0)),"")</f>
        <v>0</v>
      </c>
      <c r="O25" s="95" t="str">
        <f>IF(IFERROR(INDEX('Health Facility Master'!N:N,MATCH($C25,'Health Facility Master'!$B:$B,0)),"")=0,"",IFERROR(INDEX('Health Facility Master'!N:N,MATCH($C25,'Health Facility Master'!$B:$B,0)),""))</f>
        <v>D</v>
      </c>
      <c r="P25" s="95" t="str">
        <f>IF(IFERROR(INDEX('Health Facility Master'!O:O,MATCH($C25,'Health Facility Master'!$B:$B,0)),"")=0,"",IFERROR(INDEX('Health Facility Master'!O:O,MATCH($C25,'Health Facility Master'!$B:$B,0)),""))</f>
        <v>Level 3</v>
      </c>
      <c r="Q25" s="95" t="str">
        <f>IF(IFERROR(INDEX('Health Facility Master'!P:P,MATCH($C25,'Health Facility Master'!$B:$B,0)),"")=0,"",IFERROR(INDEX('Health Facility Master'!P:P,MATCH($C25,'Health Facility Master'!$B:$B,0)),""))</f>
        <v/>
      </c>
      <c r="R25" s="95" t="str">
        <f>IF(IFERROR(INDEX('Health Facility Master'!Q:Q,MATCH($C25,'Health Facility Master'!$B:$B,0)),"")=0,"",IFERROR(INDEX('Health Facility Master'!Q:Q,MATCH($C25,'Health Facility Master'!$B:$B,0)),""))</f>
        <v/>
      </c>
      <c r="S25" s="80" t="str">
        <f t="shared" si="0"/>
        <v>Lab</v>
      </c>
      <c r="T25" s="70" t="s">
        <v>20</v>
      </c>
    </row>
    <row r="26" spans="2:20" ht="13.5" customHeight="1" x14ac:dyDescent="0.35">
      <c r="B26" s="99"/>
      <c r="C26" t="s">
        <v>745</v>
      </c>
      <c r="D26" s="67">
        <f>IFERROR(INDEX('Health Facility Master'!C:C,MATCH($C26,'Health Facility Master'!$B:$B,0)),"")</f>
        <v>0</v>
      </c>
      <c r="E26" s="67">
        <f>IFERROR(INDEX('Health Facility Master'!D:D,MATCH($C26,'Health Facility Master'!$B:$B,0)),"")</f>
        <v>0</v>
      </c>
      <c r="F26" s="67" t="str">
        <f>IFERROR(INDEX('Health Facility Master'!E:E,MATCH($C26,'Health Facility Master'!$B:$B,0)),"")</f>
        <v>Sumatera Selatan</v>
      </c>
      <c r="G26" s="67" t="str">
        <f>IFERROR(INDEX('Health Facility Master'!F:F,MATCH($C26,'Health Facility Master'!$B:$B,0)),"")</f>
        <v>Indonesia</v>
      </c>
      <c r="H26" s="69">
        <f>IFERROR(INDEX('Health Facility Master'!G:G,MATCH($C26,'Health Facility Master'!$B:$B,0)),"")</f>
        <v>-2.9706670000000002</v>
      </c>
      <c r="I26" s="69">
        <f>IFERROR(INDEX('Health Facility Master'!H:H,MATCH($C26,'Health Facility Master'!$B:$B,0)),"")</f>
        <v>104.750758</v>
      </c>
      <c r="J26" s="80" t="str">
        <f>IFERROR(INDEX('Health Facility Master'!I:I,MATCH($C26,'Health Facility Master'!$B:$B,0)),"")</f>
        <v>Sumatera Selatan</v>
      </c>
      <c r="K26" s="80" t="str">
        <f>IFERROR(INDEX('Health Facility Master'!J:J,MATCH($C26,'Health Facility Master'!$B:$B,0)),"")</f>
        <v>Level 3</v>
      </c>
      <c r="L26" s="80" t="str">
        <f>IFERROR(INDEX('Health Facility Master'!K:K,MATCH($C26,'Health Facility Master'!$B:$B,0)),"")</f>
        <v>Public</v>
      </c>
      <c r="M26" s="80">
        <f>IFERROR(INDEX('Health Facility Master'!L:L,MATCH($C26,'Health Facility Master'!$B:$B,0)),"")</f>
        <v>0</v>
      </c>
      <c r="N26" s="80">
        <f>IFERROR(INDEX('Health Facility Master'!M:M,MATCH($C26,'Health Facility Master'!$B:$B,0)),"")</f>
        <v>0</v>
      </c>
      <c r="O26" s="95" t="str">
        <f>IF(IFERROR(INDEX('Health Facility Master'!N:N,MATCH($C26,'Health Facility Master'!$B:$B,0)),"")=0,"",IFERROR(INDEX('Health Facility Master'!N:N,MATCH($C26,'Health Facility Master'!$B:$B,0)),""))</f>
        <v>D</v>
      </c>
      <c r="P26" s="95" t="str">
        <f>IF(IFERROR(INDEX('Health Facility Master'!O:O,MATCH($C26,'Health Facility Master'!$B:$B,0)),"")=0,"",IFERROR(INDEX('Health Facility Master'!O:O,MATCH($C26,'Health Facility Master'!$B:$B,0)),""))</f>
        <v>Level 3</v>
      </c>
      <c r="Q26" s="95" t="str">
        <f>IF(IFERROR(INDEX('Health Facility Master'!P:P,MATCH($C26,'Health Facility Master'!$B:$B,0)),"")=0,"",IFERROR(INDEX('Health Facility Master'!P:P,MATCH($C26,'Health Facility Master'!$B:$B,0)),""))</f>
        <v/>
      </c>
      <c r="R26" s="95" t="str">
        <f>IF(IFERROR(INDEX('Health Facility Master'!Q:Q,MATCH($C26,'Health Facility Master'!$B:$B,0)),"")=0,"",IFERROR(INDEX('Health Facility Master'!Q:Q,MATCH($C26,'Health Facility Master'!$B:$B,0)),""))</f>
        <v/>
      </c>
      <c r="S26" s="80" t="str">
        <f t="shared" si="0"/>
        <v>Lab</v>
      </c>
      <c r="T26" s="70" t="s">
        <v>20</v>
      </c>
    </row>
    <row r="27" spans="2:20" ht="13.5" customHeight="1" x14ac:dyDescent="0.35">
      <c r="B27" s="99"/>
      <c r="C27" t="s">
        <v>290</v>
      </c>
      <c r="D27" s="67">
        <f>IFERROR(INDEX('Health Facility Master'!C:C,MATCH($C27,'Health Facility Master'!$B:$B,0)),"")</f>
        <v>0</v>
      </c>
      <c r="E27" s="67">
        <f>IFERROR(INDEX('Health Facility Master'!D:D,MATCH($C27,'Health Facility Master'!$B:$B,0)),"")</f>
        <v>0</v>
      </c>
      <c r="F27" s="67" t="str">
        <f>IFERROR(INDEX('Health Facility Master'!E:E,MATCH($C27,'Health Facility Master'!$B:$B,0)),"")</f>
        <v>Jawa Barat</v>
      </c>
      <c r="G27" s="67" t="str">
        <f>IFERROR(INDEX('Health Facility Master'!F:F,MATCH($C27,'Health Facility Master'!$B:$B,0)),"")</f>
        <v>Indonesia</v>
      </c>
      <c r="H27" s="69">
        <f>IFERROR(INDEX('Health Facility Master'!G:G,MATCH($C27,'Health Facility Master'!$B:$B,0)),"")</f>
        <v>-6.2988189999999999</v>
      </c>
      <c r="I27" s="69">
        <f>IFERROR(INDEX('Health Facility Master'!H:H,MATCH($C27,'Health Facility Master'!$B:$B,0)),"")</f>
        <v>107.145</v>
      </c>
      <c r="J27" s="80" t="str">
        <f>IFERROR(INDEX('Health Facility Master'!I:I,MATCH($C27,'Health Facility Master'!$B:$B,0)),"")</f>
        <v>Jawa Barat</v>
      </c>
      <c r="K27" s="80" t="str">
        <f>IFERROR(INDEX('Health Facility Master'!J:J,MATCH($C27,'Health Facility Master'!$B:$B,0)),"")</f>
        <v>Level 3</v>
      </c>
      <c r="L27" s="80" t="str">
        <f>IFERROR(INDEX('Health Facility Master'!K:K,MATCH($C27,'Health Facility Master'!$B:$B,0)),"")</f>
        <v>Public</v>
      </c>
      <c r="M27" s="80">
        <f>IFERROR(INDEX('Health Facility Master'!L:L,MATCH($C27,'Health Facility Master'!$B:$B,0)),"")</f>
        <v>0</v>
      </c>
      <c r="N27" s="80">
        <f>IFERROR(INDEX('Health Facility Master'!M:M,MATCH($C27,'Health Facility Master'!$B:$B,0)),"")</f>
        <v>0</v>
      </c>
      <c r="O27" s="95" t="str">
        <f>IF(IFERROR(INDEX('Health Facility Master'!N:N,MATCH($C27,'Health Facility Master'!$B:$B,0)),"")=0,"",IFERROR(INDEX('Health Facility Master'!N:N,MATCH($C27,'Health Facility Master'!$B:$B,0)),""))</f>
        <v>D</v>
      </c>
      <c r="P27" s="95" t="str">
        <f>IF(IFERROR(INDEX('Health Facility Master'!O:O,MATCH($C27,'Health Facility Master'!$B:$B,0)),"")=0,"",IFERROR(INDEX('Health Facility Master'!O:O,MATCH($C27,'Health Facility Master'!$B:$B,0)),""))</f>
        <v>Level 3</v>
      </c>
      <c r="Q27" s="95" t="str">
        <f>IF(IFERROR(INDEX('Health Facility Master'!P:P,MATCH($C27,'Health Facility Master'!$B:$B,0)),"")=0,"",IFERROR(INDEX('Health Facility Master'!P:P,MATCH($C27,'Health Facility Master'!$B:$B,0)),""))</f>
        <v/>
      </c>
      <c r="R27" s="95" t="str">
        <f>IF(IFERROR(INDEX('Health Facility Master'!Q:Q,MATCH($C27,'Health Facility Master'!$B:$B,0)),"")=0,"",IFERROR(INDEX('Health Facility Master'!Q:Q,MATCH($C27,'Health Facility Master'!$B:$B,0)),""))</f>
        <v/>
      </c>
      <c r="S27" s="80" t="str">
        <f t="shared" si="0"/>
        <v>Lab</v>
      </c>
      <c r="T27" s="70" t="s">
        <v>20</v>
      </c>
    </row>
    <row r="28" spans="2:20" ht="13.5" customHeight="1" x14ac:dyDescent="0.35">
      <c r="B28" s="99"/>
      <c r="C28" t="s">
        <v>918</v>
      </c>
      <c r="D28" s="67">
        <f>IFERROR(INDEX('Health Facility Master'!C:C,MATCH($C28,'Health Facility Master'!$B:$B,0)),"")</f>
        <v>0</v>
      </c>
      <c r="E28" s="67">
        <f>IFERROR(INDEX('Health Facility Master'!D:D,MATCH($C28,'Health Facility Master'!$B:$B,0)),"")</f>
        <v>0</v>
      </c>
      <c r="F28" s="67" t="str">
        <f>IFERROR(INDEX('Health Facility Master'!E:E,MATCH($C28,'Health Facility Master'!$B:$B,0)),"")</f>
        <v>Jawa Tengah</v>
      </c>
      <c r="G28" s="67" t="str">
        <f>IFERROR(INDEX('Health Facility Master'!F:F,MATCH($C28,'Health Facility Master'!$B:$B,0)),"")</f>
        <v>Indonesia</v>
      </c>
      <c r="H28" s="69">
        <f>IFERROR(INDEX('Health Facility Master'!G:G,MATCH($C28,'Health Facility Master'!$B:$B,0)),"")</f>
        <v>-7.3699859999999999</v>
      </c>
      <c r="I28" s="69">
        <f>IFERROR(INDEX('Health Facility Master'!H:H,MATCH($C28,'Health Facility Master'!$B:$B,0)),"")</f>
        <v>110.450372</v>
      </c>
      <c r="J28" s="80" t="str">
        <f>IFERROR(INDEX('Health Facility Master'!I:I,MATCH($C28,'Health Facility Master'!$B:$B,0)),"")</f>
        <v>Jawa Tengah</v>
      </c>
      <c r="K28" s="80" t="str">
        <f>IFERROR(INDEX('Health Facility Master'!J:J,MATCH($C28,'Health Facility Master'!$B:$B,0)),"")</f>
        <v>Level 3</v>
      </c>
      <c r="L28" s="80" t="str">
        <f>IFERROR(INDEX('Health Facility Master'!K:K,MATCH($C28,'Health Facility Master'!$B:$B,0)),"")</f>
        <v>Public</v>
      </c>
      <c r="M28" s="80">
        <f>IFERROR(INDEX('Health Facility Master'!L:L,MATCH($C28,'Health Facility Master'!$B:$B,0)),"")</f>
        <v>0</v>
      </c>
      <c r="N28" s="80">
        <f>IFERROR(INDEX('Health Facility Master'!M:M,MATCH($C28,'Health Facility Master'!$B:$B,0)),"")</f>
        <v>0</v>
      </c>
      <c r="O28" s="95" t="str">
        <f>IF(IFERROR(INDEX('Health Facility Master'!N:N,MATCH($C28,'Health Facility Master'!$B:$B,0)),"")=0,"",IFERROR(INDEX('Health Facility Master'!N:N,MATCH($C28,'Health Facility Master'!$B:$B,0)),""))</f>
        <v>F</v>
      </c>
      <c r="P28" s="95" t="str">
        <f>IF(IFERROR(INDEX('Health Facility Master'!O:O,MATCH($C28,'Health Facility Master'!$B:$B,0)),"")=0,"",IFERROR(INDEX('Health Facility Master'!O:O,MATCH($C28,'Health Facility Master'!$B:$B,0)),""))</f>
        <v>Level 3</v>
      </c>
      <c r="Q28" s="95" t="str">
        <f>IF(IFERROR(INDEX('Health Facility Master'!P:P,MATCH($C28,'Health Facility Master'!$B:$B,0)),"")=0,"",IFERROR(INDEX('Health Facility Master'!P:P,MATCH($C28,'Health Facility Master'!$B:$B,0)),""))</f>
        <v/>
      </c>
      <c r="R28" s="95" t="str">
        <f>IF(IFERROR(INDEX('Health Facility Master'!Q:Q,MATCH($C28,'Health Facility Master'!$B:$B,0)),"")=0,"",IFERROR(INDEX('Health Facility Master'!Q:Q,MATCH($C28,'Health Facility Master'!$B:$B,0)),""))</f>
        <v/>
      </c>
      <c r="S28" s="80" t="str">
        <f t="shared" si="0"/>
        <v>Lab</v>
      </c>
      <c r="T28" s="70" t="s">
        <v>20</v>
      </c>
    </row>
    <row r="29" spans="2:20" ht="13.5" customHeight="1" x14ac:dyDescent="0.35">
      <c r="B29" s="99"/>
      <c r="C29" t="s">
        <v>926</v>
      </c>
      <c r="D29" s="67">
        <f>IFERROR(INDEX('Health Facility Master'!C:C,MATCH($C29,'Health Facility Master'!$B:$B,0)),"")</f>
        <v>0</v>
      </c>
      <c r="E29" s="67">
        <f>IFERROR(INDEX('Health Facility Master'!D:D,MATCH($C29,'Health Facility Master'!$B:$B,0)),"")</f>
        <v>0</v>
      </c>
      <c r="F29" s="67" t="str">
        <f>IFERROR(INDEX('Health Facility Master'!E:E,MATCH($C29,'Health Facility Master'!$B:$B,0)),"")</f>
        <v>Jawa Barat</v>
      </c>
      <c r="G29" s="67" t="str">
        <f>IFERROR(INDEX('Health Facility Master'!F:F,MATCH($C29,'Health Facility Master'!$B:$B,0)),"")</f>
        <v>Indonesia</v>
      </c>
      <c r="H29" s="69">
        <f>IFERROR(INDEX('Health Facility Master'!G:G,MATCH($C29,'Health Facility Master'!$B:$B,0)),"")</f>
        <v>-6.6874469999999997</v>
      </c>
      <c r="I29" s="69">
        <f>IFERROR(INDEX('Health Facility Master'!H:H,MATCH($C29,'Health Facility Master'!$B:$B,0)),"")</f>
        <v>106.939044</v>
      </c>
      <c r="J29" s="80" t="str">
        <f>IFERROR(INDEX('Health Facility Master'!I:I,MATCH($C29,'Health Facility Master'!$B:$B,0)),"")</f>
        <v>Jawa Barat</v>
      </c>
      <c r="K29" s="80" t="str">
        <f>IFERROR(INDEX('Health Facility Master'!J:J,MATCH($C29,'Health Facility Master'!$B:$B,0)),"")</f>
        <v>Level 3</v>
      </c>
      <c r="L29" s="80" t="str">
        <f>IFERROR(INDEX('Health Facility Master'!K:K,MATCH($C29,'Health Facility Master'!$B:$B,0)),"")</f>
        <v>Public</v>
      </c>
      <c r="M29" s="80">
        <f>IFERROR(INDEX('Health Facility Master'!L:L,MATCH($C29,'Health Facility Master'!$B:$B,0)),"")</f>
        <v>0</v>
      </c>
      <c r="N29" s="80">
        <f>IFERROR(INDEX('Health Facility Master'!M:M,MATCH($C29,'Health Facility Master'!$B:$B,0)),"")</f>
        <v>0</v>
      </c>
      <c r="O29" s="95" t="str">
        <f>IF(IFERROR(INDEX('Health Facility Master'!N:N,MATCH($C29,'Health Facility Master'!$B:$B,0)),"")=0,"",IFERROR(INDEX('Health Facility Master'!N:N,MATCH($C29,'Health Facility Master'!$B:$B,0)),""))</f>
        <v>F</v>
      </c>
      <c r="P29" s="95" t="str">
        <f>IF(IFERROR(INDEX('Health Facility Master'!O:O,MATCH($C29,'Health Facility Master'!$B:$B,0)),"")=0,"",IFERROR(INDEX('Health Facility Master'!O:O,MATCH($C29,'Health Facility Master'!$B:$B,0)),""))</f>
        <v>Level 3</v>
      </c>
      <c r="Q29" s="95" t="str">
        <f>IF(IFERROR(INDEX('Health Facility Master'!P:P,MATCH($C29,'Health Facility Master'!$B:$B,0)),"")=0,"",IFERROR(INDEX('Health Facility Master'!P:P,MATCH($C29,'Health Facility Master'!$B:$B,0)),""))</f>
        <v/>
      </c>
      <c r="R29" s="95" t="str">
        <f>IF(IFERROR(INDEX('Health Facility Master'!Q:Q,MATCH($C29,'Health Facility Master'!$B:$B,0)),"")=0,"",IFERROR(INDEX('Health Facility Master'!Q:Q,MATCH($C29,'Health Facility Master'!$B:$B,0)),""))</f>
        <v/>
      </c>
      <c r="S29" s="80" t="str">
        <f t="shared" si="0"/>
        <v>Lab</v>
      </c>
      <c r="T29" s="70" t="s">
        <v>20</v>
      </c>
    </row>
    <row r="30" spans="2:20" ht="13.5" customHeight="1" x14ac:dyDescent="0.35">
      <c r="B30" s="99"/>
      <c r="C30" t="s">
        <v>908</v>
      </c>
      <c r="D30" s="67">
        <f>IFERROR(INDEX('Health Facility Master'!C:C,MATCH($C30,'Health Facility Master'!$B:$B,0)),"")</f>
        <v>0</v>
      </c>
      <c r="E30" s="67">
        <f>IFERROR(INDEX('Health Facility Master'!D:D,MATCH($C30,'Health Facility Master'!$B:$B,0)),"")</f>
        <v>0</v>
      </c>
      <c r="F30" s="67" t="str">
        <f>IFERROR(INDEX('Health Facility Master'!E:E,MATCH($C30,'Health Facility Master'!$B:$B,0)),"")</f>
        <v>Jawa Barat</v>
      </c>
      <c r="G30" s="67" t="str">
        <f>IFERROR(INDEX('Health Facility Master'!F:F,MATCH($C30,'Health Facility Master'!$B:$B,0)),"")</f>
        <v>Indonesia</v>
      </c>
      <c r="H30" s="69">
        <f>IFERROR(INDEX('Health Facility Master'!G:G,MATCH($C30,'Health Facility Master'!$B:$B,0)),"")</f>
        <v>-6.8776609999999998</v>
      </c>
      <c r="I30" s="69">
        <f>IFERROR(INDEX('Health Facility Master'!H:H,MATCH($C30,'Health Facility Master'!$B:$B,0)),"")</f>
        <v>107.606561</v>
      </c>
      <c r="J30" s="80" t="str">
        <f>IFERROR(INDEX('Health Facility Master'!I:I,MATCH($C30,'Health Facility Master'!$B:$B,0)),"")</f>
        <v>Jawa Barat</v>
      </c>
      <c r="K30" s="80" t="str">
        <f>IFERROR(INDEX('Health Facility Master'!J:J,MATCH($C30,'Health Facility Master'!$B:$B,0)),"")</f>
        <v>Level 3</v>
      </c>
      <c r="L30" s="80" t="str">
        <f>IFERROR(INDEX('Health Facility Master'!K:K,MATCH($C30,'Health Facility Master'!$B:$B,0)),"")</f>
        <v>Public</v>
      </c>
      <c r="M30" s="80">
        <f>IFERROR(INDEX('Health Facility Master'!L:L,MATCH($C30,'Health Facility Master'!$B:$B,0)),"")</f>
        <v>0</v>
      </c>
      <c r="N30" s="80">
        <f>IFERROR(INDEX('Health Facility Master'!M:M,MATCH($C30,'Health Facility Master'!$B:$B,0)),"")</f>
        <v>0</v>
      </c>
      <c r="O30" s="95" t="str">
        <f>IF(IFERROR(INDEX('Health Facility Master'!N:N,MATCH($C30,'Health Facility Master'!$B:$B,0)),"")=0,"",IFERROR(INDEX('Health Facility Master'!N:N,MATCH($C30,'Health Facility Master'!$B:$B,0)),""))</f>
        <v>F</v>
      </c>
      <c r="P30" s="95" t="str">
        <f>IF(IFERROR(INDEX('Health Facility Master'!O:O,MATCH($C30,'Health Facility Master'!$B:$B,0)),"")=0,"",IFERROR(INDEX('Health Facility Master'!O:O,MATCH($C30,'Health Facility Master'!$B:$B,0)),""))</f>
        <v>Level 3</v>
      </c>
      <c r="Q30" s="95" t="str">
        <f>IF(IFERROR(INDEX('Health Facility Master'!P:P,MATCH($C30,'Health Facility Master'!$B:$B,0)),"")=0,"",IFERROR(INDEX('Health Facility Master'!P:P,MATCH($C30,'Health Facility Master'!$B:$B,0)),""))</f>
        <v/>
      </c>
      <c r="R30" s="95" t="str">
        <f>IF(IFERROR(INDEX('Health Facility Master'!Q:Q,MATCH($C30,'Health Facility Master'!$B:$B,0)),"")=0,"",IFERROR(INDEX('Health Facility Master'!Q:Q,MATCH($C30,'Health Facility Master'!$B:$B,0)),""))</f>
        <v/>
      </c>
      <c r="S30" s="80" t="str">
        <f t="shared" si="0"/>
        <v>Lab</v>
      </c>
      <c r="T30" s="70" t="s">
        <v>20</v>
      </c>
    </row>
    <row r="31" spans="2:20" ht="13.5" customHeight="1" x14ac:dyDescent="0.35">
      <c r="B31" s="99"/>
      <c r="C31" t="s">
        <v>716</v>
      </c>
      <c r="D31" s="67">
        <f>IFERROR(INDEX('Health Facility Master'!C:C,MATCH($C31,'Health Facility Master'!$B:$B,0)),"")</f>
        <v>0</v>
      </c>
      <c r="E31" s="67">
        <f>IFERROR(INDEX('Health Facility Master'!D:D,MATCH($C31,'Health Facility Master'!$B:$B,0)),"")</f>
        <v>0</v>
      </c>
      <c r="F31" s="67" t="str">
        <f>IFERROR(INDEX('Health Facility Master'!E:E,MATCH($C31,'Health Facility Master'!$B:$B,0)),"")</f>
        <v>Sumatera Barat</v>
      </c>
      <c r="G31" s="67" t="str">
        <f>IFERROR(INDEX('Health Facility Master'!F:F,MATCH($C31,'Health Facility Master'!$B:$B,0)),"")</f>
        <v>Indonesia</v>
      </c>
      <c r="H31" s="69">
        <f>IFERROR(INDEX('Health Facility Master'!G:G,MATCH($C31,'Health Facility Master'!$B:$B,0)),"")</f>
        <v>-0.31581900000000002</v>
      </c>
      <c r="I31" s="69">
        <f>IFERROR(INDEX('Health Facility Master'!H:H,MATCH($C31,'Health Facility Master'!$B:$B,0)),"")</f>
        <v>100.374689</v>
      </c>
      <c r="J31" s="80" t="str">
        <f>IFERROR(INDEX('Health Facility Master'!I:I,MATCH($C31,'Health Facility Master'!$B:$B,0)),"")</f>
        <v>Sumatera Barat</v>
      </c>
      <c r="K31" s="80" t="str">
        <f>IFERROR(INDEX('Health Facility Master'!J:J,MATCH($C31,'Health Facility Master'!$B:$B,0)),"")</f>
        <v>Level 3</v>
      </c>
      <c r="L31" s="80" t="str">
        <f>IFERROR(INDEX('Health Facility Master'!K:K,MATCH($C31,'Health Facility Master'!$B:$B,0)),"")</f>
        <v>Public</v>
      </c>
      <c r="M31" s="80">
        <f>IFERROR(INDEX('Health Facility Master'!L:L,MATCH($C31,'Health Facility Master'!$B:$B,0)),"")</f>
        <v>0</v>
      </c>
      <c r="N31" s="80">
        <f>IFERROR(INDEX('Health Facility Master'!M:M,MATCH($C31,'Health Facility Master'!$B:$B,0)),"")</f>
        <v>0</v>
      </c>
      <c r="O31" s="95" t="str">
        <f>IF(IFERROR(INDEX('Health Facility Master'!N:N,MATCH($C31,'Health Facility Master'!$B:$B,0)),"")=0,"",IFERROR(INDEX('Health Facility Master'!N:N,MATCH($C31,'Health Facility Master'!$B:$B,0)),""))</f>
        <v>N</v>
      </c>
      <c r="P31" s="95" t="str">
        <f>IF(IFERROR(INDEX('Health Facility Master'!O:O,MATCH($C31,'Health Facility Master'!$B:$B,0)),"")=0,"",IFERROR(INDEX('Health Facility Master'!O:O,MATCH($C31,'Health Facility Master'!$B:$B,0)),""))</f>
        <v>Level 3</v>
      </c>
      <c r="Q31" s="95" t="str">
        <f>IF(IFERROR(INDEX('Health Facility Master'!P:P,MATCH($C31,'Health Facility Master'!$B:$B,0)),"")=0,"",IFERROR(INDEX('Health Facility Master'!P:P,MATCH($C31,'Health Facility Master'!$B:$B,0)),""))</f>
        <v/>
      </c>
      <c r="R31" s="95" t="str">
        <f>IF(IFERROR(INDEX('Health Facility Master'!Q:Q,MATCH($C31,'Health Facility Master'!$B:$B,0)),"")=0,"",IFERROR(INDEX('Health Facility Master'!Q:Q,MATCH($C31,'Health Facility Master'!$B:$B,0)),""))</f>
        <v/>
      </c>
      <c r="S31" s="80" t="str">
        <f t="shared" si="0"/>
        <v>Lab</v>
      </c>
      <c r="T31" s="70" t="s">
        <v>20</v>
      </c>
    </row>
    <row r="32" spans="2:20" ht="13.5" customHeight="1" x14ac:dyDescent="0.35">
      <c r="B32" s="99"/>
      <c r="C32" t="s">
        <v>621</v>
      </c>
      <c r="D32" s="67">
        <f>IFERROR(INDEX('Health Facility Master'!C:C,MATCH($C32,'Health Facility Master'!$B:$B,0)),"")</f>
        <v>0</v>
      </c>
      <c r="E32" s="67">
        <f>IFERROR(INDEX('Health Facility Master'!D:D,MATCH($C32,'Health Facility Master'!$B:$B,0)),"")</f>
        <v>0</v>
      </c>
      <c r="F32" s="67" t="str">
        <f>IFERROR(INDEX('Health Facility Master'!E:E,MATCH($C32,'Health Facility Master'!$B:$B,0)),"")</f>
        <v>Jawa Timur</v>
      </c>
      <c r="G32" s="67" t="str">
        <f>IFERROR(INDEX('Health Facility Master'!F:F,MATCH($C32,'Health Facility Master'!$B:$B,0)),"")</f>
        <v>Indonesia</v>
      </c>
      <c r="H32" s="69">
        <f>IFERROR(INDEX('Health Facility Master'!G:G,MATCH($C32,'Health Facility Master'!$B:$B,0)),"")</f>
        <v>-7.1566669999999997</v>
      </c>
      <c r="I32" s="69">
        <f>IFERROR(INDEX('Health Facility Master'!H:H,MATCH($C32,'Health Facility Master'!$B:$B,0)),"")</f>
        <v>111.872433</v>
      </c>
      <c r="J32" s="80" t="str">
        <f>IFERROR(INDEX('Health Facility Master'!I:I,MATCH($C32,'Health Facility Master'!$B:$B,0)),"")</f>
        <v>Jawa Timur</v>
      </c>
      <c r="K32" s="80" t="str">
        <f>IFERROR(INDEX('Health Facility Master'!J:J,MATCH($C32,'Health Facility Master'!$B:$B,0)),"")</f>
        <v>Level 3</v>
      </c>
      <c r="L32" s="80" t="str">
        <f>IFERROR(INDEX('Health Facility Master'!K:K,MATCH($C32,'Health Facility Master'!$B:$B,0)),"")</f>
        <v>Public</v>
      </c>
      <c r="M32" s="80">
        <f>IFERROR(INDEX('Health Facility Master'!L:L,MATCH($C32,'Health Facility Master'!$B:$B,0)),"")</f>
        <v>0</v>
      </c>
      <c r="N32" s="80">
        <f>IFERROR(INDEX('Health Facility Master'!M:M,MATCH($C32,'Health Facility Master'!$B:$B,0)),"")</f>
        <v>0</v>
      </c>
      <c r="O32" s="95" t="str">
        <f>IF(IFERROR(INDEX('Health Facility Master'!N:N,MATCH($C32,'Health Facility Master'!$B:$B,0)),"")=0,"",IFERROR(INDEX('Health Facility Master'!N:N,MATCH($C32,'Health Facility Master'!$B:$B,0)),""))</f>
        <v>O</v>
      </c>
      <c r="P32" s="95" t="str">
        <f>IF(IFERROR(INDEX('Health Facility Master'!O:O,MATCH($C32,'Health Facility Master'!$B:$B,0)),"")=0,"",IFERROR(INDEX('Health Facility Master'!O:O,MATCH($C32,'Health Facility Master'!$B:$B,0)),""))</f>
        <v>Level 3</v>
      </c>
      <c r="Q32" s="95" t="str">
        <f>IF(IFERROR(INDEX('Health Facility Master'!P:P,MATCH($C32,'Health Facility Master'!$B:$B,0)),"")=0,"",IFERROR(INDEX('Health Facility Master'!P:P,MATCH($C32,'Health Facility Master'!$B:$B,0)),""))</f>
        <v/>
      </c>
      <c r="R32" s="95" t="str">
        <f>IF(IFERROR(INDEX('Health Facility Master'!Q:Q,MATCH($C32,'Health Facility Master'!$B:$B,0)),"")=0,"",IFERROR(INDEX('Health Facility Master'!Q:Q,MATCH($C32,'Health Facility Master'!$B:$B,0)),""))</f>
        <v/>
      </c>
      <c r="S32" s="80" t="str">
        <f t="shared" si="0"/>
        <v>Lab</v>
      </c>
      <c r="T32" s="70" t="s">
        <v>20</v>
      </c>
    </row>
    <row r="33" spans="2:20" ht="13.5" customHeight="1" x14ac:dyDescent="0.35">
      <c r="B33" s="99"/>
      <c r="C33" t="s">
        <v>446</v>
      </c>
      <c r="D33" s="67">
        <f>IFERROR(INDEX('Health Facility Master'!C:C,MATCH($C33,'Health Facility Master'!$B:$B,0)),"")</f>
        <v>0</v>
      </c>
      <c r="E33" s="67">
        <f>IFERROR(INDEX('Health Facility Master'!D:D,MATCH($C33,'Health Facility Master'!$B:$B,0)),"")</f>
        <v>0</v>
      </c>
      <c r="F33" s="67" t="str">
        <f>IFERROR(INDEX('Health Facility Master'!E:E,MATCH($C33,'Health Facility Master'!$B:$B,0)),"")</f>
        <v>Jawa Tengah</v>
      </c>
      <c r="G33" s="67" t="str">
        <f>IFERROR(INDEX('Health Facility Master'!F:F,MATCH($C33,'Health Facility Master'!$B:$B,0)),"")</f>
        <v>Indonesia</v>
      </c>
      <c r="H33" s="69">
        <f>IFERROR(INDEX('Health Facility Master'!G:G,MATCH($C33,'Health Facility Master'!$B:$B,0)),"")</f>
        <v>-7.7083969999999997</v>
      </c>
      <c r="I33" s="69">
        <f>IFERROR(INDEX('Health Facility Master'!H:H,MATCH($C33,'Health Facility Master'!$B:$B,0)),"")</f>
        <v>109.019283</v>
      </c>
      <c r="J33" s="80" t="str">
        <f>IFERROR(INDEX('Health Facility Master'!I:I,MATCH($C33,'Health Facility Master'!$B:$B,0)),"")</f>
        <v>Jawa Tengah</v>
      </c>
      <c r="K33" s="80" t="str">
        <f>IFERROR(INDEX('Health Facility Master'!J:J,MATCH($C33,'Health Facility Master'!$B:$B,0)),"")</f>
        <v>Level 3</v>
      </c>
      <c r="L33" s="80" t="str">
        <f>IFERROR(INDEX('Health Facility Master'!K:K,MATCH($C33,'Health Facility Master'!$B:$B,0)),"")</f>
        <v>Public</v>
      </c>
      <c r="M33" s="80">
        <f>IFERROR(INDEX('Health Facility Master'!L:L,MATCH($C33,'Health Facility Master'!$B:$B,0)),"")</f>
        <v>0</v>
      </c>
      <c r="N33" s="80">
        <f>IFERROR(INDEX('Health Facility Master'!M:M,MATCH($C33,'Health Facility Master'!$B:$B,0)),"")</f>
        <v>0</v>
      </c>
      <c r="O33" s="95" t="str">
        <f>IF(IFERROR(INDEX('Health Facility Master'!N:N,MATCH($C33,'Health Facility Master'!$B:$B,0)),"")=0,"",IFERROR(INDEX('Health Facility Master'!N:N,MATCH($C33,'Health Facility Master'!$B:$B,0)),""))</f>
        <v>O</v>
      </c>
      <c r="P33" s="95" t="str">
        <f>IF(IFERROR(INDEX('Health Facility Master'!O:O,MATCH($C33,'Health Facility Master'!$B:$B,0)),"")=0,"",IFERROR(INDEX('Health Facility Master'!O:O,MATCH($C33,'Health Facility Master'!$B:$B,0)),""))</f>
        <v>Level 3</v>
      </c>
      <c r="Q33" s="95" t="str">
        <f>IF(IFERROR(INDEX('Health Facility Master'!P:P,MATCH($C33,'Health Facility Master'!$B:$B,0)),"")=0,"",IFERROR(INDEX('Health Facility Master'!P:P,MATCH($C33,'Health Facility Master'!$B:$B,0)),""))</f>
        <v/>
      </c>
      <c r="R33" s="95" t="str">
        <f>IF(IFERROR(INDEX('Health Facility Master'!Q:Q,MATCH($C33,'Health Facility Master'!$B:$B,0)),"")=0,"",IFERROR(INDEX('Health Facility Master'!Q:Q,MATCH($C33,'Health Facility Master'!$B:$B,0)),""))</f>
        <v/>
      </c>
      <c r="S33" s="80" t="str">
        <f t="shared" si="0"/>
        <v>Lab</v>
      </c>
      <c r="T33" s="70" t="s">
        <v>20</v>
      </c>
    </row>
    <row r="34" spans="2:20" ht="13.5" customHeight="1" x14ac:dyDescent="0.35">
      <c r="B34" s="99"/>
      <c r="C34" t="s">
        <v>610</v>
      </c>
      <c r="D34" s="67">
        <f>IFERROR(INDEX('Health Facility Master'!C:C,MATCH($C34,'Health Facility Master'!$B:$B,0)),"")</f>
        <v>0</v>
      </c>
      <c r="E34" s="67">
        <f>IFERROR(INDEX('Health Facility Master'!D:D,MATCH($C34,'Health Facility Master'!$B:$B,0)),"")</f>
        <v>0</v>
      </c>
      <c r="F34" s="67" t="str">
        <f>IFERROR(INDEX('Health Facility Master'!E:E,MATCH($C34,'Health Facility Master'!$B:$B,0)),"")</f>
        <v>Jawa Timur</v>
      </c>
      <c r="G34" s="67" t="str">
        <f>IFERROR(INDEX('Health Facility Master'!F:F,MATCH($C34,'Health Facility Master'!$B:$B,0)),"")</f>
        <v>Indonesia</v>
      </c>
      <c r="H34" s="69">
        <f>IFERROR(INDEX('Health Facility Master'!G:G,MATCH($C34,'Health Facility Master'!$B:$B,0)),"")</f>
        <v>-7.4593220000000002</v>
      </c>
      <c r="I34" s="69">
        <f>IFERROR(INDEX('Health Facility Master'!H:H,MATCH($C34,'Health Facility Master'!$B:$B,0)),"")</f>
        <v>112.72170800000001</v>
      </c>
      <c r="J34" s="80" t="str">
        <f>IFERROR(INDEX('Health Facility Master'!I:I,MATCH($C34,'Health Facility Master'!$B:$B,0)),"")</f>
        <v>Jawa Timur</v>
      </c>
      <c r="K34" s="80" t="str">
        <f>IFERROR(INDEX('Health Facility Master'!J:J,MATCH($C34,'Health Facility Master'!$B:$B,0)),"")</f>
        <v>Level 3</v>
      </c>
      <c r="L34" s="80" t="str">
        <f>IFERROR(INDEX('Health Facility Master'!K:K,MATCH($C34,'Health Facility Master'!$B:$B,0)),"")</f>
        <v>Public</v>
      </c>
      <c r="M34" s="80">
        <f>IFERROR(INDEX('Health Facility Master'!L:L,MATCH($C34,'Health Facility Master'!$B:$B,0)),"")</f>
        <v>0</v>
      </c>
      <c r="N34" s="80">
        <f>IFERROR(INDEX('Health Facility Master'!M:M,MATCH($C34,'Health Facility Master'!$B:$B,0)),"")</f>
        <v>0</v>
      </c>
      <c r="O34" s="95" t="str">
        <f>IF(IFERROR(INDEX('Health Facility Master'!N:N,MATCH($C34,'Health Facility Master'!$B:$B,0)),"")=0,"",IFERROR(INDEX('Health Facility Master'!N:N,MATCH($C34,'Health Facility Master'!$B:$B,0)),""))</f>
        <v>O</v>
      </c>
      <c r="P34" s="95" t="str">
        <f>IF(IFERROR(INDEX('Health Facility Master'!O:O,MATCH($C34,'Health Facility Master'!$B:$B,0)),"")=0,"",IFERROR(INDEX('Health Facility Master'!O:O,MATCH($C34,'Health Facility Master'!$B:$B,0)),""))</f>
        <v>Level 3</v>
      </c>
      <c r="Q34" s="95" t="str">
        <f>IF(IFERROR(INDEX('Health Facility Master'!P:P,MATCH($C34,'Health Facility Master'!$B:$B,0)),"")=0,"",IFERROR(INDEX('Health Facility Master'!P:P,MATCH($C34,'Health Facility Master'!$B:$B,0)),""))</f>
        <v/>
      </c>
      <c r="R34" s="95" t="str">
        <f>IF(IFERROR(INDEX('Health Facility Master'!Q:Q,MATCH($C34,'Health Facility Master'!$B:$B,0)),"")=0,"",IFERROR(INDEX('Health Facility Master'!Q:Q,MATCH($C34,'Health Facility Master'!$B:$B,0)),""))</f>
        <v/>
      </c>
      <c r="S34" s="80" t="str">
        <f t="shared" si="0"/>
        <v>Lab</v>
      </c>
      <c r="T34" s="70" t="s">
        <v>20</v>
      </c>
    </row>
    <row r="35" spans="2:20" ht="13.5" customHeight="1" x14ac:dyDescent="0.35">
      <c r="B35" s="99"/>
      <c r="C35" t="s">
        <v>626</v>
      </c>
      <c r="D35" s="67">
        <f>IFERROR(INDEX('Health Facility Master'!C:C,MATCH($C35,'Health Facility Master'!$B:$B,0)),"")</f>
        <v>0</v>
      </c>
      <c r="E35" s="67">
        <f>IFERROR(INDEX('Health Facility Master'!D:D,MATCH($C35,'Health Facility Master'!$B:$B,0)),"")</f>
        <v>0</v>
      </c>
      <c r="F35" s="67" t="str">
        <f>IFERROR(INDEX('Health Facility Master'!E:E,MATCH($C35,'Health Facility Master'!$B:$B,0)),"")</f>
        <v>Jawa Timur</v>
      </c>
      <c r="G35" s="67" t="str">
        <f>IFERROR(INDEX('Health Facility Master'!F:F,MATCH($C35,'Health Facility Master'!$B:$B,0)),"")</f>
        <v>Indonesia</v>
      </c>
      <c r="H35" s="69">
        <f>IFERROR(INDEX('Health Facility Master'!G:G,MATCH($C35,'Health Facility Master'!$B:$B,0)),"")</f>
        <v>-6.8985609999999999</v>
      </c>
      <c r="I35" s="69">
        <f>IFERROR(INDEX('Health Facility Master'!H:H,MATCH($C35,'Health Facility Master'!$B:$B,0)),"")</f>
        <v>112.04450300000001</v>
      </c>
      <c r="J35" s="80" t="str">
        <f>IFERROR(INDEX('Health Facility Master'!I:I,MATCH($C35,'Health Facility Master'!$B:$B,0)),"")</f>
        <v>Jawa Timur</v>
      </c>
      <c r="K35" s="80" t="str">
        <f>IFERROR(INDEX('Health Facility Master'!J:J,MATCH($C35,'Health Facility Master'!$B:$B,0)),"")</f>
        <v>Level 3</v>
      </c>
      <c r="L35" s="80" t="str">
        <f>IFERROR(INDEX('Health Facility Master'!K:K,MATCH($C35,'Health Facility Master'!$B:$B,0)),"")</f>
        <v>Public</v>
      </c>
      <c r="M35" s="80">
        <f>IFERROR(INDEX('Health Facility Master'!L:L,MATCH($C35,'Health Facility Master'!$B:$B,0)),"")</f>
        <v>0</v>
      </c>
      <c r="N35" s="80">
        <f>IFERROR(INDEX('Health Facility Master'!M:M,MATCH($C35,'Health Facility Master'!$B:$B,0)),"")</f>
        <v>0</v>
      </c>
      <c r="O35" s="95" t="str">
        <f>IF(IFERROR(INDEX('Health Facility Master'!N:N,MATCH($C35,'Health Facility Master'!$B:$B,0)),"")=0,"",IFERROR(INDEX('Health Facility Master'!N:N,MATCH($C35,'Health Facility Master'!$B:$B,0)),""))</f>
        <v>O</v>
      </c>
      <c r="P35" s="95" t="str">
        <f>IF(IFERROR(INDEX('Health Facility Master'!O:O,MATCH($C35,'Health Facility Master'!$B:$B,0)),"")=0,"",IFERROR(INDEX('Health Facility Master'!O:O,MATCH($C35,'Health Facility Master'!$B:$B,0)),""))</f>
        <v>Level 3</v>
      </c>
      <c r="Q35" s="95" t="str">
        <f>IF(IFERROR(INDEX('Health Facility Master'!P:P,MATCH($C35,'Health Facility Master'!$B:$B,0)),"")=0,"",IFERROR(INDEX('Health Facility Master'!P:P,MATCH($C35,'Health Facility Master'!$B:$B,0)),""))</f>
        <v/>
      </c>
      <c r="R35" s="95" t="str">
        <f>IF(IFERROR(INDEX('Health Facility Master'!Q:Q,MATCH($C35,'Health Facility Master'!$B:$B,0)),"")=0,"",IFERROR(INDEX('Health Facility Master'!Q:Q,MATCH($C35,'Health Facility Master'!$B:$B,0)),""))</f>
        <v/>
      </c>
      <c r="S35" s="80" t="str">
        <f t="shared" si="0"/>
        <v>Lab</v>
      </c>
      <c r="T35" s="70" t="s">
        <v>20</v>
      </c>
    </row>
    <row r="36" spans="2:20" ht="13.5" customHeight="1" x14ac:dyDescent="0.35">
      <c r="B36" s="99"/>
      <c r="C36" t="s">
        <v>614</v>
      </c>
      <c r="D36" s="67">
        <f>IFERROR(INDEX('Health Facility Master'!C:C,MATCH($C36,'Health Facility Master'!$B:$B,0)),"")</f>
        <v>0</v>
      </c>
      <c r="E36" s="67">
        <f>IFERROR(INDEX('Health Facility Master'!D:D,MATCH($C36,'Health Facility Master'!$B:$B,0)),"")</f>
        <v>0</v>
      </c>
      <c r="F36" s="67" t="str">
        <f>IFERROR(INDEX('Health Facility Master'!E:E,MATCH($C36,'Health Facility Master'!$B:$B,0)),"")</f>
        <v>Jawa Timur</v>
      </c>
      <c r="G36" s="67" t="str">
        <f>IFERROR(INDEX('Health Facility Master'!F:F,MATCH($C36,'Health Facility Master'!$B:$B,0)),"")</f>
        <v>Indonesia</v>
      </c>
      <c r="H36" s="69">
        <f>IFERROR(INDEX('Health Facility Master'!G:G,MATCH($C36,'Health Facility Master'!$B:$B,0)),"")</f>
        <v>-7.560772</v>
      </c>
      <c r="I36" s="69">
        <f>IFERROR(INDEX('Health Facility Master'!H:H,MATCH($C36,'Health Facility Master'!$B:$B,0)),"")</f>
        <v>112.22896900000001</v>
      </c>
      <c r="J36" s="80" t="str">
        <f>IFERROR(INDEX('Health Facility Master'!I:I,MATCH($C36,'Health Facility Master'!$B:$B,0)),"")</f>
        <v>Jawa Timur</v>
      </c>
      <c r="K36" s="80" t="str">
        <f>IFERROR(INDEX('Health Facility Master'!J:J,MATCH($C36,'Health Facility Master'!$B:$B,0)),"")</f>
        <v>Level 3</v>
      </c>
      <c r="L36" s="80" t="str">
        <f>IFERROR(INDEX('Health Facility Master'!K:K,MATCH($C36,'Health Facility Master'!$B:$B,0)),"")</f>
        <v>Public</v>
      </c>
      <c r="M36" s="80">
        <f>IFERROR(INDEX('Health Facility Master'!L:L,MATCH($C36,'Health Facility Master'!$B:$B,0)),"")</f>
        <v>0</v>
      </c>
      <c r="N36" s="80">
        <f>IFERROR(INDEX('Health Facility Master'!M:M,MATCH($C36,'Health Facility Master'!$B:$B,0)),"")</f>
        <v>0</v>
      </c>
      <c r="O36" s="95" t="str">
        <f>IF(IFERROR(INDEX('Health Facility Master'!N:N,MATCH($C36,'Health Facility Master'!$B:$B,0)),"")=0,"",IFERROR(INDEX('Health Facility Master'!N:N,MATCH($C36,'Health Facility Master'!$B:$B,0)),""))</f>
        <v>O</v>
      </c>
      <c r="P36" s="95" t="str">
        <f>IF(IFERROR(INDEX('Health Facility Master'!O:O,MATCH($C36,'Health Facility Master'!$B:$B,0)),"")=0,"",IFERROR(INDEX('Health Facility Master'!O:O,MATCH($C36,'Health Facility Master'!$B:$B,0)),""))</f>
        <v>Level 3</v>
      </c>
      <c r="Q36" s="95" t="str">
        <f>IF(IFERROR(INDEX('Health Facility Master'!P:P,MATCH($C36,'Health Facility Master'!$B:$B,0)),"")=0,"",IFERROR(INDEX('Health Facility Master'!P:P,MATCH($C36,'Health Facility Master'!$B:$B,0)),""))</f>
        <v/>
      </c>
      <c r="R36" s="95" t="str">
        <f>IF(IFERROR(INDEX('Health Facility Master'!Q:Q,MATCH($C36,'Health Facility Master'!$B:$B,0)),"")=0,"",IFERROR(INDEX('Health Facility Master'!Q:Q,MATCH($C36,'Health Facility Master'!$B:$B,0)),""))</f>
        <v/>
      </c>
      <c r="S36" s="80" t="str">
        <f t="shared" si="0"/>
        <v>Lab</v>
      </c>
      <c r="T36" s="70" t="s">
        <v>20</v>
      </c>
    </row>
    <row r="37" spans="2:20" ht="13.5" customHeight="1" x14ac:dyDescent="0.35">
      <c r="B37" s="99"/>
      <c r="C37" t="s">
        <v>984</v>
      </c>
      <c r="D37" s="67">
        <f>IFERROR(INDEX('Health Facility Master'!C:C,MATCH($C37,'Health Facility Master'!$B:$B,0)),"")</f>
        <v>0</v>
      </c>
      <c r="E37" s="67">
        <f>IFERROR(INDEX('Health Facility Master'!D:D,MATCH($C37,'Health Facility Master'!$B:$B,0)),"")</f>
        <v>0</v>
      </c>
      <c r="F37" s="67" t="str">
        <f>IFERROR(INDEX('Health Facility Master'!E:E,MATCH($C37,'Health Facility Master'!$B:$B,0)),"")</f>
        <v>Jawa Timur</v>
      </c>
      <c r="G37" s="67" t="str">
        <f>IFERROR(INDEX('Health Facility Master'!F:F,MATCH($C37,'Health Facility Master'!$B:$B,0)),"")</f>
        <v>Indonesia</v>
      </c>
      <c r="H37" s="69">
        <f>IFERROR(INDEX('Health Facility Master'!G:G,MATCH($C37,'Health Facility Master'!$B:$B,0)),"")</f>
        <v>-7.155106</v>
      </c>
      <c r="I37" s="69">
        <f>IFERROR(INDEX('Health Facility Master'!H:H,MATCH($C37,'Health Facility Master'!$B:$B,0)),"")</f>
        <v>113.481844</v>
      </c>
      <c r="J37" s="80" t="str">
        <f>IFERROR(INDEX('Health Facility Master'!I:I,MATCH($C37,'Health Facility Master'!$B:$B,0)),"")</f>
        <v>Jawa Timur</v>
      </c>
      <c r="K37" s="80" t="str">
        <f>IFERROR(INDEX('Health Facility Master'!J:J,MATCH($C37,'Health Facility Master'!$B:$B,0)),"")</f>
        <v>Level 3</v>
      </c>
      <c r="L37" s="80" t="str">
        <f>IFERROR(INDEX('Health Facility Master'!K:K,MATCH($C37,'Health Facility Master'!$B:$B,0)),"")</f>
        <v>Public</v>
      </c>
      <c r="M37" s="80">
        <f>IFERROR(INDEX('Health Facility Master'!L:L,MATCH($C37,'Health Facility Master'!$B:$B,0)),"")</f>
        <v>0</v>
      </c>
      <c r="N37" s="80">
        <f>IFERROR(INDEX('Health Facility Master'!M:M,MATCH($C37,'Health Facility Master'!$B:$B,0)),"")</f>
        <v>0</v>
      </c>
      <c r="O37" s="95" t="str">
        <f>IF(IFERROR(INDEX('Health Facility Master'!N:N,MATCH($C37,'Health Facility Master'!$B:$B,0)),"")=0,"",IFERROR(INDEX('Health Facility Master'!N:N,MATCH($C37,'Health Facility Master'!$B:$B,0)),""))</f>
        <v>C</v>
      </c>
      <c r="P37" s="95" t="str">
        <f>IF(IFERROR(INDEX('Health Facility Master'!O:O,MATCH($C37,'Health Facility Master'!$B:$B,0)),"")=0,"",IFERROR(INDEX('Health Facility Master'!O:O,MATCH($C37,'Health Facility Master'!$B:$B,0)),""))</f>
        <v>Level 3</v>
      </c>
      <c r="Q37" s="95" t="str">
        <f>IF(IFERROR(INDEX('Health Facility Master'!P:P,MATCH($C37,'Health Facility Master'!$B:$B,0)),"")=0,"",IFERROR(INDEX('Health Facility Master'!P:P,MATCH($C37,'Health Facility Master'!$B:$B,0)),""))</f>
        <v/>
      </c>
      <c r="R37" s="95" t="str">
        <f>IF(IFERROR(INDEX('Health Facility Master'!Q:Q,MATCH($C37,'Health Facility Master'!$B:$B,0)),"")=0,"",IFERROR(INDEX('Health Facility Master'!Q:Q,MATCH($C37,'Health Facility Master'!$B:$B,0)),""))</f>
        <v/>
      </c>
      <c r="S37" s="80" t="str">
        <f t="shared" si="0"/>
        <v>Lab</v>
      </c>
      <c r="T37" s="70" t="s">
        <v>20</v>
      </c>
    </row>
    <row r="38" spans="2:20" ht="13.5" customHeight="1" x14ac:dyDescent="0.35">
      <c r="B38" s="99"/>
      <c r="C38" t="s">
        <v>676</v>
      </c>
      <c r="D38" s="67">
        <f>IFERROR(INDEX('Health Facility Master'!C:C,MATCH($C38,'Health Facility Master'!$B:$B,0)),"")</f>
        <v>0</v>
      </c>
      <c r="E38" s="67">
        <f>IFERROR(INDEX('Health Facility Master'!D:D,MATCH($C38,'Health Facility Master'!$B:$B,0)),"")</f>
        <v>0</v>
      </c>
      <c r="F38" s="67" t="str">
        <f>IFERROR(INDEX('Health Facility Master'!E:E,MATCH($C38,'Health Facility Master'!$B:$B,0)),"")</f>
        <v>Jawa Timur</v>
      </c>
      <c r="G38" s="67" t="str">
        <f>IFERROR(INDEX('Health Facility Master'!F:F,MATCH($C38,'Health Facility Master'!$B:$B,0)),"")</f>
        <v>Indonesia</v>
      </c>
      <c r="H38" s="69">
        <f>IFERROR(INDEX('Health Facility Master'!G:G,MATCH($C38,'Health Facility Master'!$B:$B,0)),"")</f>
        <v>-7.2494810000000003</v>
      </c>
      <c r="I38" s="69">
        <f>IFERROR(INDEX('Health Facility Master'!H:H,MATCH($C38,'Health Facility Master'!$B:$B,0)),"")</f>
        <v>112.765</v>
      </c>
      <c r="J38" s="80" t="str">
        <f>IFERROR(INDEX('Health Facility Master'!I:I,MATCH($C38,'Health Facility Master'!$B:$B,0)),"")</f>
        <v>Jawa Timur</v>
      </c>
      <c r="K38" s="80" t="str">
        <f>IFERROR(INDEX('Health Facility Master'!J:J,MATCH($C38,'Health Facility Master'!$B:$B,0)),"")</f>
        <v>Level 3</v>
      </c>
      <c r="L38" s="80" t="str">
        <f>IFERROR(INDEX('Health Facility Master'!K:K,MATCH($C38,'Health Facility Master'!$B:$B,0)),"")</f>
        <v>Public</v>
      </c>
      <c r="M38" s="80">
        <f>IFERROR(INDEX('Health Facility Master'!L:L,MATCH($C38,'Health Facility Master'!$B:$B,0)),"")</f>
        <v>0</v>
      </c>
      <c r="N38" s="80">
        <f>IFERROR(INDEX('Health Facility Master'!M:M,MATCH($C38,'Health Facility Master'!$B:$B,0)),"")</f>
        <v>0</v>
      </c>
      <c r="O38" s="95" t="str">
        <f>IF(IFERROR(INDEX('Health Facility Master'!N:N,MATCH($C38,'Health Facility Master'!$B:$B,0)),"")=0,"",IFERROR(INDEX('Health Facility Master'!N:N,MATCH($C38,'Health Facility Master'!$B:$B,0)),""))</f>
        <v>C</v>
      </c>
      <c r="P38" s="95" t="str">
        <f>IF(IFERROR(INDEX('Health Facility Master'!O:O,MATCH($C38,'Health Facility Master'!$B:$B,0)),"")=0,"",IFERROR(INDEX('Health Facility Master'!O:O,MATCH($C38,'Health Facility Master'!$B:$B,0)),""))</f>
        <v>Level 3</v>
      </c>
      <c r="Q38" s="95" t="str">
        <f>IF(IFERROR(INDEX('Health Facility Master'!P:P,MATCH($C38,'Health Facility Master'!$B:$B,0)),"")=0,"",IFERROR(INDEX('Health Facility Master'!P:P,MATCH($C38,'Health Facility Master'!$B:$B,0)),""))</f>
        <v/>
      </c>
      <c r="R38" s="95" t="str">
        <f>IF(IFERROR(INDEX('Health Facility Master'!Q:Q,MATCH($C38,'Health Facility Master'!$B:$B,0)),"")=0,"",IFERROR(INDEX('Health Facility Master'!Q:Q,MATCH($C38,'Health Facility Master'!$B:$B,0)),""))</f>
        <v/>
      </c>
      <c r="S38" s="80" t="str">
        <f t="shared" si="0"/>
        <v>Lab</v>
      </c>
      <c r="T38" s="70" t="s">
        <v>20</v>
      </c>
    </row>
    <row r="39" spans="2:20" ht="13.5" customHeight="1" x14ac:dyDescent="0.35">
      <c r="B39" s="99"/>
      <c r="C39" t="s">
        <v>929</v>
      </c>
      <c r="D39" s="67">
        <f>IFERROR(INDEX('Health Facility Master'!C:C,MATCH($C39,'Health Facility Master'!$B:$B,0)),"")</f>
        <v>0</v>
      </c>
      <c r="E39" s="67">
        <f>IFERROR(INDEX('Health Facility Master'!D:D,MATCH($C39,'Health Facility Master'!$B:$B,0)),"")</f>
        <v>0</v>
      </c>
      <c r="F39" s="67" t="str">
        <f>IFERROR(INDEX('Health Facility Master'!E:E,MATCH($C39,'Health Facility Master'!$B:$B,0)),"")</f>
        <v>Jawa Barat</v>
      </c>
      <c r="G39" s="67" t="str">
        <f>IFERROR(INDEX('Health Facility Master'!F:F,MATCH($C39,'Health Facility Master'!$B:$B,0)),"")</f>
        <v>Indonesia</v>
      </c>
      <c r="H39" s="69">
        <f>IFERROR(INDEX('Health Facility Master'!G:G,MATCH($C39,'Health Facility Master'!$B:$B,0)),"")</f>
        <v>-6.8215830000000004</v>
      </c>
      <c r="I39" s="69">
        <f>IFERROR(INDEX('Health Facility Master'!H:H,MATCH($C39,'Health Facility Master'!$B:$B,0)),"")</f>
        <v>107.138964</v>
      </c>
      <c r="J39" s="80" t="str">
        <f>IFERROR(INDEX('Health Facility Master'!I:I,MATCH($C39,'Health Facility Master'!$B:$B,0)),"")</f>
        <v>Jawa Barat</v>
      </c>
      <c r="K39" s="80" t="str">
        <f>IFERROR(INDEX('Health Facility Master'!J:J,MATCH($C39,'Health Facility Master'!$B:$B,0)),"")</f>
        <v>Level 3</v>
      </c>
      <c r="L39" s="80" t="str">
        <f>IFERROR(INDEX('Health Facility Master'!K:K,MATCH($C39,'Health Facility Master'!$B:$B,0)),"")</f>
        <v>Public</v>
      </c>
      <c r="M39" s="80">
        <f>IFERROR(INDEX('Health Facility Master'!L:L,MATCH($C39,'Health Facility Master'!$B:$B,0)),"")</f>
        <v>0</v>
      </c>
      <c r="N39" s="80">
        <f>IFERROR(INDEX('Health Facility Master'!M:M,MATCH($C39,'Health Facility Master'!$B:$B,0)),"")</f>
        <v>0</v>
      </c>
      <c r="O39" s="95" t="str">
        <f>IF(IFERROR(INDEX('Health Facility Master'!N:N,MATCH($C39,'Health Facility Master'!$B:$B,0)),"")=0,"",IFERROR(INDEX('Health Facility Master'!N:N,MATCH($C39,'Health Facility Master'!$B:$B,0)),""))</f>
        <v>C</v>
      </c>
      <c r="P39" s="95" t="str">
        <f>IF(IFERROR(INDEX('Health Facility Master'!O:O,MATCH($C39,'Health Facility Master'!$B:$B,0)),"")=0,"",IFERROR(INDEX('Health Facility Master'!O:O,MATCH($C39,'Health Facility Master'!$B:$B,0)),""))</f>
        <v>Level 3</v>
      </c>
      <c r="Q39" s="95" t="str">
        <f>IF(IFERROR(INDEX('Health Facility Master'!P:P,MATCH($C39,'Health Facility Master'!$B:$B,0)),"")=0,"",IFERROR(INDEX('Health Facility Master'!P:P,MATCH($C39,'Health Facility Master'!$B:$B,0)),""))</f>
        <v/>
      </c>
      <c r="R39" s="95" t="str">
        <f>IF(IFERROR(INDEX('Health Facility Master'!Q:Q,MATCH($C39,'Health Facility Master'!$B:$B,0)),"")=0,"",IFERROR(INDEX('Health Facility Master'!Q:Q,MATCH($C39,'Health Facility Master'!$B:$B,0)),""))</f>
        <v/>
      </c>
      <c r="S39" s="80" t="str">
        <f t="shared" si="0"/>
        <v>Lab</v>
      </c>
      <c r="T39" s="70" t="s">
        <v>20</v>
      </c>
    </row>
    <row r="40" spans="2:20" ht="13.5" customHeight="1" x14ac:dyDescent="0.35">
      <c r="B40" s="99"/>
      <c r="C40" t="s">
        <v>142</v>
      </c>
      <c r="D40" s="67">
        <f>IFERROR(INDEX('Health Facility Master'!C:C,MATCH($C40,'Health Facility Master'!$B:$B,0)),"")</f>
        <v>0</v>
      </c>
      <c r="E40" s="67">
        <f>IFERROR(INDEX('Health Facility Master'!D:D,MATCH($C40,'Health Facility Master'!$B:$B,0)),"")</f>
        <v>0</v>
      </c>
      <c r="F40" s="67" t="str">
        <f>IFERROR(INDEX('Health Facility Master'!E:E,MATCH($C40,'Health Facility Master'!$B:$B,0)),"")</f>
        <v>DKI Jakarta</v>
      </c>
      <c r="G40" s="67" t="str">
        <f>IFERROR(INDEX('Health Facility Master'!F:F,MATCH($C40,'Health Facility Master'!$B:$B,0)),"")</f>
        <v>Indonesia</v>
      </c>
      <c r="H40" s="69">
        <f>IFERROR(INDEX('Health Facility Master'!G:G,MATCH($C40,'Health Facility Master'!$B:$B,0)),"")</f>
        <v>-6.180161</v>
      </c>
      <c r="I40" s="69">
        <f>IFERROR(INDEX('Health Facility Master'!H:H,MATCH($C40,'Health Facility Master'!$B:$B,0)),"")</f>
        <v>106.819658</v>
      </c>
      <c r="J40" s="80" t="str">
        <f>IFERROR(INDEX('Health Facility Master'!I:I,MATCH($C40,'Health Facility Master'!$B:$B,0)),"")</f>
        <v>DKI Jakarta</v>
      </c>
      <c r="K40" s="80" t="str">
        <f>IFERROR(INDEX('Health Facility Master'!J:J,MATCH($C40,'Health Facility Master'!$B:$B,0)),"")</f>
        <v>Level 3</v>
      </c>
      <c r="L40" s="80" t="str">
        <f>IFERROR(INDEX('Health Facility Master'!K:K,MATCH($C40,'Health Facility Master'!$B:$B,0)),"")</f>
        <v>Public</v>
      </c>
      <c r="M40" s="80">
        <f>IFERROR(INDEX('Health Facility Master'!L:L,MATCH($C40,'Health Facility Master'!$B:$B,0)),"")</f>
        <v>0</v>
      </c>
      <c r="N40" s="80">
        <f>IFERROR(INDEX('Health Facility Master'!M:M,MATCH($C40,'Health Facility Master'!$B:$B,0)),"")</f>
        <v>0</v>
      </c>
      <c r="O40" s="95" t="str">
        <f>IF(IFERROR(INDEX('Health Facility Master'!N:N,MATCH($C40,'Health Facility Master'!$B:$B,0)),"")=0,"",IFERROR(INDEX('Health Facility Master'!N:N,MATCH($C40,'Health Facility Master'!$B:$B,0)),""))</f>
        <v>C</v>
      </c>
      <c r="P40" s="95" t="str">
        <f>IF(IFERROR(INDEX('Health Facility Master'!O:O,MATCH($C40,'Health Facility Master'!$B:$B,0)),"")=0,"",IFERROR(INDEX('Health Facility Master'!O:O,MATCH($C40,'Health Facility Master'!$B:$B,0)),""))</f>
        <v>Level 3</v>
      </c>
      <c r="Q40" s="95" t="str">
        <f>IF(IFERROR(INDEX('Health Facility Master'!P:P,MATCH($C40,'Health Facility Master'!$B:$B,0)),"")=0,"",IFERROR(INDEX('Health Facility Master'!P:P,MATCH($C40,'Health Facility Master'!$B:$B,0)),""))</f>
        <v/>
      </c>
      <c r="R40" s="95" t="str">
        <f>IF(IFERROR(INDEX('Health Facility Master'!Q:Q,MATCH($C40,'Health Facility Master'!$B:$B,0)),"")=0,"",IFERROR(INDEX('Health Facility Master'!Q:Q,MATCH($C40,'Health Facility Master'!$B:$B,0)),""))</f>
        <v/>
      </c>
      <c r="S40" s="80" t="str">
        <f t="shared" si="0"/>
        <v>Lab</v>
      </c>
      <c r="T40" s="70" t="s">
        <v>20</v>
      </c>
    </row>
    <row r="41" spans="2:20" ht="13.5" customHeight="1" x14ac:dyDescent="0.35">
      <c r="B41" s="99"/>
      <c r="C41" t="s">
        <v>535</v>
      </c>
      <c r="D41" s="67">
        <f>IFERROR(INDEX('Health Facility Master'!C:C,MATCH($C41,'Health Facility Master'!$B:$B,0)),"")</f>
        <v>0</v>
      </c>
      <c r="E41" s="67">
        <f>IFERROR(INDEX('Health Facility Master'!D:D,MATCH($C41,'Health Facility Master'!$B:$B,0)),"")</f>
        <v>0</v>
      </c>
      <c r="F41" s="67" t="str">
        <f>IFERROR(INDEX('Health Facility Master'!E:E,MATCH($C41,'Health Facility Master'!$B:$B,0)),"")</f>
        <v>Jawa Tengah</v>
      </c>
      <c r="G41" s="67" t="str">
        <f>IFERROR(INDEX('Health Facility Master'!F:F,MATCH($C41,'Health Facility Master'!$B:$B,0)),"")</f>
        <v>Indonesia</v>
      </c>
      <c r="H41" s="69">
        <f>IFERROR(INDEX('Health Facility Master'!G:G,MATCH($C41,'Health Facility Master'!$B:$B,0)),"")</f>
        <v>-6.9924499999999998</v>
      </c>
      <c r="I41" s="69">
        <f>IFERROR(INDEX('Health Facility Master'!H:H,MATCH($C41,'Health Facility Master'!$B:$B,0)),"")</f>
        <v>110.405</v>
      </c>
      <c r="J41" s="80" t="str">
        <f>IFERROR(INDEX('Health Facility Master'!I:I,MATCH($C41,'Health Facility Master'!$B:$B,0)),"")</f>
        <v>Jawa Tengah</v>
      </c>
      <c r="K41" s="80" t="str">
        <f>IFERROR(INDEX('Health Facility Master'!J:J,MATCH($C41,'Health Facility Master'!$B:$B,0)),"")</f>
        <v>Level 3</v>
      </c>
      <c r="L41" s="80" t="str">
        <f>IFERROR(INDEX('Health Facility Master'!K:K,MATCH($C41,'Health Facility Master'!$B:$B,0)),"")</f>
        <v>Public</v>
      </c>
      <c r="M41" s="80">
        <f>IFERROR(INDEX('Health Facility Master'!L:L,MATCH($C41,'Health Facility Master'!$B:$B,0)),"")</f>
        <v>0</v>
      </c>
      <c r="N41" s="80">
        <f>IFERROR(INDEX('Health Facility Master'!M:M,MATCH($C41,'Health Facility Master'!$B:$B,0)),"")</f>
        <v>0</v>
      </c>
      <c r="O41" s="95" t="str">
        <f>IF(IFERROR(INDEX('Health Facility Master'!N:N,MATCH($C41,'Health Facility Master'!$B:$B,0)),"")=0,"",IFERROR(INDEX('Health Facility Master'!N:N,MATCH($C41,'Health Facility Master'!$B:$B,0)),""))</f>
        <v>C</v>
      </c>
      <c r="P41" s="95" t="str">
        <f>IF(IFERROR(INDEX('Health Facility Master'!O:O,MATCH($C41,'Health Facility Master'!$B:$B,0)),"")=0,"",IFERROR(INDEX('Health Facility Master'!O:O,MATCH($C41,'Health Facility Master'!$B:$B,0)),""))</f>
        <v>Level 3</v>
      </c>
      <c r="Q41" s="95" t="str">
        <f>IF(IFERROR(INDEX('Health Facility Master'!P:P,MATCH($C41,'Health Facility Master'!$B:$B,0)),"")=0,"",IFERROR(INDEX('Health Facility Master'!P:P,MATCH($C41,'Health Facility Master'!$B:$B,0)),""))</f>
        <v/>
      </c>
      <c r="R41" s="95" t="str">
        <f>IF(IFERROR(INDEX('Health Facility Master'!Q:Q,MATCH($C41,'Health Facility Master'!$B:$B,0)),"")=0,"",IFERROR(INDEX('Health Facility Master'!Q:Q,MATCH($C41,'Health Facility Master'!$B:$B,0)),""))</f>
        <v/>
      </c>
      <c r="S41" s="80" t="str">
        <f t="shared" si="0"/>
        <v>Lab</v>
      </c>
      <c r="T41" s="70" t="s">
        <v>20</v>
      </c>
    </row>
    <row r="42" spans="2:20" ht="13.5" customHeight="1" x14ac:dyDescent="0.35">
      <c r="B42" s="99"/>
      <c r="C42" t="s">
        <v>100</v>
      </c>
      <c r="D42" s="67">
        <f>IFERROR(INDEX('Health Facility Master'!C:C,MATCH($C42,'Health Facility Master'!$B:$B,0)),"")</f>
        <v>0</v>
      </c>
      <c r="E42" s="67">
        <f>IFERROR(INDEX('Health Facility Master'!D:D,MATCH($C42,'Health Facility Master'!$B:$B,0)),"")</f>
        <v>0</v>
      </c>
      <c r="F42" s="67" t="str">
        <f>IFERROR(INDEX('Health Facility Master'!E:E,MATCH($C42,'Health Facility Master'!$B:$B,0)),"")</f>
        <v>DKI Jakarta</v>
      </c>
      <c r="G42" s="67" t="str">
        <f>IFERROR(INDEX('Health Facility Master'!F:F,MATCH($C42,'Health Facility Master'!$B:$B,0)),"")</f>
        <v>Indonesia</v>
      </c>
      <c r="H42" s="69">
        <f>IFERROR(INDEX('Health Facility Master'!G:G,MATCH($C42,'Health Facility Master'!$B:$B,0)),"")</f>
        <v>-6.2501389999999999</v>
      </c>
      <c r="I42" s="69">
        <f>IFERROR(INDEX('Health Facility Master'!H:H,MATCH($C42,'Health Facility Master'!$B:$B,0)),"")</f>
        <v>106.797522</v>
      </c>
      <c r="J42" s="80" t="str">
        <f>IFERROR(INDEX('Health Facility Master'!I:I,MATCH($C42,'Health Facility Master'!$B:$B,0)),"")</f>
        <v>DKI Jakarta</v>
      </c>
      <c r="K42" s="80" t="str">
        <f>IFERROR(INDEX('Health Facility Master'!J:J,MATCH($C42,'Health Facility Master'!$B:$B,0)),"")</f>
        <v>Level 3</v>
      </c>
      <c r="L42" s="80" t="str">
        <f>IFERROR(INDEX('Health Facility Master'!K:K,MATCH($C42,'Health Facility Master'!$B:$B,0)),"")</f>
        <v>Public</v>
      </c>
      <c r="M42" s="80">
        <f>IFERROR(INDEX('Health Facility Master'!L:L,MATCH($C42,'Health Facility Master'!$B:$B,0)),"")</f>
        <v>0</v>
      </c>
      <c r="N42" s="80">
        <f>IFERROR(INDEX('Health Facility Master'!M:M,MATCH($C42,'Health Facility Master'!$B:$B,0)),"")</f>
        <v>0</v>
      </c>
      <c r="O42" s="95" t="str">
        <f>IF(IFERROR(INDEX('Health Facility Master'!N:N,MATCH($C42,'Health Facility Master'!$B:$B,0)),"")=0,"",IFERROR(INDEX('Health Facility Master'!N:N,MATCH($C42,'Health Facility Master'!$B:$B,0)),""))</f>
        <v>C</v>
      </c>
      <c r="P42" s="95" t="str">
        <f>IF(IFERROR(INDEX('Health Facility Master'!O:O,MATCH($C42,'Health Facility Master'!$B:$B,0)),"")=0,"",IFERROR(INDEX('Health Facility Master'!O:O,MATCH($C42,'Health Facility Master'!$B:$B,0)),""))</f>
        <v>Level 3</v>
      </c>
      <c r="Q42" s="95" t="str">
        <f>IF(IFERROR(INDEX('Health Facility Master'!P:P,MATCH($C42,'Health Facility Master'!$B:$B,0)),"")=0,"",IFERROR(INDEX('Health Facility Master'!P:P,MATCH($C42,'Health Facility Master'!$B:$B,0)),""))</f>
        <v/>
      </c>
      <c r="R42" s="95" t="str">
        <f>IF(IFERROR(INDEX('Health Facility Master'!Q:Q,MATCH($C42,'Health Facility Master'!$B:$B,0)),"")=0,"",IFERROR(INDEX('Health Facility Master'!Q:Q,MATCH($C42,'Health Facility Master'!$B:$B,0)),""))</f>
        <v/>
      </c>
      <c r="S42" s="80" t="str">
        <f t="shared" si="0"/>
        <v>Lab</v>
      </c>
      <c r="T42" s="70" t="s">
        <v>20</v>
      </c>
    </row>
    <row r="43" spans="2:20" ht="13.5" customHeight="1" x14ac:dyDescent="0.35">
      <c r="B43" s="99"/>
      <c r="C43" t="s">
        <v>217</v>
      </c>
      <c r="D43" s="67">
        <f>IFERROR(INDEX('Health Facility Master'!C:C,MATCH($C43,'Health Facility Master'!$B:$B,0)),"")</f>
        <v>0</v>
      </c>
      <c r="E43" s="67">
        <f>IFERROR(INDEX('Health Facility Master'!D:D,MATCH($C43,'Health Facility Master'!$B:$B,0)),"")</f>
        <v>0</v>
      </c>
      <c r="F43" s="67" t="str">
        <f>IFERROR(INDEX('Health Facility Master'!E:E,MATCH($C43,'Health Facility Master'!$B:$B,0)),"")</f>
        <v>Jawa Barat</v>
      </c>
      <c r="G43" s="67" t="str">
        <f>IFERROR(INDEX('Health Facility Master'!F:F,MATCH($C43,'Health Facility Master'!$B:$B,0)),"")</f>
        <v>Indonesia</v>
      </c>
      <c r="H43" s="69">
        <f>IFERROR(INDEX('Health Facility Master'!G:G,MATCH($C43,'Health Facility Master'!$B:$B,0)),"")</f>
        <v>-6.925961</v>
      </c>
      <c r="I43" s="69">
        <f>IFERROR(INDEX('Health Facility Master'!H:H,MATCH($C43,'Health Facility Master'!$B:$B,0)),"")</f>
        <v>107.6117</v>
      </c>
      <c r="J43" s="80" t="str">
        <f>IFERROR(INDEX('Health Facility Master'!I:I,MATCH($C43,'Health Facility Master'!$B:$B,0)),"")</f>
        <v>Jawa Barat</v>
      </c>
      <c r="K43" s="80" t="str">
        <f>IFERROR(INDEX('Health Facility Master'!J:J,MATCH($C43,'Health Facility Master'!$B:$B,0)),"")</f>
        <v>Level 3</v>
      </c>
      <c r="L43" s="80" t="str">
        <f>IFERROR(INDEX('Health Facility Master'!K:K,MATCH($C43,'Health Facility Master'!$B:$B,0)),"")</f>
        <v>Public</v>
      </c>
      <c r="M43" s="80">
        <f>IFERROR(INDEX('Health Facility Master'!L:L,MATCH($C43,'Health Facility Master'!$B:$B,0)),"")</f>
        <v>0</v>
      </c>
      <c r="N43" s="80">
        <f>IFERROR(INDEX('Health Facility Master'!M:M,MATCH($C43,'Health Facility Master'!$B:$B,0)),"")</f>
        <v>0</v>
      </c>
      <c r="O43" s="95" t="str">
        <f>IF(IFERROR(INDEX('Health Facility Master'!N:N,MATCH($C43,'Health Facility Master'!$B:$B,0)),"")=0,"",IFERROR(INDEX('Health Facility Master'!N:N,MATCH($C43,'Health Facility Master'!$B:$B,0)),""))</f>
        <v>C</v>
      </c>
      <c r="P43" s="95" t="str">
        <f>IF(IFERROR(INDEX('Health Facility Master'!O:O,MATCH($C43,'Health Facility Master'!$B:$B,0)),"")=0,"",IFERROR(INDEX('Health Facility Master'!O:O,MATCH($C43,'Health Facility Master'!$B:$B,0)),""))</f>
        <v>Level 3</v>
      </c>
      <c r="Q43" s="95" t="str">
        <f>IF(IFERROR(INDEX('Health Facility Master'!P:P,MATCH($C43,'Health Facility Master'!$B:$B,0)),"")=0,"",IFERROR(INDEX('Health Facility Master'!P:P,MATCH($C43,'Health Facility Master'!$B:$B,0)),""))</f>
        <v/>
      </c>
      <c r="R43" s="95" t="str">
        <f>IF(IFERROR(INDEX('Health Facility Master'!Q:Q,MATCH($C43,'Health Facility Master'!$B:$B,0)),"")=0,"",IFERROR(INDEX('Health Facility Master'!Q:Q,MATCH($C43,'Health Facility Master'!$B:$B,0)),""))</f>
        <v/>
      </c>
      <c r="S43" s="80" t="str">
        <f t="shared" si="0"/>
        <v>Lab</v>
      </c>
      <c r="T43" s="70" t="s">
        <v>20</v>
      </c>
    </row>
    <row r="44" spans="2:20" ht="13.5" customHeight="1" x14ac:dyDescent="0.35">
      <c r="B44" s="99"/>
      <c r="C44" t="s">
        <v>739</v>
      </c>
      <c r="D44" s="67">
        <f>IFERROR(INDEX('Health Facility Master'!C:C,MATCH($C44,'Health Facility Master'!$B:$B,0)),"")</f>
        <v>0</v>
      </c>
      <c r="E44" s="67">
        <f>IFERROR(INDEX('Health Facility Master'!D:D,MATCH($C44,'Health Facility Master'!$B:$B,0)),"")</f>
        <v>0</v>
      </c>
      <c r="F44" s="67" t="str">
        <f>IFERROR(INDEX('Health Facility Master'!E:E,MATCH($C44,'Health Facility Master'!$B:$B,0)),"")</f>
        <v>Sumatera Selatan</v>
      </c>
      <c r="G44" s="67" t="str">
        <f>IFERROR(INDEX('Health Facility Master'!F:F,MATCH($C44,'Health Facility Master'!$B:$B,0)),"")</f>
        <v>Indonesia</v>
      </c>
      <c r="H44" s="69">
        <f>IFERROR(INDEX('Health Facility Master'!G:G,MATCH($C44,'Health Facility Master'!$B:$B,0)),"")</f>
        <v>-2.9763470000000001</v>
      </c>
      <c r="I44" s="69">
        <f>IFERROR(INDEX('Health Facility Master'!H:H,MATCH($C44,'Health Facility Master'!$B:$B,0)),"")</f>
        <v>104.74291100000001</v>
      </c>
      <c r="J44" s="80" t="str">
        <f>IFERROR(INDEX('Health Facility Master'!I:I,MATCH($C44,'Health Facility Master'!$B:$B,0)),"")</f>
        <v>Sumatera Selatan</v>
      </c>
      <c r="K44" s="80" t="str">
        <f>IFERROR(INDEX('Health Facility Master'!J:J,MATCH($C44,'Health Facility Master'!$B:$B,0)),"")</f>
        <v>Level 3</v>
      </c>
      <c r="L44" s="80" t="str">
        <f>IFERROR(INDEX('Health Facility Master'!K:K,MATCH($C44,'Health Facility Master'!$B:$B,0)),"")</f>
        <v>Public</v>
      </c>
      <c r="M44" s="80">
        <f>IFERROR(INDEX('Health Facility Master'!L:L,MATCH($C44,'Health Facility Master'!$B:$B,0)),"")</f>
        <v>0</v>
      </c>
      <c r="N44" s="80">
        <f>IFERROR(INDEX('Health Facility Master'!M:M,MATCH($C44,'Health Facility Master'!$B:$B,0)),"")</f>
        <v>0</v>
      </c>
      <c r="O44" s="95" t="str">
        <f>IF(IFERROR(INDEX('Health Facility Master'!N:N,MATCH($C44,'Health Facility Master'!$B:$B,0)),"")=0,"",IFERROR(INDEX('Health Facility Master'!N:N,MATCH($C44,'Health Facility Master'!$B:$B,0)),""))</f>
        <v>C</v>
      </c>
      <c r="P44" s="95" t="str">
        <f>IF(IFERROR(INDEX('Health Facility Master'!O:O,MATCH($C44,'Health Facility Master'!$B:$B,0)),"")=0,"",IFERROR(INDEX('Health Facility Master'!O:O,MATCH($C44,'Health Facility Master'!$B:$B,0)),""))</f>
        <v>Level 3</v>
      </c>
      <c r="Q44" s="95" t="str">
        <f>IF(IFERROR(INDEX('Health Facility Master'!P:P,MATCH($C44,'Health Facility Master'!$B:$B,0)),"")=0,"",IFERROR(INDEX('Health Facility Master'!P:P,MATCH($C44,'Health Facility Master'!$B:$B,0)),""))</f>
        <v/>
      </c>
      <c r="R44" s="95" t="str">
        <f>IF(IFERROR(INDEX('Health Facility Master'!Q:Q,MATCH($C44,'Health Facility Master'!$B:$B,0)),"")=0,"",IFERROR(INDEX('Health Facility Master'!Q:Q,MATCH($C44,'Health Facility Master'!$B:$B,0)),""))</f>
        <v/>
      </c>
      <c r="S44" s="80" t="str">
        <f t="shared" si="0"/>
        <v>Lab</v>
      </c>
      <c r="T44" s="70" t="s">
        <v>20</v>
      </c>
    </row>
    <row r="45" spans="2:20" ht="13.5" customHeight="1" x14ac:dyDescent="0.35">
      <c r="B45" s="99"/>
      <c r="C45" t="s">
        <v>704</v>
      </c>
      <c r="D45" s="67">
        <f>IFERROR(INDEX('Health Facility Master'!C:C,MATCH($C45,'Health Facility Master'!$B:$B,0)),"")</f>
        <v>0</v>
      </c>
      <c r="E45" s="67">
        <f>IFERROR(INDEX('Health Facility Master'!D:D,MATCH($C45,'Health Facility Master'!$B:$B,0)),"")</f>
        <v>0</v>
      </c>
      <c r="F45" s="67" t="str">
        <f>IFERROR(INDEX('Health Facility Master'!E:E,MATCH($C45,'Health Facility Master'!$B:$B,0)),"")</f>
        <v>Sumatera Barat</v>
      </c>
      <c r="G45" s="67" t="str">
        <f>IFERROR(INDEX('Health Facility Master'!F:F,MATCH($C45,'Health Facility Master'!$B:$B,0)),"")</f>
        <v>Indonesia</v>
      </c>
      <c r="H45" s="69">
        <f>IFERROR(INDEX('Health Facility Master'!G:G,MATCH($C45,'Health Facility Master'!$B:$B,0)),"")</f>
        <v>-0.91939199999999999</v>
      </c>
      <c r="I45" s="69">
        <f>IFERROR(INDEX('Health Facility Master'!H:H,MATCH($C45,'Health Facility Master'!$B:$B,0)),"")</f>
        <v>100.365217</v>
      </c>
      <c r="J45" s="80" t="str">
        <f>IFERROR(INDEX('Health Facility Master'!I:I,MATCH($C45,'Health Facility Master'!$B:$B,0)),"")</f>
        <v>Sumatera Barat</v>
      </c>
      <c r="K45" s="80" t="str">
        <f>IFERROR(INDEX('Health Facility Master'!J:J,MATCH($C45,'Health Facility Master'!$B:$B,0)),"")</f>
        <v>Level 3</v>
      </c>
      <c r="L45" s="80" t="str">
        <f>IFERROR(INDEX('Health Facility Master'!K:K,MATCH($C45,'Health Facility Master'!$B:$B,0)),"")</f>
        <v>Public</v>
      </c>
      <c r="M45" s="80">
        <f>IFERROR(INDEX('Health Facility Master'!L:L,MATCH($C45,'Health Facility Master'!$B:$B,0)),"")</f>
        <v>0</v>
      </c>
      <c r="N45" s="80">
        <f>IFERROR(INDEX('Health Facility Master'!M:M,MATCH($C45,'Health Facility Master'!$B:$B,0)),"")</f>
        <v>0</v>
      </c>
      <c r="O45" s="95" t="str">
        <f>IF(IFERROR(INDEX('Health Facility Master'!N:N,MATCH($C45,'Health Facility Master'!$B:$B,0)),"")=0,"",IFERROR(INDEX('Health Facility Master'!N:N,MATCH($C45,'Health Facility Master'!$B:$B,0)),""))</f>
        <v>C</v>
      </c>
      <c r="P45" s="95" t="str">
        <f>IF(IFERROR(INDEX('Health Facility Master'!O:O,MATCH($C45,'Health Facility Master'!$B:$B,0)),"")=0,"",IFERROR(INDEX('Health Facility Master'!O:O,MATCH($C45,'Health Facility Master'!$B:$B,0)),""))</f>
        <v>Level 3</v>
      </c>
      <c r="Q45" s="95" t="str">
        <f>IF(IFERROR(INDEX('Health Facility Master'!P:P,MATCH($C45,'Health Facility Master'!$B:$B,0)),"")=0,"",IFERROR(INDEX('Health Facility Master'!P:P,MATCH($C45,'Health Facility Master'!$B:$B,0)),""))</f>
        <v/>
      </c>
      <c r="R45" s="95" t="str">
        <f>IF(IFERROR(INDEX('Health Facility Master'!Q:Q,MATCH($C45,'Health Facility Master'!$B:$B,0)),"")=0,"",IFERROR(INDEX('Health Facility Master'!Q:Q,MATCH($C45,'Health Facility Master'!$B:$B,0)),""))</f>
        <v/>
      </c>
      <c r="S45" s="80" t="str">
        <f t="shared" si="0"/>
        <v>Lab</v>
      </c>
      <c r="T45" s="70" t="s">
        <v>20</v>
      </c>
    </row>
    <row r="46" spans="2:20" ht="13.5" customHeight="1" x14ac:dyDescent="0.35">
      <c r="B46" s="99"/>
      <c r="C46" t="s">
        <v>438</v>
      </c>
      <c r="D46" s="67">
        <f>IFERROR(INDEX('Health Facility Master'!C:C,MATCH($C46,'Health Facility Master'!$B:$B,0)),"")</f>
        <v>0</v>
      </c>
      <c r="E46" s="67">
        <f>IFERROR(INDEX('Health Facility Master'!D:D,MATCH($C46,'Health Facility Master'!$B:$B,0)),"")</f>
        <v>0</v>
      </c>
      <c r="F46" s="67" t="str">
        <f>IFERROR(INDEX('Health Facility Master'!E:E,MATCH($C46,'Health Facility Master'!$B:$B,0)),"")</f>
        <v>Jawa Tengah</v>
      </c>
      <c r="G46" s="67" t="str">
        <f>IFERROR(INDEX('Health Facility Master'!F:F,MATCH($C46,'Health Facility Master'!$B:$B,0)),"")</f>
        <v>Indonesia</v>
      </c>
      <c r="H46" s="69">
        <f>IFERROR(INDEX('Health Facility Master'!G:G,MATCH($C46,'Health Facility Master'!$B:$B,0)),"")</f>
        <v>-6.9950169999999998</v>
      </c>
      <c r="I46" s="69">
        <f>IFERROR(INDEX('Health Facility Master'!H:H,MATCH($C46,'Health Facility Master'!$B:$B,0)),"")</f>
        <v>110.433419</v>
      </c>
      <c r="J46" s="80" t="str">
        <f>IFERROR(INDEX('Health Facility Master'!I:I,MATCH($C46,'Health Facility Master'!$B:$B,0)),"")</f>
        <v>Jawa Tengah</v>
      </c>
      <c r="K46" s="80" t="str">
        <f>IFERROR(INDEX('Health Facility Master'!J:J,MATCH($C46,'Health Facility Master'!$B:$B,0)),"")</f>
        <v>Level 3</v>
      </c>
      <c r="L46" s="80" t="str">
        <f>IFERROR(INDEX('Health Facility Master'!K:K,MATCH($C46,'Health Facility Master'!$B:$B,0)),"")</f>
        <v>Public</v>
      </c>
      <c r="M46" s="80">
        <f>IFERROR(INDEX('Health Facility Master'!L:L,MATCH($C46,'Health Facility Master'!$B:$B,0)),"")</f>
        <v>0</v>
      </c>
      <c r="N46" s="80">
        <f>IFERROR(INDEX('Health Facility Master'!M:M,MATCH($C46,'Health Facility Master'!$B:$B,0)),"")</f>
        <v>0</v>
      </c>
      <c r="O46" s="95" t="str">
        <f>IF(IFERROR(INDEX('Health Facility Master'!N:N,MATCH($C46,'Health Facility Master'!$B:$B,0)),"")=0,"",IFERROR(INDEX('Health Facility Master'!N:N,MATCH($C46,'Health Facility Master'!$B:$B,0)),""))</f>
        <v>C</v>
      </c>
      <c r="P46" s="95" t="str">
        <f>IF(IFERROR(INDEX('Health Facility Master'!O:O,MATCH($C46,'Health Facility Master'!$B:$B,0)),"")=0,"",IFERROR(INDEX('Health Facility Master'!O:O,MATCH($C46,'Health Facility Master'!$B:$B,0)),""))</f>
        <v>Level 3</v>
      </c>
      <c r="Q46" s="95" t="str">
        <f>IF(IFERROR(INDEX('Health Facility Master'!P:P,MATCH($C46,'Health Facility Master'!$B:$B,0)),"")=0,"",IFERROR(INDEX('Health Facility Master'!P:P,MATCH($C46,'Health Facility Master'!$B:$B,0)),""))</f>
        <v/>
      </c>
      <c r="R46" s="95" t="str">
        <f>IF(IFERROR(INDEX('Health Facility Master'!Q:Q,MATCH($C46,'Health Facility Master'!$B:$B,0)),"")=0,"",IFERROR(INDEX('Health Facility Master'!Q:Q,MATCH($C46,'Health Facility Master'!$B:$B,0)),""))</f>
        <v/>
      </c>
      <c r="S46" s="80" t="str">
        <f t="shared" si="0"/>
        <v>Lab</v>
      </c>
      <c r="T46" s="70" t="s">
        <v>20</v>
      </c>
    </row>
    <row r="47" spans="2:20" ht="13.5" customHeight="1" x14ac:dyDescent="0.35">
      <c r="B47" s="99"/>
      <c r="C47" t="s">
        <v>507</v>
      </c>
      <c r="D47" s="67">
        <f>IFERROR(INDEX('Health Facility Master'!C:C,MATCH($C47,'Health Facility Master'!$B:$B,0)),"")</f>
        <v>0</v>
      </c>
      <c r="E47" s="67">
        <f>IFERROR(INDEX('Health Facility Master'!D:D,MATCH($C47,'Health Facility Master'!$B:$B,0)),"")</f>
        <v>0</v>
      </c>
      <c r="F47" s="67" t="str">
        <f>IFERROR(INDEX('Health Facility Master'!E:E,MATCH($C47,'Health Facility Master'!$B:$B,0)),"")</f>
        <v>Jawa Tengah</v>
      </c>
      <c r="G47" s="67" t="str">
        <f>IFERROR(INDEX('Health Facility Master'!F:F,MATCH($C47,'Health Facility Master'!$B:$B,0)),"")</f>
        <v>Indonesia</v>
      </c>
      <c r="H47" s="69">
        <f>IFERROR(INDEX('Health Facility Master'!G:G,MATCH($C47,'Health Facility Master'!$B:$B,0)),"")</f>
        <v>-7.0262500000000001</v>
      </c>
      <c r="I47" s="69">
        <f>IFERROR(INDEX('Health Facility Master'!H:H,MATCH($C47,'Health Facility Master'!$B:$B,0)),"")</f>
        <v>110.517725</v>
      </c>
      <c r="J47" s="80" t="str">
        <f>IFERROR(INDEX('Health Facility Master'!I:I,MATCH($C47,'Health Facility Master'!$B:$B,0)),"")</f>
        <v>Jawa Tengah</v>
      </c>
      <c r="K47" s="80" t="str">
        <f>IFERROR(INDEX('Health Facility Master'!J:J,MATCH($C47,'Health Facility Master'!$B:$B,0)),"")</f>
        <v>Level 3</v>
      </c>
      <c r="L47" s="80" t="str">
        <f>IFERROR(INDEX('Health Facility Master'!K:K,MATCH($C47,'Health Facility Master'!$B:$B,0)),"")</f>
        <v>Public</v>
      </c>
      <c r="M47" s="80">
        <f>IFERROR(INDEX('Health Facility Master'!L:L,MATCH($C47,'Health Facility Master'!$B:$B,0)),"")</f>
        <v>0</v>
      </c>
      <c r="N47" s="80">
        <f>IFERROR(INDEX('Health Facility Master'!M:M,MATCH($C47,'Health Facility Master'!$B:$B,0)),"")</f>
        <v>0</v>
      </c>
      <c r="O47" s="95" t="str">
        <f>IF(IFERROR(INDEX('Health Facility Master'!N:N,MATCH($C47,'Health Facility Master'!$B:$B,0)),"")=0,"",IFERROR(INDEX('Health Facility Master'!N:N,MATCH($C47,'Health Facility Master'!$B:$B,0)),""))</f>
        <v>C</v>
      </c>
      <c r="P47" s="95" t="str">
        <f>IF(IFERROR(INDEX('Health Facility Master'!O:O,MATCH($C47,'Health Facility Master'!$B:$B,0)),"")=0,"",IFERROR(INDEX('Health Facility Master'!O:O,MATCH($C47,'Health Facility Master'!$B:$B,0)),""))</f>
        <v>Level 3</v>
      </c>
      <c r="Q47" s="95" t="str">
        <f>IF(IFERROR(INDEX('Health Facility Master'!P:P,MATCH($C47,'Health Facility Master'!$B:$B,0)),"")=0,"",IFERROR(INDEX('Health Facility Master'!P:P,MATCH($C47,'Health Facility Master'!$B:$B,0)),""))</f>
        <v/>
      </c>
      <c r="R47" s="95" t="str">
        <f>IF(IFERROR(INDEX('Health Facility Master'!Q:Q,MATCH($C47,'Health Facility Master'!$B:$B,0)),"")=0,"",IFERROR(INDEX('Health Facility Master'!Q:Q,MATCH($C47,'Health Facility Master'!$B:$B,0)),""))</f>
        <v/>
      </c>
      <c r="S47" s="80" t="str">
        <f t="shared" si="0"/>
        <v>Lab</v>
      </c>
      <c r="T47" s="70" t="s">
        <v>20</v>
      </c>
    </row>
    <row r="48" spans="2:20" ht="13.5" customHeight="1" x14ac:dyDescent="0.35">
      <c r="B48" s="99"/>
      <c r="C48" t="s">
        <v>932</v>
      </c>
      <c r="D48" s="67">
        <f>IFERROR(INDEX('Health Facility Master'!C:C,MATCH($C48,'Health Facility Master'!$B:$B,0)),"")</f>
        <v>0</v>
      </c>
      <c r="E48" s="67">
        <f>IFERROR(INDEX('Health Facility Master'!D:D,MATCH($C48,'Health Facility Master'!$B:$B,0)),"")</f>
        <v>0</v>
      </c>
      <c r="F48" s="67" t="str">
        <f>IFERROR(INDEX('Health Facility Master'!E:E,MATCH($C48,'Health Facility Master'!$B:$B,0)),"")</f>
        <v>Jawa Barat</v>
      </c>
      <c r="G48" s="67" t="str">
        <f>IFERROR(INDEX('Health Facility Master'!F:F,MATCH($C48,'Health Facility Master'!$B:$B,0)),"")</f>
        <v>Indonesia</v>
      </c>
      <c r="H48" s="69">
        <f>IFERROR(INDEX('Health Facility Master'!G:G,MATCH($C48,'Health Facility Master'!$B:$B,0)),"")</f>
        <v>-6.3068419999999996</v>
      </c>
      <c r="I48" s="69">
        <f>IFERROR(INDEX('Health Facility Master'!H:H,MATCH($C48,'Health Facility Master'!$B:$B,0)),"")</f>
        <v>107.3056</v>
      </c>
      <c r="J48" s="80" t="str">
        <f>IFERROR(INDEX('Health Facility Master'!I:I,MATCH($C48,'Health Facility Master'!$B:$B,0)),"")</f>
        <v>Jawa Barat</v>
      </c>
      <c r="K48" s="80" t="str">
        <f>IFERROR(INDEX('Health Facility Master'!J:J,MATCH($C48,'Health Facility Master'!$B:$B,0)),"")</f>
        <v>Level 3</v>
      </c>
      <c r="L48" s="80" t="str">
        <f>IFERROR(INDEX('Health Facility Master'!K:K,MATCH($C48,'Health Facility Master'!$B:$B,0)),"")</f>
        <v>Public</v>
      </c>
      <c r="M48" s="80">
        <f>IFERROR(INDEX('Health Facility Master'!L:L,MATCH($C48,'Health Facility Master'!$B:$B,0)),"")</f>
        <v>0</v>
      </c>
      <c r="N48" s="80">
        <f>IFERROR(INDEX('Health Facility Master'!M:M,MATCH($C48,'Health Facility Master'!$B:$B,0)),"")</f>
        <v>0</v>
      </c>
      <c r="O48" s="95" t="str">
        <f>IF(IFERROR(INDEX('Health Facility Master'!N:N,MATCH($C48,'Health Facility Master'!$B:$B,0)),"")=0,"",IFERROR(INDEX('Health Facility Master'!N:N,MATCH($C48,'Health Facility Master'!$B:$B,0)),""))</f>
        <v>C</v>
      </c>
      <c r="P48" s="95" t="str">
        <f>IF(IFERROR(INDEX('Health Facility Master'!O:O,MATCH($C48,'Health Facility Master'!$B:$B,0)),"")=0,"",IFERROR(INDEX('Health Facility Master'!O:O,MATCH($C48,'Health Facility Master'!$B:$B,0)),""))</f>
        <v>Level 3</v>
      </c>
      <c r="Q48" s="95" t="str">
        <f>IF(IFERROR(INDEX('Health Facility Master'!P:P,MATCH($C48,'Health Facility Master'!$B:$B,0)),"")=0,"",IFERROR(INDEX('Health Facility Master'!P:P,MATCH($C48,'Health Facility Master'!$B:$B,0)),""))</f>
        <v/>
      </c>
      <c r="R48" s="95" t="str">
        <f>IF(IFERROR(INDEX('Health Facility Master'!Q:Q,MATCH($C48,'Health Facility Master'!$B:$B,0)),"")=0,"",IFERROR(INDEX('Health Facility Master'!Q:Q,MATCH($C48,'Health Facility Master'!$B:$B,0)),""))</f>
        <v/>
      </c>
      <c r="S48" s="80" t="str">
        <f t="shared" si="0"/>
        <v>Lab</v>
      </c>
      <c r="T48" s="70" t="s">
        <v>20</v>
      </c>
    </row>
    <row r="49" spans="2:20" ht="13.5" customHeight="1" x14ac:dyDescent="0.35">
      <c r="B49" s="99"/>
      <c r="C49" t="s">
        <v>117</v>
      </c>
      <c r="D49" s="67">
        <f>IFERROR(INDEX('Health Facility Master'!C:C,MATCH($C49,'Health Facility Master'!$B:$B,0)),"")</f>
        <v>0</v>
      </c>
      <c r="E49" s="67">
        <f>IFERROR(INDEX('Health Facility Master'!D:D,MATCH($C49,'Health Facility Master'!$B:$B,0)),"")</f>
        <v>0</v>
      </c>
      <c r="F49" s="67" t="str">
        <f>IFERROR(INDEX('Health Facility Master'!E:E,MATCH($C49,'Health Facility Master'!$B:$B,0)),"")</f>
        <v>DKI Jakarta</v>
      </c>
      <c r="G49" s="67" t="str">
        <f>IFERROR(INDEX('Health Facility Master'!F:F,MATCH($C49,'Health Facility Master'!$B:$B,0)),"")</f>
        <v>Indonesia</v>
      </c>
      <c r="H49" s="69">
        <f>IFERROR(INDEX('Health Facility Master'!G:G,MATCH($C49,'Health Facility Master'!$B:$B,0)),"")</f>
        <v>-6.2533810000000001</v>
      </c>
      <c r="I49" s="69">
        <f>IFERROR(INDEX('Health Facility Master'!H:H,MATCH($C49,'Health Facility Master'!$B:$B,0)),"")</f>
        <v>106.84099999999999</v>
      </c>
      <c r="J49" s="80" t="str">
        <f>IFERROR(INDEX('Health Facility Master'!I:I,MATCH($C49,'Health Facility Master'!$B:$B,0)),"")</f>
        <v>DKI Jakarta</v>
      </c>
      <c r="K49" s="80" t="str">
        <f>IFERROR(INDEX('Health Facility Master'!J:J,MATCH($C49,'Health Facility Master'!$B:$B,0)),"")</f>
        <v>Level 3</v>
      </c>
      <c r="L49" s="80" t="str">
        <f>IFERROR(INDEX('Health Facility Master'!K:K,MATCH($C49,'Health Facility Master'!$B:$B,0)),"")</f>
        <v>Public</v>
      </c>
      <c r="M49" s="80">
        <f>IFERROR(INDEX('Health Facility Master'!L:L,MATCH($C49,'Health Facility Master'!$B:$B,0)),"")</f>
        <v>0</v>
      </c>
      <c r="N49" s="80">
        <f>IFERROR(INDEX('Health Facility Master'!M:M,MATCH($C49,'Health Facility Master'!$B:$B,0)),"")</f>
        <v>0</v>
      </c>
      <c r="O49" s="95" t="str">
        <f>IF(IFERROR(INDEX('Health Facility Master'!N:N,MATCH($C49,'Health Facility Master'!$B:$B,0)),"")=0,"",IFERROR(INDEX('Health Facility Master'!N:N,MATCH($C49,'Health Facility Master'!$B:$B,0)),""))</f>
        <v>C</v>
      </c>
      <c r="P49" s="95" t="str">
        <f>IF(IFERROR(INDEX('Health Facility Master'!O:O,MATCH($C49,'Health Facility Master'!$B:$B,0)),"")=0,"",IFERROR(INDEX('Health Facility Master'!O:O,MATCH($C49,'Health Facility Master'!$B:$B,0)),""))</f>
        <v>Level 3</v>
      </c>
      <c r="Q49" s="95" t="str">
        <f>IF(IFERROR(INDEX('Health Facility Master'!P:P,MATCH($C49,'Health Facility Master'!$B:$B,0)),"")=0,"",IFERROR(INDEX('Health Facility Master'!P:P,MATCH($C49,'Health Facility Master'!$B:$B,0)),""))</f>
        <v/>
      </c>
      <c r="R49" s="95" t="str">
        <f>IF(IFERROR(INDEX('Health Facility Master'!Q:Q,MATCH($C49,'Health Facility Master'!$B:$B,0)),"")=0,"",IFERROR(INDEX('Health Facility Master'!Q:Q,MATCH($C49,'Health Facility Master'!$B:$B,0)),""))</f>
        <v/>
      </c>
      <c r="S49" s="80" t="str">
        <f t="shared" si="0"/>
        <v>Lab</v>
      </c>
      <c r="T49" s="70" t="s">
        <v>20</v>
      </c>
    </row>
    <row r="50" spans="2:20" ht="13.5" customHeight="1" x14ac:dyDescent="0.35">
      <c r="B50" s="99"/>
      <c r="C50" t="s">
        <v>399</v>
      </c>
      <c r="D50" s="67">
        <f>IFERROR(INDEX('Health Facility Master'!C:C,MATCH($C50,'Health Facility Master'!$B:$B,0)),"")</f>
        <v>0</v>
      </c>
      <c r="E50" s="67">
        <f>IFERROR(INDEX('Health Facility Master'!D:D,MATCH($C50,'Health Facility Master'!$B:$B,0)),"")</f>
        <v>0</v>
      </c>
      <c r="F50" s="67" t="str">
        <f>IFERROR(INDEX('Health Facility Master'!E:E,MATCH($C50,'Health Facility Master'!$B:$B,0)),"")</f>
        <v>Jawa Barat</v>
      </c>
      <c r="G50" s="67" t="str">
        <f>IFERROR(INDEX('Health Facility Master'!F:F,MATCH($C50,'Health Facility Master'!$B:$B,0)),"")</f>
        <v>Indonesia</v>
      </c>
      <c r="H50" s="69">
        <f>IFERROR(INDEX('Health Facility Master'!G:G,MATCH($C50,'Health Facility Master'!$B:$B,0)),"")</f>
        <v>-6.9129860000000001</v>
      </c>
      <c r="I50" s="69">
        <f>IFERROR(INDEX('Health Facility Master'!H:H,MATCH($C50,'Health Facility Master'!$B:$B,0)),"")</f>
        <v>107.61387499999999</v>
      </c>
      <c r="J50" s="80" t="str">
        <f>IFERROR(INDEX('Health Facility Master'!I:I,MATCH($C50,'Health Facility Master'!$B:$B,0)),"")</f>
        <v>Jawa Barat</v>
      </c>
      <c r="K50" s="80" t="str">
        <f>IFERROR(INDEX('Health Facility Master'!J:J,MATCH($C50,'Health Facility Master'!$B:$B,0)),"")</f>
        <v>Level 3</v>
      </c>
      <c r="L50" s="80" t="str">
        <f>IFERROR(INDEX('Health Facility Master'!K:K,MATCH($C50,'Health Facility Master'!$B:$B,0)),"")</f>
        <v>Public</v>
      </c>
      <c r="M50" s="80">
        <f>IFERROR(INDEX('Health Facility Master'!L:L,MATCH($C50,'Health Facility Master'!$B:$B,0)),"")</f>
        <v>0</v>
      </c>
      <c r="N50" s="80">
        <f>IFERROR(INDEX('Health Facility Master'!M:M,MATCH($C50,'Health Facility Master'!$B:$B,0)),"")</f>
        <v>0</v>
      </c>
      <c r="O50" s="95" t="str">
        <f>IF(IFERROR(INDEX('Health Facility Master'!N:N,MATCH($C50,'Health Facility Master'!$B:$B,0)),"")=0,"",IFERROR(INDEX('Health Facility Master'!N:N,MATCH($C50,'Health Facility Master'!$B:$B,0)),""))</f>
        <v>C</v>
      </c>
      <c r="P50" s="95" t="str">
        <f>IF(IFERROR(INDEX('Health Facility Master'!O:O,MATCH($C50,'Health Facility Master'!$B:$B,0)),"")=0,"",IFERROR(INDEX('Health Facility Master'!O:O,MATCH($C50,'Health Facility Master'!$B:$B,0)),""))</f>
        <v>Level 3</v>
      </c>
      <c r="Q50" s="95" t="str">
        <f>IF(IFERROR(INDEX('Health Facility Master'!P:P,MATCH($C50,'Health Facility Master'!$B:$B,0)),"")=0,"",IFERROR(INDEX('Health Facility Master'!P:P,MATCH($C50,'Health Facility Master'!$B:$B,0)),""))</f>
        <v/>
      </c>
      <c r="R50" s="95" t="str">
        <f>IF(IFERROR(INDEX('Health Facility Master'!Q:Q,MATCH($C50,'Health Facility Master'!$B:$B,0)),"")=0,"",IFERROR(INDEX('Health Facility Master'!Q:Q,MATCH($C50,'Health Facility Master'!$B:$B,0)),""))</f>
        <v/>
      </c>
      <c r="S50" s="80" t="str">
        <f t="shared" si="0"/>
        <v>Lab</v>
      </c>
      <c r="T50" s="70" t="s">
        <v>20</v>
      </c>
    </row>
    <row r="51" spans="2:20" ht="13.5" customHeight="1" x14ac:dyDescent="0.35">
      <c r="B51" s="99"/>
      <c r="C51" t="s">
        <v>518</v>
      </c>
      <c r="D51" s="67">
        <f>IFERROR(INDEX('Health Facility Master'!C:C,MATCH($C51,'Health Facility Master'!$B:$B,0)),"")</f>
        <v>0</v>
      </c>
      <c r="E51" s="67">
        <f>IFERROR(INDEX('Health Facility Master'!D:D,MATCH($C51,'Health Facility Master'!$B:$B,0)),"")</f>
        <v>0</v>
      </c>
      <c r="F51" s="67" t="str">
        <f>IFERROR(INDEX('Health Facility Master'!E:E,MATCH($C51,'Health Facility Master'!$B:$B,0)),"")</f>
        <v>Jawa Tengah</v>
      </c>
      <c r="G51" s="67" t="str">
        <f>IFERROR(INDEX('Health Facility Master'!F:F,MATCH($C51,'Health Facility Master'!$B:$B,0)),"")</f>
        <v>Indonesia</v>
      </c>
      <c r="H51" s="69">
        <f>IFERROR(INDEX('Health Facility Master'!G:G,MATCH($C51,'Health Facility Master'!$B:$B,0)),"")</f>
        <v>-7.4821330000000001</v>
      </c>
      <c r="I51" s="69">
        <f>IFERROR(INDEX('Health Facility Master'!H:H,MATCH($C51,'Health Facility Master'!$B:$B,0)),"")</f>
        <v>110.215486</v>
      </c>
      <c r="J51" s="80" t="str">
        <f>IFERROR(INDEX('Health Facility Master'!I:I,MATCH($C51,'Health Facility Master'!$B:$B,0)),"")</f>
        <v>Jawa Tengah</v>
      </c>
      <c r="K51" s="80" t="str">
        <f>IFERROR(INDEX('Health Facility Master'!J:J,MATCH($C51,'Health Facility Master'!$B:$B,0)),"")</f>
        <v>Level 3</v>
      </c>
      <c r="L51" s="80" t="str">
        <f>IFERROR(INDEX('Health Facility Master'!K:K,MATCH($C51,'Health Facility Master'!$B:$B,0)),"")</f>
        <v>Public</v>
      </c>
      <c r="M51" s="80">
        <f>IFERROR(INDEX('Health Facility Master'!L:L,MATCH($C51,'Health Facility Master'!$B:$B,0)),"")</f>
        <v>0</v>
      </c>
      <c r="N51" s="80">
        <f>IFERROR(INDEX('Health Facility Master'!M:M,MATCH($C51,'Health Facility Master'!$B:$B,0)),"")</f>
        <v>0</v>
      </c>
      <c r="O51" s="95" t="str">
        <f>IF(IFERROR(INDEX('Health Facility Master'!N:N,MATCH($C51,'Health Facility Master'!$B:$B,0)),"")=0,"",IFERROR(INDEX('Health Facility Master'!N:N,MATCH($C51,'Health Facility Master'!$B:$B,0)),""))</f>
        <v>C</v>
      </c>
      <c r="P51" s="95" t="str">
        <f>IF(IFERROR(INDEX('Health Facility Master'!O:O,MATCH($C51,'Health Facility Master'!$B:$B,0)),"")=0,"",IFERROR(INDEX('Health Facility Master'!O:O,MATCH($C51,'Health Facility Master'!$B:$B,0)),""))</f>
        <v>Level 3</v>
      </c>
      <c r="Q51" s="95" t="str">
        <f>IF(IFERROR(INDEX('Health Facility Master'!P:P,MATCH($C51,'Health Facility Master'!$B:$B,0)),"")=0,"",IFERROR(INDEX('Health Facility Master'!P:P,MATCH($C51,'Health Facility Master'!$B:$B,0)),""))</f>
        <v/>
      </c>
      <c r="R51" s="95" t="str">
        <f>IF(IFERROR(INDEX('Health Facility Master'!Q:Q,MATCH($C51,'Health Facility Master'!$B:$B,0)),"")=0,"",IFERROR(INDEX('Health Facility Master'!Q:Q,MATCH($C51,'Health Facility Master'!$B:$B,0)),""))</f>
        <v/>
      </c>
      <c r="S51" s="80" t="str">
        <f t="shared" si="0"/>
        <v>Lab</v>
      </c>
      <c r="T51" s="70" t="s">
        <v>20</v>
      </c>
    </row>
    <row r="52" spans="2:20" ht="13.5" customHeight="1" x14ac:dyDescent="0.35">
      <c r="B52" s="99"/>
      <c r="C52" t="s">
        <v>538</v>
      </c>
      <c r="D52" s="67">
        <f>IFERROR(INDEX('Health Facility Master'!C:C,MATCH($C52,'Health Facility Master'!$B:$B,0)),"")</f>
        <v>0</v>
      </c>
      <c r="E52" s="67">
        <f>IFERROR(INDEX('Health Facility Master'!D:D,MATCH($C52,'Health Facility Master'!$B:$B,0)),"")</f>
        <v>0</v>
      </c>
      <c r="F52" s="67" t="str">
        <f>IFERROR(INDEX('Health Facility Master'!E:E,MATCH($C52,'Health Facility Master'!$B:$B,0)),"")</f>
        <v>Jawa Tengah</v>
      </c>
      <c r="G52" s="67" t="str">
        <f>IFERROR(INDEX('Health Facility Master'!F:F,MATCH($C52,'Health Facility Master'!$B:$B,0)),"")</f>
        <v>Indonesia</v>
      </c>
      <c r="H52" s="69">
        <f>IFERROR(INDEX('Health Facility Master'!G:G,MATCH($C52,'Health Facility Master'!$B:$B,0)),"")</f>
        <v>-6.9953609999999999</v>
      </c>
      <c r="I52" s="69">
        <f>IFERROR(INDEX('Health Facility Master'!H:H,MATCH($C52,'Health Facility Master'!$B:$B,0)),"")</f>
        <v>110.40684400000001</v>
      </c>
      <c r="J52" s="80" t="str">
        <f>IFERROR(INDEX('Health Facility Master'!I:I,MATCH($C52,'Health Facility Master'!$B:$B,0)),"")</f>
        <v>Jawa Tengah</v>
      </c>
      <c r="K52" s="80" t="str">
        <f>IFERROR(INDEX('Health Facility Master'!J:J,MATCH($C52,'Health Facility Master'!$B:$B,0)),"")</f>
        <v>Level 3</v>
      </c>
      <c r="L52" s="80" t="str">
        <f>IFERROR(INDEX('Health Facility Master'!K:K,MATCH($C52,'Health Facility Master'!$B:$B,0)),"")</f>
        <v>Public</v>
      </c>
      <c r="M52" s="80">
        <f>IFERROR(INDEX('Health Facility Master'!L:L,MATCH($C52,'Health Facility Master'!$B:$B,0)),"")</f>
        <v>0</v>
      </c>
      <c r="N52" s="80">
        <f>IFERROR(INDEX('Health Facility Master'!M:M,MATCH($C52,'Health Facility Master'!$B:$B,0)),"")</f>
        <v>0</v>
      </c>
      <c r="O52" s="95" t="str">
        <f>IF(IFERROR(INDEX('Health Facility Master'!N:N,MATCH($C52,'Health Facility Master'!$B:$B,0)),"")=0,"",IFERROR(INDEX('Health Facility Master'!N:N,MATCH($C52,'Health Facility Master'!$B:$B,0)),""))</f>
        <v>C</v>
      </c>
      <c r="P52" s="95" t="str">
        <f>IF(IFERROR(INDEX('Health Facility Master'!O:O,MATCH($C52,'Health Facility Master'!$B:$B,0)),"")=0,"",IFERROR(INDEX('Health Facility Master'!O:O,MATCH($C52,'Health Facility Master'!$B:$B,0)),""))</f>
        <v>Level 3</v>
      </c>
      <c r="Q52" s="95" t="str">
        <f>IF(IFERROR(INDEX('Health Facility Master'!P:P,MATCH($C52,'Health Facility Master'!$B:$B,0)),"")=0,"",IFERROR(INDEX('Health Facility Master'!P:P,MATCH($C52,'Health Facility Master'!$B:$B,0)),""))</f>
        <v/>
      </c>
      <c r="R52" s="95" t="str">
        <f>IF(IFERROR(INDEX('Health Facility Master'!Q:Q,MATCH($C52,'Health Facility Master'!$B:$B,0)),"")=0,"",IFERROR(INDEX('Health Facility Master'!Q:Q,MATCH($C52,'Health Facility Master'!$B:$B,0)),""))</f>
        <v/>
      </c>
      <c r="S52" s="80" t="str">
        <f t="shared" si="0"/>
        <v>Lab</v>
      </c>
      <c r="T52" s="70" t="s">
        <v>20</v>
      </c>
    </row>
    <row r="53" spans="2:20" ht="13.5" customHeight="1" x14ac:dyDescent="0.35">
      <c r="B53" s="99"/>
      <c r="C53" t="s">
        <v>235</v>
      </c>
      <c r="D53" s="67">
        <f>IFERROR(INDEX('Health Facility Master'!C:C,MATCH($C53,'Health Facility Master'!$B:$B,0)),"")</f>
        <v>0</v>
      </c>
      <c r="E53" s="67">
        <f>IFERROR(INDEX('Health Facility Master'!D:D,MATCH($C53,'Health Facility Master'!$B:$B,0)),"")</f>
        <v>0</v>
      </c>
      <c r="F53" s="67" t="str">
        <f>IFERROR(INDEX('Health Facility Master'!E:E,MATCH($C53,'Health Facility Master'!$B:$B,0)),"")</f>
        <v>Jawa Tengah</v>
      </c>
      <c r="G53" s="67" t="str">
        <f>IFERROR(INDEX('Health Facility Master'!F:F,MATCH($C53,'Health Facility Master'!$B:$B,0)),"")</f>
        <v>Indonesia</v>
      </c>
      <c r="H53" s="69">
        <f>IFERROR(INDEX('Health Facility Master'!G:G,MATCH($C53,'Health Facility Master'!$B:$B,0)),"")</f>
        <v>-7.3093859999999999</v>
      </c>
      <c r="I53" s="69">
        <f>IFERROR(INDEX('Health Facility Master'!H:H,MATCH($C53,'Health Facility Master'!$B:$B,0)),"")</f>
        <v>110.155597</v>
      </c>
      <c r="J53" s="80" t="str">
        <f>IFERROR(INDEX('Health Facility Master'!I:I,MATCH($C53,'Health Facility Master'!$B:$B,0)),"")</f>
        <v>Jawa Tengah</v>
      </c>
      <c r="K53" s="80" t="str">
        <f>IFERROR(INDEX('Health Facility Master'!J:J,MATCH($C53,'Health Facility Master'!$B:$B,0)),"")</f>
        <v>Level 3</v>
      </c>
      <c r="L53" s="80" t="str">
        <f>IFERROR(INDEX('Health Facility Master'!K:K,MATCH($C53,'Health Facility Master'!$B:$B,0)),"")</f>
        <v>Public</v>
      </c>
      <c r="M53" s="80">
        <f>IFERROR(INDEX('Health Facility Master'!L:L,MATCH($C53,'Health Facility Master'!$B:$B,0)),"")</f>
        <v>0</v>
      </c>
      <c r="N53" s="80">
        <f>IFERROR(INDEX('Health Facility Master'!M:M,MATCH($C53,'Health Facility Master'!$B:$B,0)),"")</f>
        <v>0</v>
      </c>
      <c r="O53" s="95" t="str">
        <f>IF(IFERROR(INDEX('Health Facility Master'!N:N,MATCH($C53,'Health Facility Master'!$B:$B,0)),"")=0,"",IFERROR(INDEX('Health Facility Master'!N:N,MATCH($C53,'Health Facility Master'!$B:$B,0)),""))</f>
        <v>C</v>
      </c>
      <c r="P53" s="95" t="str">
        <f>IF(IFERROR(INDEX('Health Facility Master'!O:O,MATCH($C53,'Health Facility Master'!$B:$B,0)),"")=0,"",IFERROR(INDEX('Health Facility Master'!O:O,MATCH($C53,'Health Facility Master'!$B:$B,0)),""))</f>
        <v>Level 3</v>
      </c>
      <c r="Q53" s="95" t="str">
        <f>IF(IFERROR(INDEX('Health Facility Master'!P:P,MATCH($C53,'Health Facility Master'!$B:$B,0)),"")=0,"",IFERROR(INDEX('Health Facility Master'!P:P,MATCH($C53,'Health Facility Master'!$B:$B,0)),""))</f>
        <v/>
      </c>
      <c r="R53" s="95" t="str">
        <f>IF(IFERROR(INDEX('Health Facility Master'!Q:Q,MATCH($C53,'Health Facility Master'!$B:$B,0)),"")=0,"",IFERROR(INDEX('Health Facility Master'!Q:Q,MATCH($C53,'Health Facility Master'!$B:$B,0)),""))</f>
        <v/>
      </c>
      <c r="S53" s="80" t="str">
        <f t="shared" si="0"/>
        <v>Lab</v>
      </c>
      <c r="T53" s="70" t="s">
        <v>20</v>
      </c>
    </row>
    <row r="54" spans="2:20" ht="13.5" customHeight="1" x14ac:dyDescent="0.35">
      <c r="B54" s="99"/>
      <c r="C54" t="s">
        <v>212</v>
      </c>
      <c r="D54" s="67">
        <f>IFERROR(INDEX('Health Facility Master'!C:C,MATCH($C54,'Health Facility Master'!$B:$B,0)),"")</f>
        <v>0</v>
      </c>
      <c r="E54" s="67">
        <f>IFERROR(INDEX('Health Facility Master'!D:D,MATCH($C54,'Health Facility Master'!$B:$B,0)),"")</f>
        <v>0</v>
      </c>
      <c r="F54" s="67" t="str">
        <f>IFERROR(INDEX('Health Facility Master'!E:E,MATCH($C54,'Health Facility Master'!$B:$B,0)),"")</f>
        <v>Bali</v>
      </c>
      <c r="G54" s="67" t="str">
        <f>IFERROR(INDEX('Health Facility Master'!F:F,MATCH($C54,'Health Facility Master'!$B:$B,0)),"")</f>
        <v>Indonesia</v>
      </c>
      <c r="H54" s="69">
        <f>IFERROR(INDEX('Health Facility Master'!G:G,MATCH($C54,'Health Facility Master'!$B:$B,0)),"")</f>
        <v>-8.6735500000000005</v>
      </c>
      <c r="I54" s="69">
        <f>IFERROR(INDEX('Health Facility Master'!H:H,MATCH($C54,'Health Facility Master'!$B:$B,0)),"")</f>
        <v>115.23217200000001</v>
      </c>
      <c r="J54" s="80" t="str">
        <f>IFERROR(INDEX('Health Facility Master'!I:I,MATCH($C54,'Health Facility Master'!$B:$B,0)),"")</f>
        <v>Bali</v>
      </c>
      <c r="K54" s="80" t="str">
        <f>IFERROR(INDEX('Health Facility Master'!J:J,MATCH($C54,'Health Facility Master'!$B:$B,0)),"")</f>
        <v>Level 3</v>
      </c>
      <c r="L54" s="80" t="str">
        <f>IFERROR(INDEX('Health Facility Master'!K:K,MATCH($C54,'Health Facility Master'!$B:$B,0)),"")</f>
        <v>Public</v>
      </c>
      <c r="M54" s="80">
        <f>IFERROR(INDEX('Health Facility Master'!L:L,MATCH($C54,'Health Facility Master'!$B:$B,0)),"")</f>
        <v>0</v>
      </c>
      <c r="N54" s="80">
        <f>IFERROR(INDEX('Health Facility Master'!M:M,MATCH($C54,'Health Facility Master'!$B:$B,0)),"")</f>
        <v>0</v>
      </c>
      <c r="O54" s="95" t="str">
        <f>IF(IFERROR(INDEX('Health Facility Master'!N:N,MATCH($C54,'Health Facility Master'!$B:$B,0)),"")=0,"",IFERROR(INDEX('Health Facility Master'!N:N,MATCH($C54,'Health Facility Master'!$B:$B,0)),""))</f>
        <v>C</v>
      </c>
      <c r="P54" s="95" t="str">
        <f>IF(IFERROR(INDEX('Health Facility Master'!O:O,MATCH($C54,'Health Facility Master'!$B:$B,0)),"")=0,"",IFERROR(INDEX('Health Facility Master'!O:O,MATCH($C54,'Health Facility Master'!$B:$B,0)),""))</f>
        <v>Level 3</v>
      </c>
      <c r="Q54" s="95" t="str">
        <f>IF(IFERROR(INDEX('Health Facility Master'!P:P,MATCH($C54,'Health Facility Master'!$B:$B,0)),"")=0,"",IFERROR(INDEX('Health Facility Master'!P:P,MATCH($C54,'Health Facility Master'!$B:$B,0)),""))</f>
        <v/>
      </c>
      <c r="R54" s="95" t="str">
        <f>IF(IFERROR(INDEX('Health Facility Master'!Q:Q,MATCH($C54,'Health Facility Master'!$B:$B,0)),"")=0,"",IFERROR(INDEX('Health Facility Master'!Q:Q,MATCH($C54,'Health Facility Master'!$B:$B,0)),""))</f>
        <v/>
      </c>
      <c r="S54" s="80" t="str">
        <f t="shared" si="0"/>
        <v>Lab</v>
      </c>
      <c r="T54" s="70" t="s">
        <v>20</v>
      </c>
    </row>
    <row r="55" spans="2:20" ht="13.5" customHeight="1" x14ac:dyDescent="0.35">
      <c r="B55" s="99"/>
      <c r="C55" t="s">
        <v>228</v>
      </c>
      <c r="D55" s="67">
        <f>IFERROR(INDEX('Health Facility Master'!C:C,MATCH($C55,'Health Facility Master'!$B:$B,0)),"")</f>
        <v>0</v>
      </c>
      <c r="E55" s="67">
        <f>IFERROR(INDEX('Health Facility Master'!D:D,MATCH($C55,'Health Facility Master'!$B:$B,0)),"")</f>
        <v>0</v>
      </c>
      <c r="F55" s="67" t="str">
        <f>IFERROR(INDEX('Health Facility Master'!E:E,MATCH($C55,'Health Facility Master'!$B:$B,0)),"")</f>
        <v>Jawa Tengah</v>
      </c>
      <c r="G55" s="67" t="str">
        <f>IFERROR(INDEX('Health Facility Master'!F:F,MATCH($C55,'Health Facility Master'!$B:$B,0)),"")</f>
        <v>Indonesia</v>
      </c>
      <c r="H55" s="69">
        <f>IFERROR(INDEX('Health Facility Master'!G:G,MATCH($C55,'Health Facility Master'!$B:$B,0)),"")</f>
        <v>-6.8710610000000001</v>
      </c>
      <c r="I55" s="69">
        <f>IFERROR(INDEX('Health Facility Master'!H:H,MATCH($C55,'Health Facility Master'!$B:$B,0)),"")</f>
        <v>109.129142</v>
      </c>
      <c r="J55" s="80" t="str">
        <f>IFERROR(INDEX('Health Facility Master'!I:I,MATCH($C55,'Health Facility Master'!$B:$B,0)),"")</f>
        <v>Jawa Tengah</v>
      </c>
      <c r="K55" s="80" t="str">
        <f>IFERROR(INDEX('Health Facility Master'!J:J,MATCH($C55,'Health Facility Master'!$B:$B,0)),"")</f>
        <v>Level 3</v>
      </c>
      <c r="L55" s="80" t="str">
        <f>IFERROR(INDEX('Health Facility Master'!K:K,MATCH($C55,'Health Facility Master'!$B:$B,0)),"")</f>
        <v>Public</v>
      </c>
      <c r="M55" s="80">
        <f>IFERROR(INDEX('Health Facility Master'!L:L,MATCH($C55,'Health Facility Master'!$B:$B,0)),"")</f>
        <v>0</v>
      </c>
      <c r="N55" s="80">
        <f>IFERROR(INDEX('Health Facility Master'!M:M,MATCH($C55,'Health Facility Master'!$B:$B,0)),"")</f>
        <v>0</v>
      </c>
      <c r="O55" s="95" t="str">
        <f>IF(IFERROR(INDEX('Health Facility Master'!N:N,MATCH($C55,'Health Facility Master'!$B:$B,0)),"")=0,"",IFERROR(INDEX('Health Facility Master'!N:N,MATCH($C55,'Health Facility Master'!$B:$B,0)),""))</f>
        <v>C</v>
      </c>
      <c r="P55" s="95" t="str">
        <f>IF(IFERROR(INDEX('Health Facility Master'!O:O,MATCH($C55,'Health Facility Master'!$B:$B,0)),"")=0,"",IFERROR(INDEX('Health Facility Master'!O:O,MATCH($C55,'Health Facility Master'!$B:$B,0)),""))</f>
        <v>Level 3</v>
      </c>
      <c r="Q55" s="95" t="str">
        <f>IF(IFERROR(INDEX('Health Facility Master'!P:P,MATCH($C55,'Health Facility Master'!$B:$B,0)),"")=0,"",IFERROR(INDEX('Health Facility Master'!P:P,MATCH($C55,'Health Facility Master'!$B:$B,0)),""))</f>
        <v/>
      </c>
      <c r="R55" s="95" t="str">
        <f>IF(IFERROR(INDEX('Health Facility Master'!Q:Q,MATCH($C55,'Health Facility Master'!$B:$B,0)),"")=0,"",IFERROR(INDEX('Health Facility Master'!Q:Q,MATCH($C55,'Health Facility Master'!$B:$B,0)),""))</f>
        <v/>
      </c>
      <c r="S55" s="80" t="str">
        <f t="shared" si="0"/>
        <v>Lab</v>
      </c>
      <c r="T55" s="70" t="s">
        <v>20</v>
      </c>
    </row>
    <row r="56" spans="2:20" ht="13.5" customHeight="1" x14ac:dyDescent="0.35">
      <c r="B56" s="99"/>
      <c r="C56" t="s">
        <v>298</v>
      </c>
      <c r="D56" s="67">
        <f>IFERROR(INDEX('Health Facility Master'!C:C,MATCH($C56,'Health Facility Master'!$B:$B,0)),"")</f>
        <v>0</v>
      </c>
      <c r="E56" s="67">
        <f>IFERROR(INDEX('Health Facility Master'!D:D,MATCH($C56,'Health Facility Master'!$B:$B,0)),"")</f>
        <v>0</v>
      </c>
      <c r="F56" s="67" t="str">
        <f>IFERROR(INDEX('Health Facility Master'!E:E,MATCH($C56,'Health Facility Master'!$B:$B,0)),"")</f>
        <v>Jawa Barat</v>
      </c>
      <c r="G56" s="67" t="str">
        <f>IFERROR(INDEX('Health Facility Master'!F:F,MATCH($C56,'Health Facility Master'!$B:$B,0)),"")</f>
        <v>Indonesia</v>
      </c>
      <c r="H56" s="69">
        <f>IFERROR(INDEX('Health Facility Master'!G:G,MATCH($C56,'Health Facility Master'!$B:$B,0)),"")</f>
        <v>-6.2520420000000003</v>
      </c>
      <c r="I56" s="69">
        <f>IFERROR(INDEX('Health Facility Master'!H:H,MATCH($C56,'Health Facility Master'!$B:$B,0)),"")</f>
        <v>107.001981</v>
      </c>
      <c r="J56" s="80" t="str">
        <f>IFERROR(INDEX('Health Facility Master'!I:I,MATCH($C56,'Health Facility Master'!$B:$B,0)),"")</f>
        <v>Jawa Barat</v>
      </c>
      <c r="K56" s="80" t="str">
        <f>IFERROR(INDEX('Health Facility Master'!J:J,MATCH($C56,'Health Facility Master'!$B:$B,0)),"")</f>
        <v>Level 3</v>
      </c>
      <c r="L56" s="80" t="str">
        <f>IFERROR(INDEX('Health Facility Master'!K:K,MATCH($C56,'Health Facility Master'!$B:$B,0)),"")</f>
        <v>Public</v>
      </c>
      <c r="M56" s="80">
        <f>IFERROR(INDEX('Health Facility Master'!L:L,MATCH($C56,'Health Facility Master'!$B:$B,0)),"")</f>
        <v>0</v>
      </c>
      <c r="N56" s="80">
        <f>IFERROR(INDEX('Health Facility Master'!M:M,MATCH($C56,'Health Facility Master'!$B:$B,0)),"")</f>
        <v>0</v>
      </c>
      <c r="O56" s="95" t="str">
        <f>IF(IFERROR(INDEX('Health Facility Master'!N:N,MATCH($C56,'Health Facility Master'!$B:$B,0)),"")=0,"",IFERROR(INDEX('Health Facility Master'!N:N,MATCH($C56,'Health Facility Master'!$B:$B,0)),""))</f>
        <v>C</v>
      </c>
      <c r="P56" s="95" t="str">
        <f>IF(IFERROR(INDEX('Health Facility Master'!O:O,MATCH($C56,'Health Facility Master'!$B:$B,0)),"")=0,"",IFERROR(INDEX('Health Facility Master'!O:O,MATCH($C56,'Health Facility Master'!$B:$B,0)),""))</f>
        <v>Level 3</v>
      </c>
      <c r="Q56" s="95" t="str">
        <f>IF(IFERROR(INDEX('Health Facility Master'!P:P,MATCH($C56,'Health Facility Master'!$B:$B,0)),"")=0,"",IFERROR(INDEX('Health Facility Master'!P:P,MATCH($C56,'Health Facility Master'!$B:$B,0)),""))</f>
        <v/>
      </c>
      <c r="R56" s="95" t="str">
        <f>IF(IFERROR(INDEX('Health Facility Master'!Q:Q,MATCH($C56,'Health Facility Master'!$B:$B,0)),"")=0,"",IFERROR(INDEX('Health Facility Master'!Q:Q,MATCH($C56,'Health Facility Master'!$B:$B,0)),""))</f>
        <v/>
      </c>
      <c r="S56" s="80" t="str">
        <f t="shared" si="0"/>
        <v>Lab</v>
      </c>
      <c r="T56" s="70" t="s">
        <v>20</v>
      </c>
    </row>
    <row r="57" spans="2:20" ht="13.5" customHeight="1" x14ac:dyDescent="0.35">
      <c r="B57" s="99"/>
      <c r="C57" t="s">
        <v>115</v>
      </c>
      <c r="D57" s="67">
        <f>IFERROR(INDEX('Health Facility Master'!C:C,MATCH($C57,'Health Facility Master'!$B:$B,0)),"")</f>
        <v>0</v>
      </c>
      <c r="E57" s="67">
        <f>IFERROR(INDEX('Health Facility Master'!D:D,MATCH($C57,'Health Facility Master'!$B:$B,0)),"")</f>
        <v>0</v>
      </c>
      <c r="F57" s="67" t="str">
        <f>IFERROR(INDEX('Health Facility Master'!E:E,MATCH($C57,'Health Facility Master'!$B:$B,0)),"")</f>
        <v>DKI Jakarta</v>
      </c>
      <c r="G57" s="67" t="str">
        <f>IFERROR(INDEX('Health Facility Master'!F:F,MATCH($C57,'Health Facility Master'!$B:$B,0)),"")</f>
        <v>Indonesia</v>
      </c>
      <c r="H57" s="69">
        <f>IFERROR(INDEX('Health Facility Master'!G:G,MATCH($C57,'Health Facility Master'!$B:$B,0)),"")</f>
        <v>-6.2383889999999997</v>
      </c>
      <c r="I57" s="69">
        <f>IFERROR(INDEX('Health Facility Master'!H:H,MATCH($C57,'Health Facility Master'!$B:$B,0)),"")</f>
        <v>106.76996699999999</v>
      </c>
      <c r="J57" s="80" t="str">
        <f>IFERROR(INDEX('Health Facility Master'!I:I,MATCH($C57,'Health Facility Master'!$B:$B,0)),"")</f>
        <v>DKI Jakarta</v>
      </c>
      <c r="K57" s="80" t="str">
        <f>IFERROR(INDEX('Health Facility Master'!J:J,MATCH($C57,'Health Facility Master'!$B:$B,0)),"")</f>
        <v>Level 3</v>
      </c>
      <c r="L57" s="80" t="str">
        <f>IFERROR(INDEX('Health Facility Master'!K:K,MATCH($C57,'Health Facility Master'!$B:$B,0)),"")</f>
        <v>Public</v>
      </c>
      <c r="M57" s="80">
        <f>IFERROR(INDEX('Health Facility Master'!L:L,MATCH($C57,'Health Facility Master'!$B:$B,0)),"")</f>
        <v>0</v>
      </c>
      <c r="N57" s="80">
        <f>IFERROR(INDEX('Health Facility Master'!M:M,MATCH($C57,'Health Facility Master'!$B:$B,0)),"")</f>
        <v>0</v>
      </c>
      <c r="O57" s="95" t="str">
        <f>IF(IFERROR(INDEX('Health Facility Master'!N:N,MATCH($C57,'Health Facility Master'!$B:$B,0)),"")=0,"",IFERROR(INDEX('Health Facility Master'!N:N,MATCH($C57,'Health Facility Master'!$B:$B,0)),""))</f>
        <v>C</v>
      </c>
      <c r="P57" s="95" t="str">
        <f>IF(IFERROR(INDEX('Health Facility Master'!O:O,MATCH($C57,'Health Facility Master'!$B:$B,0)),"")=0,"",IFERROR(INDEX('Health Facility Master'!O:O,MATCH($C57,'Health Facility Master'!$B:$B,0)),""))</f>
        <v>Level 3</v>
      </c>
      <c r="Q57" s="95" t="str">
        <f>IF(IFERROR(INDEX('Health Facility Master'!P:P,MATCH($C57,'Health Facility Master'!$B:$B,0)),"")=0,"",IFERROR(INDEX('Health Facility Master'!P:P,MATCH($C57,'Health Facility Master'!$B:$B,0)),""))</f>
        <v/>
      </c>
      <c r="R57" s="95" t="str">
        <f>IF(IFERROR(INDEX('Health Facility Master'!Q:Q,MATCH($C57,'Health Facility Master'!$B:$B,0)),"")=0,"",IFERROR(INDEX('Health Facility Master'!Q:Q,MATCH($C57,'Health Facility Master'!$B:$B,0)),""))</f>
        <v/>
      </c>
      <c r="S57" s="80" t="str">
        <f t="shared" si="0"/>
        <v>Lab</v>
      </c>
      <c r="T57" s="70" t="s">
        <v>20</v>
      </c>
    </row>
    <row r="58" spans="2:20" ht="13.5" customHeight="1" x14ac:dyDescent="0.35">
      <c r="B58" s="99"/>
      <c r="C58" t="s">
        <v>197</v>
      </c>
      <c r="D58" s="67">
        <f>IFERROR(INDEX('Health Facility Master'!C:C,MATCH($C58,'Health Facility Master'!$B:$B,0)),"")</f>
        <v>0</v>
      </c>
      <c r="E58" s="67">
        <f>IFERROR(INDEX('Health Facility Master'!D:D,MATCH($C58,'Health Facility Master'!$B:$B,0)),"")</f>
        <v>0</v>
      </c>
      <c r="F58" s="67" t="str">
        <f>IFERROR(INDEX('Health Facility Master'!E:E,MATCH($C58,'Health Facility Master'!$B:$B,0)),"")</f>
        <v>Bali</v>
      </c>
      <c r="G58" s="67" t="str">
        <f>IFERROR(INDEX('Health Facility Master'!F:F,MATCH($C58,'Health Facility Master'!$B:$B,0)),"")</f>
        <v>Indonesia</v>
      </c>
      <c r="H58" s="69">
        <f>IFERROR(INDEX('Health Facility Master'!G:G,MATCH($C58,'Health Facility Master'!$B:$B,0)),"")</f>
        <v>-8.3233440000000005</v>
      </c>
      <c r="I58" s="69">
        <f>IFERROR(INDEX('Health Facility Master'!H:H,MATCH($C58,'Health Facility Master'!$B:$B,0)),"")</f>
        <v>114.666794</v>
      </c>
      <c r="J58" s="80" t="str">
        <f>IFERROR(INDEX('Health Facility Master'!I:I,MATCH($C58,'Health Facility Master'!$B:$B,0)),"")</f>
        <v>Bali</v>
      </c>
      <c r="K58" s="80" t="str">
        <f>IFERROR(INDEX('Health Facility Master'!J:J,MATCH($C58,'Health Facility Master'!$B:$B,0)),"")</f>
        <v>Level 3</v>
      </c>
      <c r="L58" s="80" t="str">
        <f>IFERROR(INDEX('Health Facility Master'!K:K,MATCH($C58,'Health Facility Master'!$B:$B,0)),"")</f>
        <v>Public</v>
      </c>
      <c r="M58" s="80">
        <f>IFERROR(INDEX('Health Facility Master'!L:L,MATCH($C58,'Health Facility Master'!$B:$B,0)),"")</f>
        <v>0</v>
      </c>
      <c r="N58" s="80">
        <f>IFERROR(INDEX('Health Facility Master'!M:M,MATCH($C58,'Health Facility Master'!$B:$B,0)),"")</f>
        <v>0</v>
      </c>
      <c r="O58" s="95" t="str">
        <f>IF(IFERROR(INDEX('Health Facility Master'!N:N,MATCH($C58,'Health Facility Master'!$B:$B,0)),"")=0,"",IFERROR(INDEX('Health Facility Master'!N:N,MATCH($C58,'Health Facility Master'!$B:$B,0)),""))</f>
        <v>C</v>
      </c>
      <c r="P58" s="95" t="str">
        <f>IF(IFERROR(INDEX('Health Facility Master'!O:O,MATCH($C58,'Health Facility Master'!$B:$B,0)),"")=0,"",IFERROR(INDEX('Health Facility Master'!O:O,MATCH($C58,'Health Facility Master'!$B:$B,0)),""))</f>
        <v>Level 3</v>
      </c>
      <c r="Q58" s="95" t="str">
        <f>IF(IFERROR(INDEX('Health Facility Master'!P:P,MATCH($C58,'Health Facility Master'!$B:$B,0)),"")=0,"",IFERROR(INDEX('Health Facility Master'!P:P,MATCH($C58,'Health Facility Master'!$B:$B,0)),""))</f>
        <v/>
      </c>
      <c r="R58" s="95" t="str">
        <f>IF(IFERROR(INDEX('Health Facility Master'!Q:Q,MATCH($C58,'Health Facility Master'!$B:$B,0)),"")=0,"",IFERROR(INDEX('Health Facility Master'!Q:Q,MATCH($C58,'Health Facility Master'!$B:$B,0)),""))</f>
        <v/>
      </c>
      <c r="S58" s="80" t="str">
        <f t="shared" si="0"/>
        <v>Lab</v>
      </c>
      <c r="T58" s="70" t="s">
        <v>20</v>
      </c>
    </row>
    <row r="59" spans="2:20" ht="13.5" customHeight="1" x14ac:dyDescent="0.35">
      <c r="B59" s="99"/>
      <c r="C59" t="s">
        <v>295</v>
      </c>
      <c r="D59" s="67">
        <f>IFERROR(INDEX('Health Facility Master'!C:C,MATCH($C59,'Health Facility Master'!$B:$B,0)),"")</f>
        <v>0</v>
      </c>
      <c r="E59" s="67">
        <f>IFERROR(INDEX('Health Facility Master'!D:D,MATCH($C59,'Health Facility Master'!$B:$B,0)),"")</f>
        <v>0</v>
      </c>
      <c r="F59" s="67" t="str">
        <f>IFERROR(INDEX('Health Facility Master'!E:E,MATCH($C59,'Health Facility Master'!$B:$B,0)),"")</f>
        <v>Jawa Barat</v>
      </c>
      <c r="G59" s="67" t="str">
        <f>IFERROR(INDEX('Health Facility Master'!F:F,MATCH($C59,'Health Facility Master'!$B:$B,0)),"")</f>
        <v>Indonesia</v>
      </c>
      <c r="H59" s="69">
        <f>IFERROR(INDEX('Health Facility Master'!G:G,MATCH($C59,'Health Facility Master'!$B:$B,0)),"")</f>
        <v>-6.9242860000000004</v>
      </c>
      <c r="I59" s="69">
        <f>IFERROR(INDEX('Health Facility Master'!H:H,MATCH($C59,'Health Facility Master'!$B:$B,0)),"")</f>
        <v>106.925669</v>
      </c>
      <c r="J59" s="80" t="str">
        <f>IFERROR(INDEX('Health Facility Master'!I:I,MATCH($C59,'Health Facility Master'!$B:$B,0)),"")</f>
        <v>Jawa Barat</v>
      </c>
      <c r="K59" s="80" t="str">
        <f>IFERROR(INDEX('Health Facility Master'!J:J,MATCH($C59,'Health Facility Master'!$B:$B,0)),"")</f>
        <v>Level 3</v>
      </c>
      <c r="L59" s="80" t="str">
        <f>IFERROR(INDEX('Health Facility Master'!K:K,MATCH($C59,'Health Facility Master'!$B:$B,0)),"")</f>
        <v>Public</v>
      </c>
      <c r="M59" s="80">
        <f>IFERROR(INDEX('Health Facility Master'!L:L,MATCH($C59,'Health Facility Master'!$B:$B,0)),"")</f>
        <v>0</v>
      </c>
      <c r="N59" s="80">
        <f>IFERROR(INDEX('Health Facility Master'!M:M,MATCH($C59,'Health Facility Master'!$B:$B,0)),"")</f>
        <v>0</v>
      </c>
      <c r="O59" s="95" t="str">
        <f>IF(IFERROR(INDEX('Health Facility Master'!N:N,MATCH($C59,'Health Facility Master'!$B:$B,0)),"")=0,"",IFERROR(INDEX('Health Facility Master'!N:N,MATCH($C59,'Health Facility Master'!$B:$B,0)),""))</f>
        <v>C</v>
      </c>
      <c r="P59" s="95" t="str">
        <f>IF(IFERROR(INDEX('Health Facility Master'!O:O,MATCH($C59,'Health Facility Master'!$B:$B,0)),"")=0,"",IFERROR(INDEX('Health Facility Master'!O:O,MATCH($C59,'Health Facility Master'!$B:$B,0)),""))</f>
        <v>Level 3</v>
      </c>
      <c r="Q59" s="95" t="str">
        <f>IF(IFERROR(INDEX('Health Facility Master'!P:P,MATCH($C59,'Health Facility Master'!$B:$B,0)),"")=0,"",IFERROR(INDEX('Health Facility Master'!P:P,MATCH($C59,'Health Facility Master'!$B:$B,0)),""))</f>
        <v/>
      </c>
      <c r="R59" s="95" t="str">
        <f>IF(IFERROR(INDEX('Health Facility Master'!Q:Q,MATCH($C59,'Health Facility Master'!$B:$B,0)),"")=0,"",IFERROR(INDEX('Health Facility Master'!Q:Q,MATCH($C59,'Health Facility Master'!$B:$B,0)),""))</f>
        <v/>
      </c>
      <c r="S59" s="80" t="str">
        <f t="shared" si="0"/>
        <v>Lab</v>
      </c>
      <c r="T59" s="70" t="s">
        <v>20</v>
      </c>
    </row>
    <row r="60" spans="2:20" ht="13.5" customHeight="1" x14ac:dyDescent="0.35">
      <c r="B60" s="99"/>
      <c r="C60" t="s">
        <v>542</v>
      </c>
      <c r="D60" s="67">
        <f>IFERROR(INDEX('Health Facility Master'!C:C,MATCH($C60,'Health Facility Master'!$B:$B,0)),"")</f>
        <v>0</v>
      </c>
      <c r="E60" s="67">
        <f>IFERROR(INDEX('Health Facility Master'!D:D,MATCH($C60,'Health Facility Master'!$B:$B,0)),"")</f>
        <v>0</v>
      </c>
      <c r="F60" s="67" t="str">
        <f>IFERROR(INDEX('Health Facility Master'!E:E,MATCH($C60,'Health Facility Master'!$B:$B,0)),"")</f>
        <v>Jawa Tengah</v>
      </c>
      <c r="G60" s="67" t="str">
        <f>IFERROR(INDEX('Health Facility Master'!F:F,MATCH($C60,'Health Facility Master'!$B:$B,0)),"")</f>
        <v>Indonesia</v>
      </c>
      <c r="H60" s="69">
        <f>IFERROR(INDEX('Health Facility Master'!G:G,MATCH($C60,'Health Facility Master'!$B:$B,0)),"")</f>
        <v>-6.9750860000000001</v>
      </c>
      <c r="I60" s="69">
        <f>IFERROR(INDEX('Health Facility Master'!H:H,MATCH($C60,'Health Facility Master'!$B:$B,0)),"")</f>
        <v>110.437225</v>
      </c>
      <c r="J60" s="80" t="str">
        <f>IFERROR(INDEX('Health Facility Master'!I:I,MATCH($C60,'Health Facility Master'!$B:$B,0)),"")</f>
        <v>Jawa Tengah</v>
      </c>
      <c r="K60" s="80" t="str">
        <f>IFERROR(INDEX('Health Facility Master'!J:J,MATCH($C60,'Health Facility Master'!$B:$B,0)),"")</f>
        <v>Level 3</v>
      </c>
      <c r="L60" s="80" t="str">
        <f>IFERROR(INDEX('Health Facility Master'!K:K,MATCH($C60,'Health Facility Master'!$B:$B,0)),"")</f>
        <v>Public</v>
      </c>
      <c r="M60" s="80">
        <f>IFERROR(INDEX('Health Facility Master'!L:L,MATCH($C60,'Health Facility Master'!$B:$B,0)),"")</f>
        <v>0</v>
      </c>
      <c r="N60" s="80">
        <f>IFERROR(INDEX('Health Facility Master'!M:M,MATCH($C60,'Health Facility Master'!$B:$B,0)),"")</f>
        <v>0</v>
      </c>
      <c r="O60" s="95" t="str">
        <f>IF(IFERROR(INDEX('Health Facility Master'!N:N,MATCH($C60,'Health Facility Master'!$B:$B,0)),"")=0,"",IFERROR(INDEX('Health Facility Master'!N:N,MATCH($C60,'Health Facility Master'!$B:$B,0)),""))</f>
        <v>C</v>
      </c>
      <c r="P60" s="95" t="str">
        <f>IF(IFERROR(INDEX('Health Facility Master'!O:O,MATCH($C60,'Health Facility Master'!$B:$B,0)),"")=0,"",IFERROR(INDEX('Health Facility Master'!O:O,MATCH($C60,'Health Facility Master'!$B:$B,0)),""))</f>
        <v>Level 3</v>
      </c>
      <c r="Q60" s="95" t="str">
        <f>IF(IFERROR(INDEX('Health Facility Master'!P:P,MATCH($C60,'Health Facility Master'!$B:$B,0)),"")=0,"",IFERROR(INDEX('Health Facility Master'!P:P,MATCH($C60,'Health Facility Master'!$B:$B,0)),""))</f>
        <v/>
      </c>
      <c r="R60" s="95" t="str">
        <f>IF(IFERROR(INDEX('Health Facility Master'!Q:Q,MATCH($C60,'Health Facility Master'!$B:$B,0)),"")=0,"",IFERROR(INDEX('Health Facility Master'!Q:Q,MATCH($C60,'Health Facility Master'!$B:$B,0)),""))</f>
        <v/>
      </c>
      <c r="S60" s="80" t="str">
        <f t="shared" si="0"/>
        <v>Lab</v>
      </c>
      <c r="T60" s="70" t="s">
        <v>20</v>
      </c>
    </row>
    <row r="61" spans="2:20" ht="13.5" customHeight="1" x14ac:dyDescent="0.35">
      <c r="B61" s="99"/>
      <c r="C61" t="s">
        <v>709</v>
      </c>
      <c r="D61" s="67">
        <f>IFERROR(INDEX('Health Facility Master'!C:C,MATCH($C61,'Health Facility Master'!$B:$B,0)),"")</f>
        <v>0</v>
      </c>
      <c r="E61" s="67">
        <f>IFERROR(INDEX('Health Facility Master'!D:D,MATCH($C61,'Health Facility Master'!$B:$B,0)),"")</f>
        <v>0</v>
      </c>
      <c r="F61" s="67" t="str">
        <f>IFERROR(INDEX('Health Facility Master'!E:E,MATCH($C61,'Health Facility Master'!$B:$B,0)),"")</f>
        <v>Sumatera Barat</v>
      </c>
      <c r="G61" s="67" t="str">
        <f>IFERROR(INDEX('Health Facility Master'!F:F,MATCH($C61,'Health Facility Master'!$B:$B,0)),"")</f>
        <v>Indonesia</v>
      </c>
      <c r="H61" s="69">
        <f>IFERROR(INDEX('Health Facility Master'!G:G,MATCH($C61,'Health Facility Master'!$B:$B,0)),"")</f>
        <v>-0.939967</v>
      </c>
      <c r="I61" s="69">
        <f>IFERROR(INDEX('Health Facility Master'!H:H,MATCH($C61,'Health Facility Master'!$B:$B,0)),"")</f>
        <v>100.353528</v>
      </c>
      <c r="J61" s="80" t="str">
        <f>IFERROR(INDEX('Health Facility Master'!I:I,MATCH($C61,'Health Facility Master'!$B:$B,0)),"")</f>
        <v>Sumatera Barat</v>
      </c>
      <c r="K61" s="80" t="str">
        <f>IFERROR(INDEX('Health Facility Master'!J:J,MATCH($C61,'Health Facility Master'!$B:$B,0)),"")</f>
        <v>Level 3</v>
      </c>
      <c r="L61" s="80" t="str">
        <f>IFERROR(INDEX('Health Facility Master'!K:K,MATCH($C61,'Health Facility Master'!$B:$B,0)),"")</f>
        <v>Public</v>
      </c>
      <c r="M61" s="80">
        <f>IFERROR(INDEX('Health Facility Master'!L:L,MATCH($C61,'Health Facility Master'!$B:$B,0)),"")</f>
        <v>0</v>
      </c>
      <c r="N61" s="80">
        <f>IFERROR(INDEX('Health Facility Master'!M:M,MATCH($C61,'Health Facility Master'!$B:$B,0)),"")</f>
        <v>0</v>
      </c>
      <c r="O61" s="95" t="str">
        <f>IF(IFERROR(INDEX('Health Facility Master'!N:N,MATCH($C61,'Health Facility Master'!$B:$B,0)),"")=0,"",IFERROR(INDEX('Health Facility Master'!N:N,MATCH($C61,'Health Facility Master'!$B:$B,0)),""))</f>
        <v>C</v>
      </c>
      <c r="P61" s="95" t="str">
        <f>IF(IFERROR(INDEX('Health Facility Master'!O:O,MATCH($C61,'Health Facility Master'!$B:$B,0)),"")=0,"",IFERROR(INDEX('Health Facility Master'!O:O,MATCH($C61,'Health Facility Master'!$B:$B,0)),""))</f>
        <v>Level 3</v>
      </c>
      <c r="Q61" s="95" t="str">
        <f>IF(IFERROR(INDEX('Health Facility Master'!P:P,MATCH($C61,'Health Facility Master'!$B:$B,0)),"")=0,"",IFERROR(INDEX('Health Facility Master'!P:P,MATCH($C61,'Health Facility Master'!$B:$B,0)),""))</f>
        <v/>
      </c>
      <c r="R61" s="95" t="str">
        <f>IF(IFERROR(INDEX('Health Facility Master'!Q:Q,MATCH($C61,'Health Facility Master'!$B:$B,0)),"")=0,"",IFERROR(INDEX('Health Facility Master'!Q:Q,MATCH($C61,'Health Facility Master'!$B:$B,0)),""))</f>
        <v/>
      </c>
      <c r="S61" s="80" t="str">
        <f t="shared" si="0"/>
        <v>Lab</v>
      </c>
      <c r="T61" s="70" t="s">
        <v>20</v>
      </c>
    </row>
    <row r="62" spans="2:20" ht="13.5" customHeight="1" x14ac:dyDescent="0.35">
      <c r="B62" s="99"/>
      <c r="C62" t="s">
        <v>395</v>
      </c>
      <c r="D62" s="67">
        <f>IFERROR(INDEX('Health Facility Master'!C:C,MATCH($C62,'Health Facility Master'!$B:$B,0)),"")</f>
        <v>0</v>
      </c>
      <c r="E62" s="67">
        <f>IFERROR(INDEX('Health Facility Master'!D:D,MATCH($C62,'Health Facility Master'!$B:$B,0)),"")</f>
        <v>0</v>
      </c>
      <c r="F62" s="67" t="str">
        <f>IFERROR(INDEX('Health Facility Master'!E:E,MATCH($C62,'Health Facility Master'!$B:$B,0)),"")</f>
        <v>Jawa Barat</v>
      </c>
      <c r="G62" s="67" t="str">
        <f>IFERROR(INDEX('Health Facility Master'!F:F,MATCH($C62,'Health Facility Master'!$B:$B,0)),"")</f>
        <v>Indonesia</v>
      </c>
      <c r="H62" s="69">
        <f>IFERROR(INDEX('Health Facility Master'!G:G,MATCH($C62,'Health Facility Master'!$B:$B,0)),"")</f>
        <v>-6.9065440000000002</v>
      </c>
      <c r="I62" s="69">
        <f>IFERROR(INDEX('Health Facility Master'!H:H,MATCH($C62,'Health Facility Master'!$B:$B,0)),"")</f>
        <v>107.613814</v>
      </c>
      <c r="J62" s="80" t="str">
        <f>IFERROR(INDEX('Health Facility Master'!I:I,MATCH($C62,'Health Facility Master'!$B:$B,0)),"")</f>
        <v>Jawa Barat</v>
      </c>
      <c r="K62" s="80" t="str">
        <f>IFERROR(INDEX('Health Facility Master'!J:J,MATCH($C62,'Health Facility Master'!$B:$B,0)),"")</f>
        <v>Level 3</v>
      </c>
      <c r="L62" s="80" t="str">
        <f>IFERROR(INDEX('Health Facility Master'!K:K,MATCH($C62,'Health Facility Master'!$B:$B,0)),"")</f>
        <v>Public</v>
      </c>
      <c r="M62" s="80">
        <f>IFERROR(INDEX('Health Facility Master'!L:L,MATCH($C62,'Health Facility Master'!$B:$B,0)),"")</f>
        <v>0</v>
      </c>
      <c r="N62" s="80">
        <f>IFERROR(INDEX('Health Facility Master'!M:M,MATCH($C62,'Health Facility Master'!$B:$B,0)),"")</f>
        <v>0</v>
      </c>
      <c r="O62" s="95" t="str">
        <f>IF(IFERROR(INDEX('Health Facility Master'!N:N,MATCH($C62,'Health Facility Master'!$B:$B,0)),"")=0,"",IFERROR(INDEX('Health Facility Master'!N:N,MATCH($C62,'Health Facility Master'!$B:$B,0)),""))</f>
        <v>C</v>
      </c>
      <c r="P62" s="95" t="str">
        <f>IF(IFERROR(INDEX('Health Facility Master'!O:O,MATCH($C62,'Health Facility Master'!$B:$B,0)),"")=0,"",IFERROR(INDEX('Health Facility Master'!O:O,MATCH($C62,'Health Facility Master'!$B:$B,0)),""))</f>
        <v>Level 3</v>
      </c>
      <c r="Q62" s="95" t="str">
        <f>IF(IFERROR(INDEX('Health Facility Master'!P:P,MATCH($C62,'Health Facility Master'!$B:$B,0)),"")=0,"",IFERROR(INDEX('Health Facility Master'!P:P,MATCH($C62,'Health Facility Master'!$B:$B,0)),""))</f>
        <v/>
      </c>
      <c r="R62" s="95" t="str">
        <f>IF(IFERROR(INDEX('Health Facility Master'!Q:Q,MATCH($C62,'Health Facility Master'!$B:$B,0)),"")=0,"",IFERROR(INDEX('Health Facility Master'!Q:Q,MATCH($C62,'Health Facility Master'!$B:$B,0)),""))</f>
        <v/>
      </c>
      <c r="S62" s="80" t="str">
        <f t="shared" si="0"/>
        <v>Lab</v>
      </c>
      <c r="T62" s="70" t="s">
        <v>20</v>
      </c>
    </row>
    <row r="63" spans="2:20" ht="13.5" customHeight="1" x14ac:dyDescent="0.35">
      <c r="B63" s="99"/>
      <c r="C63" t="s">
        <v>640</v>
      </c>
      <c r="D63" s="67">
        <f>IFERROR(INDEX('Health Facility Master'!C:C,MATCH($C63,'Health Facility Master'!$B:$B,0)),"")</f>
        <v>0</v>
      </c>
      <c r="E63" s="67">
        <f>IFERROR(INDEX('Health Facility Master'!D:D,MATCH($C63,'Health Facility Master'!$B:$B,0)),"")</f>
        <v>0</v>
      </c>
      <c r="F63" s="67" t="str">
        <f>IFERROR(INDEX('Health Facility Master'!E:E,MATCH($C63,'Health Facility Master'!$B:$B,0)),"")</f>
        <v>Jawa Timur</v>
      </c>
      <c r="G63" s="67" t="str">
        <f>IFERROR(INDEX('Health Facility Master'!F:F,MATCH($C63,'Health Facility Master'!$B:$B,0)),"")</f>
        <v>Indonesia</v>
      </c>
      <c r="H63" s="69">
        <f>IFERROR(INDEX('Health Facility Master'!G:G,MATCH($C63,'Health Facility Master'!$B:$B,0)),"")</f>
        <v>-7.7798420000000004</v>
      </c>
      <c r="I63" s="69">
        <f>IFERROR(INDEX('Health Facility Master'!H:H,MATCH($C63,'Health Facility Master'!$B:$B,0)),"")</f>
        <v>111.999289</v>
      </c>
      <c r="J63" s="80" t="str">
        <f>IFERROR(INDEX('Health Facility Master'!I:I,MATCH($C63,'Health Facility Master'!$B:$B,0)),"")</f>
        <v>Jawa Timur</v>
      </c>
      <c r="K63" s="80" t="str">
        <f>IFERROR(INDEX('Health Facility Master'!J:J,MATCH($C63,'Health Facility Master'!$B:$B,0)),"")</f>
        <v>Level 3</v>
      </c>
      <c r="L63" s="80" t="str">
        <f>IFERROR(INDEX('Health Facility Master'!K:K,MATCH($C63,'Health Facility Master'!$B:$B,0)),"")</f>
        <v>Public</v>
      </c>
      <c r="M63" s="80">
        <f>IFERROR(INDEX('Health Facility Master'!L:L,MATCH($C63,'Health Facility Master'!$B:$B,0)),"")</f>
        <v>0</v>
      </c>
      <c r="N63" s="80">
        <f>IFERROR(INDEX('Health Facility Master'!M:M,MATCH($C63,'Health Facility Master'!$B:$B,0)),"")</f>
        <v>0</v>
      </c>
      <c r="O63" s="95" t="str">
        <f>IF(IFERROR(INDEX('Health Facility Master'!N:N,MATCH($C63,'Health Facility Master'!$B:$B,0)),"")=0,"",IFERROR(INDEX('Health Facility Master'!N:N,MATCH($C63,'Health Facility Master'!$B:$B,0)),""))</f>
        <v>C</v>
      </c>
      <c r="P63" s="95" t="str">
        <f>IF(IFERROR(INDEX('Health Facility Master'!O:O,MATCH($C63,'Health Facility Master'!$B:$B,0)),"")=0,"",IFERROR(INDEX('Health Facility Master'!O:O,MATCH($C63,'Health Facility Master'!$B:$B,0)),""))</f>
        <v>Level 3</v>
      </c>
      <c r="Q63" s="95" t="str">
        <f>IF(IFERROR(INDEX('Health Facility Master'!P:P,MATCH($C63,'Health Facility Master'!$B:$B,0)),"")=0,"",IFERROR(INDEX('Health Facility Master'!P:P,MATCH($C63,'Health Facility Master'!$B:$B,0)),""))</f>
        <v/>
      </c>
      <c r="R63" s="95" t="str">
        <f>IF(IFERROR(INDEX('Health Facility Master'!Q:Q,MATCH($C63,'Health Facility Master'!$B:$B,0)),"")=0,"",IFERROR(INDEX('Health Facility Master'!Q:Q,MATCH($C63,'Health Facility Master'!$B:$B,0)),""))</f>
        <v/>
      </c>
      <c r="S63" s="80" t="str">
        <f t="shared" si="0"/>
        <v>Lab</v>
      </c>
      <c r="T63" s="70" t="s">
        <v>20</v>
      </c>
    </row>
    <row r="64" spans="2:20" ht="13.5" customHeight="1" x14ac:dyDescent="0.35">
      <c r="B64" s="99"/>
      <c r="C64" t="s">
        <v>324</v>
      </c>
      <c r="D64" s="67">
        <f>IFERROR(INDEX('Health Facility Master'!C:C,MATCH($C64,'Health Facility Master'!$B:$B,0)),"")</f>
        <v>0</v>
      </c>
      <c r="E64" s="67">
        <f>IFERROR(INDEX('Health Facility Master'!D:D,MATCH($C64,'Health Facility Master'!$B:$B,0)),"")</f>
        <v>0</v>
      </c>
      <c r="F64" s="67" t="str">
        <f>IFERROR(INDEX('Health Facility Master'!E:E,MATCH($C64,'Health Facility Master'!$B:$B,0)),"")</f>
        <v>Jawa Barat</v>
      </c>
      <c r="G64" s="67" t="str">
        <f>IFERROR(INDEX('Health Facility Master'!F:F,MATCH($C64,'Health Facility Master'!$B:$B,0)),"")</f>
        <v>Indonesia</v>
      </c>
      <c r="H64" s="69">
        <f>IFERROR(INDEX('Health Facility Master'!G:G,MATCH($C64,'Health Facility Master'!$B:$B,0)),"")</f>
        <v>-7.3309810000000004</v>
      </c>
      <c r="I64" s="69">
        <f>IFERROR(INDEX('Health Facility Master'!H:H,MATCH($C64,'Health Facility Master'!$B:$B,0)),"")</f>
        <v>108.222583</v>
      </c>
      <c r="J64" s="80" t="str">
        <f>IFERROR(INDEX('Health Facility Master'!I:I,MATCH($C64,'Health Facility Master'!$B:$B,0)),"")</f>
        <v>Jawa Barat</v>
      </c>
      <c r="K64" s="80" t="str">
        <f>IFERROR(INDEX('Health Facility Master'!J:J,MATCH($C64,'Health Facility Master'!$B:$B,0)),"")</f>
        <v>Level 3</v>
      </c>
      <c r="L64" s="80" t="str">
        <f>IFERROR(INDEX('Health Facility Master'!K:K,MATCH($C64,'Health Facility Master'!$B:$B,0)),"")</f>
        <v>Public</v>
      </c>
      <c r="M64" s="80">
        <f>IFERROR(INDEX('Health Facility Master'!L:L,MATCH($C64,'Health Facility Master'!$B:$B,0)),"")</f>
        <v>0</v>
      </c>
      <c r="N64" s="80">
        <f>IFERROR(INDEX('Health Facility Master'!M:M,MATCH($C64,'Health Facility Master'!$B:$B,0)),"")</f>
        <v>0</v>
      </c>
      <c r="O64" s="95" t="str">
        <f>IF(IFERROR(INDEX('Health Facility Master'!N:N,MATCH($C64,'Health Facility Master'!$B:$B,0)),"")=0,"",IFERROR(INDEX('Health Facility Master'!N:N,MATCH($C64,'Health Facility Master'!$B:$B,0)),""))</f>
        <v>C</v>
      </c>
      <c r="P64" s="95" t="str">
        <f>IF(IFERROR(INDEX('Health Facility Master'!O:O,MATCH($C64,'Health Facility Master'!$B:$B,0)),"")=0,"",IFERROR(INDEX('Health Facility Master'!O:O,MATCH($C64,'Health Facility Master'!$B:$B,0)),""))</f>
        <v>Level 3</v>
      </c>
      <c r="Q64" s="95" t="str">
        <f>IF(IFERROR(INDEX('Health Facility Master'!P:P,MATCH($C64,'Health Facility Master'!$B:$B,0)),"")=0,"",IFERROR(INDEX('Health Facility Master'!P:P,MATCH($C64,'Health Facility Master'!$B:$B,0)),""))</f>
        <v/>
      </c>
      <c r="R64" s="95" t="str">
        <f>IF(IFERROR(INDEX('Health Facility Master'!Q:Q,MATCH($C64,'Health Facility Master'!$B:$B,0)),"")=0,"",IFERROR(INDEX('Health Facility Master'!Q:Q,MATCH($C64,'Health Facility Master'!$B:$B,0)),""))</f>
        <v/>
      </c>
      <c r="S64" s="80" t="str">
        <f t="shared" si="0"/>
        <v>Lab</v>
      </c>
      <c r="T64" s="70" t="s">
        <v>20</v>
      </c>
    </row>
    <row r="65" spans="2:20" ht="13.5" customHeight="1" x14ac:dyDescent="0.35">
      <c r="B65" s="99"/>
      <c r="C65" t="s">
        <v>402</v>
      </c>
      <c r="D65" s="67">
        <f>IFERROR(INDEX('Health Facility Master'!C:C,MATCH($C65,'Health Facility Master'!$B:$B,0)),"")</f>
        <v>0</v>
      </c>
      <c r="E65" s="67">
        <f>IFERROR(INDEX('Health Facility Master'!D:D,MATCH($C65,'Health Facility Master'!$B:$B,0)),"")</f>
        <v>0</v>
      </c>
      <c r="F65" s="67" t="str">
        <f>IFERROR(INDEX('Health Facility Master'!E:E,MATCH($C65,'Health Facility Master'!$B:$B,0)),"")</f>
        <v>Jawa Barat</v>
      </c>
      <c r="G65" s="67" t="str">
        <f>IFERROR(INDEX('Health Facility Master'!F:F,MATCH($C65,'Health Facility Master'!$B:$B,0)),"")</f>
        <v>Indonesia</v>
      </c>
      <c r="H65" s="69">
        <f>IFERROR(INDEX('Health Facility Master'!G:G,MATCH($C65,'Health Facility Master'!$B:$B,0)),"")</f>
        <v>-6.7238110000000004</v>
      </c>
      <c r="I65" s="69">
        <f>IFERROR(INDEX('Health Facility Master'!H:H,MATCH($C65,'Health Facility Master'!$B:$B,0)),"")</f>
        <v>108.566881</v>
      </c>
      <c r="J65" s="80" t="str">
        <f>IFERROR(INDEX('Health Facility Master'!I:I,MATCH($C65,'Health Facility Master'!$B:$B,0)),"")</f>
        <v>Jawa Barat</v>
      </c>
      <c r="K65" s="80" t="str">
        <f>IFERROR(INDEX('Health Facility Master'!J:J,MATCH($C65,'Health Facility Master'!$B:$B,0)),"")</f>
        <v>Level 3</v>
      </c>
      <c r="L65" s="80" t="str">
        <f>IFERROR(INDEX('Health Facility Master'!K:K,MATCH($C65,'Health Facility Master'!$B:$B,0)),"")</f>
        <v>Public</v>
      </c>
      <c r="M65" s="80">
        <f>IFERROR(INDEX('Health Facility Master'!L:L,MATCH($C65,'Health Facility Master'!$B:$B,0)),"")</f>
        <v>0</v>
      </c>
      <c r="N65" s="80">
        <f>IFERROR(INDEX('Health Facility Master'!M:M,MATCH($C65,'Health Facility Master'!$B:$B,0)),"")</f>
        <v>0</v>
      </c>
      <c r="O65" s="95" t="str">
        <f>IF(IFERROR(INDEX('Health Facility Master'!N:N,MATCH($C65,'Health Facility Master'!$B:$B,0)),"")=0,"",IFERROR(INDEX('Health Facility Master'!N:N,MATCH($C65,'Health Facility Master'!$B:$B,0)),""))</f>
        <v>C</v>
      </c>
      <c r="P65" s="95" t="str">
        <f>IF(IFERROR(INDEX('Health Facility Master'!O:O,MATCH($C65,'Health Facility Master'!$B:$B,0)),"")=0,"",IFERROR(INDEX('Health Facility Master'!O:O,MATCH($C65,'Health Facility Master'!$B:$B,0)),""))</f>
        <v>Level 3</v>
      </c>
      <c r="Q65" s="95" t="str">
        <f>IF(IFERROR(INDEX('Health Facility Master'!P:P,MATCH($C65,'Health Facility Master'!$B:$B,0)),"")=0,"",IFERROR(INDEX('Health Facility Master'!P:P,MATCH($C65,'Health Facility Master'!$B:$B,0)),""))</f>
        <v/>
      </c>
      <c r="R65" s="95" t="str">
        <f>IF(IFERROR(INDEX('Health Facility Master'!Q:Q,MATCH($C65,'Health Facility Master'!$B:$B,0)),"")=0,"",IFERROR(INDEX('Health Facility Master'!Q:Q,MATCH($C65,'Health Facility Master'!$B:$B,0)),""))</f>
        <v/>
      </c>
      <c r="S65" s="80" t="str">
        <f t="shared" si="0"/>
        <v>Lab</v>
      </c>
      <c r="T65" s="70" t="s">
        <v>20</v>
      </c>
    </row>
    <row r="66" spans="2:20" ht="13.5" customHeight="1" x14ac:dyDescent="0.35">
      <c r="B66" s="99"/>
      <c r="C66" t="s">
        <v>98</v>
      </c>
      <c r="D66" s="67">
        <f>IFERROR(INDEX('Health Facility Master'!C:C,MATCH($C66,'Health Facility Master'!$B:$B,0)),"")</f>
        <v>0</v>
      </c>
      <c r="E66" s="67">
        <f>IFERROR(INDEX('Health Facility Master'!D:D,MATCH($C66,'Health Facility Master'!$B:$B,0)),"")</f>
        <v>0</v>
      </c>
      <c r="F66" s="67" t="str">
        <f>IFERROR(INDEX('Health Facility Master'!E:E,MATCH($C66,'Health Facility Master'!$B:$B,0)),"")</f>
        <v>DKI Jakarta</v>
      </c>
      <c r="G66" s="67" t="str">
        <f>IFERROR(INDEX('Health Facility Master'!F:F,MATCH($C66,'Health Facility Master'!$B:$B,0)),"")</f>
        <v>Indonesia</v>
      </c>
      <c r="H66" s="69">
        <f>IFERROR(INDEX('Health Facility Master'!G:G,MATCH($C66,'Health Facility Master'!$B:$B,0)),"")</f>
        <v>-6.2356170000000004</v>
      </c>
      <c r="I66" s="69">
        <f>IFERROR(INDEX('Health Facility Master'!H:H,MATCH($C66,'Health Facility Master'!$B:$B,0)),"")</f>
        <v>106.816222</v>
      </c>
      <c r="J66" s="80" t="str">
        <f>IFERROR(INDEX('Health Facility Master'!I:I,MATCH($C66,'Health Facility Master'!$B:$B,0)),"")</f>
        <v>DKI Jakarta</v>
      </c>
      <c r="K66" s="80" t="str">
        <f>IFERROR(INDEX('Health Facility Master'!J:J,MATCH($C66,'Health Facility Master'!$B:$B,0)),"")</f>
        <v>Level 3</v>
      </c>
      <c r="L66" s="80" t="str">
        <f>IFERROR(INDEX('Health Facility Master'!K:K,MATCH($C66,'Health Facility Master'!$B:$B,0)),"")</f>
        <v>Public</v>
      </c>
      <c r="M66" s="80">
        <f>IFERROR(INDEX('Health Facility Master'!L:L,MATCH($C66,'Health Facility Master'!$B:$B,0)),"")</f>
        <v>0</v>
      </c>
      <c r="N66" s="80">
        <f>IFERROR(INDEX('Health Facility Master'!M:M,MATCH($C66,'Health Facility Master'!$B:$B,0)),"")</f>
        <v>0</v>
      </c>
      <c r="O66" s="95" t="str">
        <f>IF(IFERROR(INDEX('Health Facility Master'!N:N,MATCH($C66,'Health Facility Master'!$B:$B,0)),"")=0,"",IFERROR(INDEX('Health Facility Master'!N:N,MATCH($C66,'Health Facility Master'!$B:$B,0)),""))</f>
        <v>C</v>
      </c>
      <c r="P66" s="95" t="str">
        <f>IF(IFERROR(INDEX('Health Facility Master'!O:O,MATCH($C66,'Health Facility Master'!$B:$B,0)),"")=0,"",IFERROR(INDEX('Health Facility Master'!O:O,MATCH($C66,'Health Facility Master'!$B:$B,0)),""))</f>
        <v>Level 3</v>
      </c>
      <c r="Q66" s="95" t="str">
        <f>IF(IFERROR(INDEX('Health Facility Master'!P:P,MATCH($C66,'Health Facility Master'!$B:$B,0)),"")=0,"",IFERROR(INDEX('Health Facility Master'!P:P,MATCH($C66,'Health Facility Master'!$B:$B,0)),""))</f>
        <v/>
      </c>
      <c r="R66" s="95" t="str">
        <f>IF(IFERROR(INDEX('Health Facility Master'!Q:Q,MATCH($C66,'Health Facility Master'!$B:$B,0)),"")=0,"",IFERROR(INDEX('Health Facility Master'!Q:Q,MATCH($C66,'Health Facility Master'!$B:$B,0)),""))</f>
        <v/>
      </c>
      <c r="S66" s="80" t="str">
        <f t="shared" ref="S66:S129" si="1">IF(ISTEXT(C66),"Lab","")</f>
        <v>Lab</v>
      </c>
      <c r="T66" s="70" t="s">
        <v>20</v>
      </c>
    </row>
    <row r="67" spans="2:20" ht="13.5" customHeight="1" x14ac:dyDescent="0.35">
      <c r="B67" s="99"/>
      <c r="C67" t="s">
        <v>234</v>
      </c>
      <c r="D67" s="67">
        <f>IFERROR(INDEX('Health Facility Master'!C:C,MATCH($C67,'Health Facility Master'!$B:$B,0)),"")</f>
        <v>0</v>
      </c>
      <c r="E67" s="67">
        <f>IFERROR(INDEX('Health Facility Master'!D:D,MATCH($C67,'Health Facility Master'!$B:$B,0)),"")</f>
        <v>0</v>
      </c>
      <c r="F67" s="67" t="str">
        <f>IFERROR(INDEX('Health Facility Master'!E:E,MATCH($C67,'Health Facility Master'!$B:$B,0)),"")</f>
        <v>Jawa Tengah</v>
      </c>
      <c r="G67" s="67" t="str">
        <f>IFERROR(INDEX('Health Facility Master'!F:F,MATCH($C67,'Health Facility Master'!$B:$B,0)),"")</f>
        <v>Indonesia</v>
      </c>
      <c r="H67" s="69">
        <f>IFERROR(INDEX('Health Facility Master'!G:G,MATCH($C67,'Health Facility Master'!$B:$B,0)),"")</f>
        <v>-7.030875</v>
      </c>
      <c r="I67" s="69">
        <f>IFERROR(INDEX('Health Facility Master'!H:H,MATCH($C67,'Health Facility Master'!$B:$B,0)),"")</f>
        <v>110.920711</v>
      </c>
      <c r="J67" s="80" t="str">
        <f>IFERROR(INDEX('Health Facility Master'!I:I,MATCH($C67,'Health Facility Master'!$B:$B,0)),"")</f>
        <v>Jawa Tengah</v>
      </c>
      <c r="K67" s="80" t="str">
        <f>IFERROR(INDEX('Health Facility Master'!J:J,MATCH($C67,'Health Facility Master'!$B:$B,0)),"")</f>
        <v>Level 3</v>
      </c>
      <c r="L67" s="80" t="str">
        <f>IFERROR(INDEX('Health Facility Master'!K:K,MATCH($C67,'Health Facility Master'!$B:$B,0)),"")</f>
        <v>Public</v>
      </c>
      <c r="M67" s="80">
        <f>IFERROR(INDEX('Health Facility Master'!L:L,MATCH($C67,'Health Facility Master'!$B:$B,0)),"")</f>
        <v>0</v>
      </c>
      <c r="N67" s="80">
        <f>IFERROR(INDEX('Health Facility Master'!M:M,MATCH($C67,'Health Facility Master'!$B:$B,0)),"")</f>
        <v>0</v>
      </c>
      <c r="O67" s="95" t="str">
        <f>IF(IFERROR(INDEX('Health Facility Master'!N:N,MATCH($C67,'Health Facility Master'!$B:$B,0)),"")=0,"",IFERROR(INDEX('Health Facility Master'!N:N,MATCH($C67,'Health Facility Master'!$B:$B,0)),""))</f>
        <v>C</v>
      </c>
      <c r="P67" s="95" t="str">
        <f>IF(IFERROR(INDEX('Health Facility Master'!O:O,MATCH($C67,'Health Facility Master'!$B:$B,0)),"")=0,"",IFERROR(INDEX('Health Facility Master'!O:O,MATCH($C67,'Health Facility Master'!$B:$B,0)),""))</f>
        <v>Level 3</v>
      </c>
      <c r="Q67" s="95" t="str">
        <f>IF(IFERROR(INDEX('Health Facility Master'!P:P,MATCH($C67,'Health Facility Master'!$B:$B,0)),"")=0,"",IFERROR(INDEX('Health Facility Master'!P:P,MATCH($C67,'Health Facility Master'!$B:$B,0)),""))</f>
        <v/>
      </c>
      <c r="R67" s="95" t="str">
        <f>IF(IFERROR(INDEX('Health Facility Master'!Q:Q,MATCH($C67,'Health Facility Master'!$B:$B,0)),"")=0,"",IFERROR(INDEX('Health Facility Master'!Q:Q,MATCH($C67,'Health Facility Master'!$B:$B,0)),""))</f>
        <v/>
      </c>
      <c r="S67" s="80" t="str">
        <f t="shared" si="1"/>
        <v>Lab</v>
      </c>
      <c r="T67" s="70" t="s">
        <v>20</v>
      </c>
    </row>
    <row r="68" spans="2:20" ht="13.5" customHeight="1" x14ac:dyDescent="0.35">
      <c r="B68" s="99"/>
      <c r="C68" t="s">
        <v>501</v>
      </c>
      <c r="D68" s="67">
        <f>IFERROR(INDEX('Health Facility Master'!C:C,MATCH($C68,'Health Facility Master'!$B:$B,0)),"")</f>
        <v>0</v>
      </c>
      <c r="E68" s="67">
        <f>IFERROR(INDEX('Health Facility Master'!D:D,MATCH($C68,'Health Facility Master'!$B:$B,0)),"")</f>
        <v>0</v>
      </c>
      <c r="F68" s="67" t="str">
        <f>IFERROR(INDEX('Health Facility Master'!E:E,MATCH($C68,'Health Facility Master'!$B:$B,0)),"")</f>
        <v>Jawa Tengah</v>
      </c>
      <c r="G68" s="67" t="str">
        <f>IFERROR(INDEX('Health Facility Master'!F:F,MATCH($C68,'Health Facility Master'!$B:$B,0)),"")</f>
        <v>Indonesia</v>
      </c>
      <c r="H68" s="69">
        <f>IFERROR(INDEX('Health Facility Master'!G:G,MATCH($C68,'Health Facility Master'!$B:$B,0)),"")</f>
        <v>-6.8081079999999998</v>
      </c>
      <c r="I68" s="69">
        <f>IFERROR(INDEX('Health Facility Master'!H:H,MATCH($C68,'Health Facility Master'!$B:$B,0)),"")</f>
        <v>110.842322</v>
      </c>
      <c r="J68" s="80" t="str">
        <f>IFERROR(INDEX('Health Facility Master'!I:I,MATCH($C68,'Health Facility Master'!$B:$B,0)),"")</f>
        <v>Jawa Tengah</v>
      </c>
      <c r="K68" s="80" t="str">
        <f>IFERROR(INDEX('Health Facility Master'!J:J,MATCH($C68,'Health Facility Master'!$B:$B,0)),"")</f>
        <v>Level 3</v>
      </c>
      <c r="L68" s="80" t="str">
        <f>IFERROR(INDEX('Health Facility Master'!K:K,MATCH($C68,'Health Facility Master'!$B:$B,0)),"")</f>
        <v>Public</v>
      </c>
      <c r="M68" s="80">
        <f>IFERROR(INDEX('Health Facility Master'!L:L,MATCH($C68,'Health Facility Master'!$B:$B,0)),"")</f>
        <v>0</v>
      </c>
      <c r="N68" s="80">
        <f>IFERROR(INDEX('Health Facility Master'!M:M,MATCH($C68,'Health Facility Master'!$B:$B,0)),"")</f>
        <v>0</v>
      </c>
      <c r="O68" s="95" t="str">
        <f>IF(IFERROR(INDEX('Health Facility Master'!N:N,MATCH($C68,'Health Facility Master'!$B:$B,0)),"")=0,"",IFERROR(INDEX('Health Facility Master'!N:N,MATCH($C68,'Health Facility Master'!$B:$B,0)),""))</f>
        <v>C</v>
      </c>
      <c r="P68" s="95" t="str">
        <f>IF(IFERROR(INDEX('Health Facility Master'!O:O,MATCH($C68,'Health Facility Master'!$B:$B,0)),"")=0,"",IFERROR(INDEX('Health Facility Master'!O:O,MATCH($C68,'Health Facility Master'!$B:$B,0)),""))</f>
        <v>Level 3</v>
      </c>
      <c r="Q68" s="95" t="str">
        <f>IF(IFERROR(INDEX('Health Facility Master'!P:P,MATCH($C68,'Health Facility Master'!$B:$B,0)),"")=0,"",IFERROR(INDEX('Health Facility Master'!P:P,MATCH($C68,'Health Facility Master'!$B:$B,0)),""))</f>
        <v/>
      </c>
      <c r="R68" s="95" t="str">
        <f>IF(IFERROR(INDEX('Health Facility Master'!Q:Q,MATCH($C68,'Health Facility Master'!$B:$B,0)),"")=0,"",IFERROR(INDEX('Health Facility Master'!Q:Q,MATCH($C68,'Health Facility Master'!$B:$B,0)),""))</f>
        <v/>
      </c>
      <c r="S68" s="80" t="str">
        <f t="shared" si="1"/>
        <v>Lab</v>
      </c>
      <c r="T68" s="70" t="s">
        <v>20</v>
      </c>
    </row>
    <row r="69" spans="2:20" ht="13.5" customHeight="1" x14ac:dyDescent="0.35">
      <c r="B69" s="99"/>
      <c r="C69" t="s">
        <v>543</v>
      </c>
      <c r="D69" s="67">
        <f>IFERROR(INDEX('Health Facility Master'!C:C,MATCH($C69,'Health Facility Master'!$B:$B,0)),"")</f>
        <v>0</v>
      </c>
      <c r="E69" s="67">
        <f>IFERROR(INDEX('Health Facility Master'!D:D,MATCH($C69,'Health Facility Master'!$B:$B,0)),"")</f>
        <v>0</v>
      </c>
      <c r="F69" s="67" t="str">
        <f>IFERROR(INDEX('Health Facility Master'!E:E,MATCH($C69,'Health Facility Master'!$B:$B,0)),"")</f>
        <v>Jawa Tengah</v>
      </c>
      <c r="G69" s="67" t="str">
        <f>IFERROR(INDEX('Health Facility Master'!F:F,MATCH($C69,'Health Facility Master'!$B:$B,0)),"")</f>
        <v>Indonesia</v>
      </c>
      <c r="H69" s="69">
        <f>IFERROR(INDEX('Health Facility Master'!G:G,MATCH($C69,'Health Facility Master'!$B:$B,0)),"")</f>
        <v>-7.0869609999999996</v>
      </c>
      <c r="I69" s="69">
        <f>IFERROR(INDEX('Health Facility Master'!H:H,MATCH($C69,'Health Facility Master'!$B:$B,0)),"")</f>
        <v>110.311819</v>
      </c>
      <c r="J69" s="80" t="str">
        <f>IFERROR(INDEX('Health Facility Master'!I:I,MATCH($C69,'Health Facility Master'!$B:$B,0)),"")</f>
        <v>Jawa Tengah</v>
      </c>
      <c r="K69" s="80" t="str">
        <f>IFERROR(INDEX('Health Facility Master'!J:J,MATCH($C69,'Health Facility Master'!$B:$B,0)),"")</f>
        <v>Level 3</v>
      </c>
      <c r="L69" s="80" t="str">
        <f>IFERROR(INDEX('Health Facility Master'!K:K,MATCH($C69,'Health Facility Master'!$B:$B,0)),"")</f>
        <v>Public</v>
      </c>
      <c r="M69" s="80">
        <f>IFERROR(INDEX('Health Facility Master'!L:L,MATCH($C69,'Health Facility Master'!$B:$B,0)),"")</f>
        <v>0</v>
      </c>
      <c r="N69" s="80">
        <f>IFERROR(INDEX('Health Facility Master'!M:M,MATCH($C69,'Health Facility Master'!$B:$B,0)),"")</f>
        <v>0</v>
      </c>
      <c r="O69" s="95" t="str">
        <f>IF(IFERROR(INDEX('Health Facility Master'!N:N,MATCH($C69,'Health Facility Master'!$B:$B,0)),"")=0,"",IFERROR(INDEX('Health Facility Master'!N:N,MATCH($C69,'Health Facility Master'!$B:$B,0)),""))</f>
        <v>C</v>
      </c>
      <c r="P69" s="95" t="str">
        <f>IF(IFERROR(INDEX('Health Facility Master'!O:O,MATCH($C69,'Health Facility Master'!$B:$B,0)),"")=0,"",IFERROR(INDEX('Health Facility Master'!O:O,MATCH($C69,'Health Facility Master'!$B:$B,0)),""))</f>
        <v>Level 3</v>
      </c>
      <c r="Q69" s="95" t="str">
        <f>IF(IFERROR(INDEX('Health Facility Master'!P:P,MATCH($C69,'Health Facility Master'!$B:$B,0)),"")=0,"",IFERROR(INDEX('Health Facility Master'!P:P,MATCH($C69,'Health Facility Master'!$B:$B,0)),""))</f>
        <v/>
      </c>
      <c r="R69" s="95" t="str">
        <f>IF(IFERROR(INDEX('Health Facility Master'!Q:Q,MATCH($C69,'Health Facility Master'!$B:$B,0)),"")=0,"",IFERROR(INDEX('Health Facility Master'!Q:Q,MATCH($C69,'Health Facility Master'!$B:$B,0)),""))</f>
        <v/>
      </c>
      <c r="S69" s="80" t="str">
        <f t="shared" si="1"/>
        <v>Lab</v>
      </c>
      <c r="T69" s="70" t="s">
        <v>20</v>
      </c>
    </row>
    <row r="70" spans="2:20" ht="13.5" customHeight="1" x14ac:dyDescent="0.35">
      <c r="B70" s="99"/>
      <c r="C70" t="s">
        <v>489</v>
      </c>
      <c r="D70" s="67">
        <f>IFERROR(INDEX('Health Facility Master'!C:C,MATCH($C70,'Health Facility Master'!$B:$B,0)),"")</f>
        <v>0</v>
      </c>
      <c r="E70" s="67">
        <f>IFERROR(INDEX('Health Facility Master'!D:D,MATCH($C70,'Health Facility Master'!$B:$B,0)),"")</f>
        <v>0</v>
      </c>
      <c r="F70" s="67" t="str">
        <f>IFERROR(INDEX('Health Facility Master'!E:E,MATCH($C70,'Health Facility Master'!$B:$B,0)),"")</f>
        <v>Jawa Tengah</v>
      </c>
      <c r="G70" s="67" t="str">
        <f>IFERROR(INDEX('Health Facility Master'!F:F,MATCH($C70,'Health Facility Master'!$B:$B,0)),"")</f>
        <v>Indonesia</v>
      </c>
      <c r="H70" s="69">
        <f>IFERROR(INDEX('Health Facility Master'!G:G,MATCH($C70,'Health Facility Master'!$B:$B,0)),"")</f>
        <v>-6.9710190000000001</v>
      </c>
      <c r="I70" s="69">
        <f>IFERROR(INDEX('Health Facility Master'!H:H,MATCH($C70,'Health Facility Master'!$B:$B,0)),"")</f>
        <v>111.42533299999999</v>
      </c>
      <c r="J70" s="80" t="str">
        <f>IFERROR(INDEX('Health Facility Master'!I:I,MATCH($C70,'Health Facility Master'!$B:$B,0)),"")</f>
        <v>Jawa Tengah</v>
      </c>
      <c r="K70" s="80" t="str">
        <f>IFERROR(INDEX('Health Facility Master'!J:J,MATCH($C70,'Health Facility Master'!$B:$B,0)),"")</f>
        <v>Level 3</v>
      </c>
      <c r="L70" s="80" t="str">
        <f>IFERROR(INDEX('Health Facility Master'!K:K,MATCH($C70,'Health Facility Master'!$B:$B,0)),"")</f>
        <v>Public</v>
      </c>
      <c r="M70" s="80">
        <f>IFERROR(INDEX('Health Facility Master'!L:L,MATCH($C70,'Health Facility Master'!$B:$B,0)),"")</f>
        <v>0</v>
      </c>
      <c r="N70" s="80">
        <f>IFERROR(INDEX('Health Facility Master'!M:M,MATCH($C70,'Health Facility Master'!$B:$B,0)),"")</f>
        <v>0</v>
      </c>
      <c r="O70" s="95" t="str">
        <f>IF(IFERROR(INDEX('Health Facility Master'!N:N,MATCH($C70,'Health Facility Master'!$B:$B,0)),"")=0,"",IFERROR(INDEX('Health Facility Master'!N:N,MATCH($C70,'Health Facility Master'!$B:$B,0)),""))</f>
        <v>C</v>
      </c>
      <c r="P70" s="95" t="str">
        <f>IF(IFERROR(INDEX('Health Facility Master'!O:O,MATCH($C70,'Health Facility Master'!$B:$B,0)),"")=0,"",IFERROR(INDEX('Health Facility Master'!O:O,MATCH($C70,'Health Facility Master'!$B:$B,0)),""))</f>
        <v>Level 3</v>
      </c>
      <c r="Q70" s="95" t="str">
        <f>IF(IFERROR(INDEX('Health Facility Master'!P:P,MATCH($C70,'Health Facility Master'!$B:$B,0)),"")=0,"",IFERROR(INDEX('Health Facility Master'!P:P,MATCH($C70,'Health Facility Master'!$B:$B,0)),""))</f>
        <v/>
      </c>
      <c r="R70" s="95" t="str">
        <f>IF(IFERROR(INDEX('Health Facility Master'!Q:Q,MATCH($C70,'Health Facility Master'!$B:$B,0)),"")=0,"",IFERROR(INDEX('Health Facility Master'!Q:Q,MATCH($C70,'Health Facility Master'!$B:$B,0)),""))</f>
        <v/>
      </c>
      <c r="S70" s="80" t="str">
        <f t="shared" si="1"/>
        <v>Lab</v>
      </c>
      <c r="T70" s="70" t="s">
        <v>20</v>
      </c>
    </row>
    <row r="71" spans="2:20" ht="13.5" customHeight="1" x14ac:dyDescent="0.35">
      <c r="B71" s="99"/>
      <c r="C71" t="s">
        <v>703</v>
      </c>
      <c r="D71" s="67">
        <f>IFERROR(INDEX('Health Facility Master'!C:C,MATCH($C71,'Health Facility Master'!$B:$B,0)),"")</f>
        <v>0</v>
      </c>
      <c r="E71" s="67">
        <f>IFERROR(INDEX('Health Facility Master'!D:D,MATCH($C71,'Health Facility Master'!$B:$B,0)),"")</f>
        <v>0</v>
      </c>
      <c r="F71" s="67" t="str">
        <f>IFERROR(INDEX('Health Facility Master'!E:E,MATCH($C71,'Health Facility Master'!$B:$B,0)),"")</f>
        <v>Sumatera Barat</v>
      </c>
      <c r="G71" s="67" t="str">
        <f>IFERROR(INDEX('Health Facility Master'!F:F,MATCH($C71,'Health Facility Master'!$B:$B,0)),"")</f>
        <v>Indonesia</v>
      </c>
      <c r="H71" s="69">
        <f>IFERROR(INDEX('Health Facility Master'!G:G,MATCH($C71,'Health Facility Master'!$B:$B,0)),"")</f>
        <v>-0.94578899999999999</v>
      </c>
      <c r="I71" s="69">
        <f>IFERROR(INDEX('Health Facility Master'!H:H,MATCH($C71,'Health Facility Master'!$B:$B,0)),"")</f>
        <v>100.357294</v>
      </c>
      <c r="J71" s="80" t="str">
        <f>IFERROR(INDEX('Health Facility Master'!I:I,MATCH($C71,'Health Facility Master'!$B:$B,0)),"")</f>
        <v>Sumatera Barat</v>
      </c>
      <c r="K71" s="80" t="str">
        <f>IFERROR(INDEX('Health Facility Master'!J:J,MATCH($C71,'Health Facility Master'!$B:$B,0)),"")</f>
        <v>Level 3</v>
      </c>
      <c r="L71" s="80" t="str">
        <f>IFERROR(INDEX('Health Facility Master'!K:K,MATCH($C71,'Health Facility Master'!$B:$B,0)),"")</f>
        <v>Public</v>
      </c>
      <c r="M71" s="80">
        <f>IFERROR(INDEX('Health Facility Master'!L:L,MATCH($C71,'Health Facility Master'!$B:$B,0)),"")</f>
        <v>0</v>
      </c>
      <c r="N71" s="80">
        <f>IFERROR(INDEX('Health Facility Master'!M:M,MATCH($C71,'Health Facility Master'!$B:$B,0)),"")</f>
        <v>0</v>
      </c>
      <c r="O71" s="95" t="str">
        <f>IF(IFERROR(INDEX('Health Facility Master'!N:N,MATCH($C71,'Health Facility Master'!$B:$B,0)),"")=0,"",IFERROR(INDEX('Health Facility Master'!N:N,MATCH($C71,'Health Facility Master'!$B:$B,0)),""))</f>
        <v>C</v>
      </c>
      <c r="P71" s="95" t="str">
        <f>IF(IFERROR(INDEX('Health Facility Master'!O:O,MATCH($C71,'Health Facility Master'!$B:$B,0)),"")=0,"",IFERROR(INDEX('Health Facility Master'!O:O,MATCH($C71,'Health Facility Master'!$B:$B,0)),""))</f>
        <v>Level 3</v>
      </c>
      <c r="Q71" s="95" t="str">
        <f>IF(IFERROR(INDEX('Health Facility Master'!P:P,MATCH($C71,'Health Facility Master'!$B:$B,0)),"")=0,"",IFERROR(INDEX('Health Facility Master'!P:P,MATCH($C71,'Health Facility Master'!$B:$B,0)),""))</f>
        <v/>
      </c>
      <c r="R71" s="95" t="str">
        <f>IF(IFERROR(INDEX('Health Facility Master'!Q:Q,MATCH($C71,'Health Facility Master'!$B:$B,0)),"")=0,"",IFERROR(INDEX('Health Facility Master'!Q:Q,MATCH($C71,'Health Facility Master'!$B:$B,0)),""))</f>
        <v/>
      </c>
      <c r="S71" s="80" t="str">
        <f t="shared" si="1"/>
        <v>Lab</v>
      </c>
      <c r="T71" s="70" t="s">
        <v>20</v>
      </c>
    </row>
    <row r="72" spans="2:20" ht="13.5" customHeight="1" x14ac:dyDescent="0.35">
      <c r="B72" s="99"/>
      <c r="C72" t="s">
        <v>740</v>
      </c>
      <c r="D72" s="67">
        <f>IFERROR(INDEX('Health Facility Master'!C:C,MATCH($C72,'Health Facility Master'!$B:$B,0)),"")</f>
        <v>0</v>
      </c>
      <c r="E72" s="67">
        <f>IFERROR(INDEX('Health Facility Master'!D:D,MATCH($C72,'Health Facility Master'!$B:$B,0)),"")</f>
        <v>0</v>
      </c>
      <c r="F72" s="67" t="str">
        <f>IFERROR(INDEX('Health Facility Master'!E:E,MATCH($C72,'Health Facility Master'!$B:$B,0)),"")</f>
        <v>Sumatera Selatan</v>
      </c>
      <c r="G72" s="67" t="str">
        <f>IFERROR(INDEX('Health Facility Master'!F:F,MATCH($C72,'Health Facility Master'!$B:$B,0)),"")</f>
        <v>Indonesia</v>
      </c>
      <c r="H72" s="69">
        <f>IFERROR(INDEX('Health Facility Master'!G:G,MATCH($C72,'Health Facility Master'!$B:$B,0)),"")</f>
        <v>-2.9277639999999998</v>
      </c>
      <c r="I72" s="69">
        <f>IFERROR(INDEX('Health Facility Master'!H:H,MATCH($C72,'Health Facility Master'!$B:$B,0)),"")</f>
        <v>104.699656</v>
      </c>
      <c r="J72" s="80" t="str">
        <f>IFERROR(INDEX('Health Facility Master'!I:I,MATCH($C72,'Health Facility Master'!$B:$B,0)),"")</f>
        <v>Sumatera Selatan</v>
      </c>
      <c r="K72" s="80" t="str">
        <f>IFERROR(INDEX('Health Facility Master'!J:J,MATCH($C72,'Health Facility Master'!$B:$B,0)),"")</f>
        <v>Level 3</v>
      </c>
      <c r="L72" s="80" t="str">
        <f>IFERROR(INDEX('Health Facility Master'!K:K,MATCH($C72,'Health Facility Master'!$B:$B,0)),"")</f>
        <v>Public</v>
      </c>
      <c r="M72" s="80">
        <f>IFERROR(INDEX('Health Facility Master'!L:L,MATCH($C72,'Health Facility Master'!$B:$B,0)),"")</f>
        <v>0</v>
      </c>
      <c r="N72" s="80">
        <f>IFERROR(INDEX('Health Facility Master'!M:M,MATCH($C72,'Health Facility Master'!$B:$B,0)),"")</f>
        <v>0</v>
      </c>
      <c r="O72" s="95" t="str">
        <f>IF(IFERROR(INDEX('Health Facility Master'!N:N,MATCH($C72,'Health Facility Master'!$B:$B,0)),"")=0,"",IFERROR(INDEX('Health Facility Master'!N:N,MATCH($C72,'Health Facility Master'!$B:$B,0)),""))</f>
        <v>C</v>
      </c>
      <c r="P72" s="95" t="str">
        <f>IF(IFERROR(INDEX('Health Facility Master'!O:O,MATCH($C72,'Health Facility Master'!$B:$B,0)),"")=0,"",IFERROR(INDEX('Health Facility Master'!O:O,MATCH($C72,'Health Facility Master'!$B:$B,0)),""))</f>
        <v>Level 3</v>
      </c>
      <c r="Q72" s="95" t="str">
        <f>IF(IFERROR(INDEX('Health Facility Master'!P:P,MATCH($C72,'Health Facility Master'!$B:$B,0)),"")=0,"",IFERROR(INDEX('Health Facility Master'!P:P,MATCH($C72,'Health Facility Master'!$B:$B,0)),""))</f>
        <v/>
      </c>
      <c r="R72" s="95" t="str">
        <f>IF(IFERROR(INDEX('Health Facility Master'!Q:Q,MATCH($C72,'Health Facility Master'!$B:$B,0)),"")=0,"",IFERROR(INDEX('Health Facility Master'!Q:Q,MATCH($C72,'Health Facility Master'!$B:$B,0)),""))</f>
        <v/>
      </c>
      <c r="S72" s="80" t="str">
        <f t="shared" si="1"/>
        <v>Lab</v>
      </c>
      <c r="T72" s="70" t="s">
        <v>20</v>
      </c>
    </row>
    <row r="73" spans="2:20" ht="13.5" customHeight="1" x14ac:dyDescent="0.35">
      <c r="B73" s="99"/>
      <c r="C73" t="s">
        <v>307</v>
      </c>
      <c r="D73" s="67">
        <f>IFERROR(INDEX('Health Facility Master'!C:C,MATCH($C73,'Health Facility Master'!$B:$B,0)),"")</f>
        <v>0</v>
      </c>
      <c r="E73" s="67">
        <f>IFERROR(INDEX('Health Facility Master'!D:D,MATCH($C73,'Health Facility Master'!$B:$B,0)),"")</f>
        <v>0</v>
      </c>
      <c r="F73" s="67" t="str">
        <f>IFERROR(INDEX('Health Facility Master'!E:E,MATCH($C73,'Health Facility Master'!$B:$B,0)),"")</f>
        <v>Jawa Barat</v>
      </c>
      <c r="G73" s="67" t="str">
        <f>IFERROR(INDEX('Health Facility Master'!F:F,MATCH($C73,'Health Facility Master'!$B:$B,0)),"")</f>
        <v>Indonesia</v>
      </c>
      <c r="H73" s="69">
        <f>IFERROR(INDEX('Health Facility Master'!G:G,MATCH($C73,'Health Facility Master'!$B:$B,0)),"")</f>
        <v>-6.4481919999999997</v>
      </c>
      <c r="I73" s="69">
        <f>IFERROR(INDEX('Health Facility Master'!H:H,MATCH($C73,'Health Facility Master'!$B:$B,0)),"")</f>
        <v>106.851928</v>
      </c>
      <c r="J73" s="80" t="str">
        <f>IFERROR(INDEX('Health Facility Master'!I:I,MATCH($C73,'Health Facility Master'!$B:$B,0)),"")</f>
        <v>Jawa Barat</v>
      </c>
      <c r="K73" s="80" t="str">
        <f>IFERROR(INDEX('Health Facility Master'!J:J,MATCH($C73,'Health Facility Master'!$B:$B,0)),"")</f>
        <v>Level 3</v>
      </c>
      <c r="L73" s="80" t="str">
        <f>IFERROR(INDEX('Health Facility Master'!K:K,MATCH($C73,'Health Facility Master'!$B:$B,0)),"")</f>
        <v>Public</v>
      </c>
      <c r="M73" s="80">
        <f>IFERROR(INDEX('Health Facility Master'!L:L,MATCH($C73,'Health Facility Master'!$B:$B,0)),"")</f>
        <v>0</v>
      </c>
      <c r="N73" s="80">
        <f>IFERROR(INDEX('Health Facility Master'!M:M,MATCH($C73,'Health Facility Master'!$B:$B,0)),"")</f>
        <v>0</v>
      </c>
      <c r="O73" s="95" t="str">
        <f>IF(IFERROR(INDEX('Health Facility Master'!N:N,MATCH($C73,'Health Facility Master'!$B:$B,0)),"")=0,"",IFERROR(INDEX('Health Facility Master'!N:N,MATCH($C73,'Health Facility Master'!$B:$B,0)),""))</f>
        <v>C</v>
      </c>
      <c r="P73" s="95" t="str">
        <f>IF(IFERROR(INDEX('Health Facility Master'!O:O,MATCH($C73,'Health Facility Master'!$B:$B,0)),"")=0,"",IFERROR(INDEX('Health Facility Master'!O:O,MATCH($C73,'Health Facility Master'!$B:$B,0)),""))</f>
        <v>Level 3</v>
      </c>
      <c r="Q73" s="95" t="str">
        <f>IF(IFERROR(INDEX('Health Facility Master'!P:P,MATCH($C73,'Health Facility Master'!$B:$B,0)),"")=0,"",IFERROR(INDEX('Health Facility Master'!P:P,MATCH($C73,'Health Facility Master'!$B:$B,0)),""))</f>
        <v/>
      </c>
      <c r="R73" s="95" t="str">
        <f>IF(IFERROR(INDEX('Health Facility Master'!Q:Q,MATCH($C73,'Health Facility Master'!$B:$B,0)),"")=0,"",IFERROR(INDEX('Health Facility Master'!Q:Q,MATCH($C73,'Health Facility Master'!$B:$B,0)),""))</f>
        <v/>
      </c>
      <c r="S73" s="80" t="str">
        <f t="shared" si="1"/>
        <v>Lab</v>
      </c>
      <c r="T73" s="70" t="s">
        <v>20</v>
      </c>
    </row>
    <row r="74" spans="2:20" ht="13.5" customHeight="1" x14ac:dyDescent="0.35">
      <c r="B74" s="99"/>
      <c r="C74" t="s">
        <v>913</v>
      </c>
      <c r="D74" s="67">
        <f>IFERROR(INDEX('Health Facility Master'!C:C,MATCH($C74,'Health Facility Master'!$B:$B,0)),"")</f>
        <v>0</v>
      </c>
      <c r="E74" s="67">
        <f>IFERROR(INDEX('Health Facility Master'!D:D,MATCH($C74,'Health Facility Master'!$B:$B,0)),"")</f>
        <v>0</v>
      </c>
      <c r="F74" s="67" t="str">
        <f>IFERROR(INDEX('Health Facility Master'!E:E,MATCH($C74,'Health Facility Master'!$B:$B,0)),"")</f>
        <v>Jawa Tengah</v>
      </c>
      <c r="G74" s="67" t="str">
        <f>IFERROR(INDEX('Health Facility Master'!F:F,MATCH($C74,'Health Facility Master'!$B:$B,0)),"")</f>
        <v>Indonesia</v>
      </c>
      <c r="H74" s="69">
        <f>IFERROR(INDEX('Health Facility Master'!G:G,MATCH($C74,'Health Facility Master'!$B:$B,0)),"")</f>
        <v>-6.8702139999999998</v>
      </c>
      <c r="I74" s="69">
        <f>IFERROR(INDEX('Health Facility Master'!H:H,MATCH($C74,'Health Facility Master'!$B:$B,0)),"")</f>
        <v>109.140047</v>
      </c>
      <c r="J74" s="80" t="str">
        <f>IFERROR(INDEX('Health Facility Master'!I:I,MATCH($C74,'Health Facility Master'!$B:$B,0)),"")</f>
        <v>Jawa Tengah</v>
      </c>
      <c r="K74" s="80" t="str">
        <f>IFERROR(INDEX('Health Facility Master'!J:J,MATCH($C74,'Health Facility Master'!$B:$B,0)),"")</f>
        <v>Level 3</v>
      </c>
      <c r="L74" s="80" t="str">
        <f>IFERROR(INDEX('Health Facility Master'!K:K,MATCH($C74,'Health Facility Master'!$B:$B,0)),"")</f>
        <v>Public</v>
      </c>
      <c r="M74" s="80">
        <f>IFERROR(INDEX('Health Facility Master'!L:L,MATCH($C74,'Health Facility Master'!$B:$B,0)),"")</f>
        <v>0</v>
      </c>
      <c r="N74" s="80">
        <f>IFERROR(INDEX('Health Facility Master'!M:M,MATCH($C74,'Health Facility Master'!$B:$B,0)),"")</f>
        <v>0</v>
      </c>
      <c r="O74" s="95" t="str">
        <f>IF(IFERROR(INDEX('Health Facility Master'!N:N,MATCH($C74,'Health Facility Master'!$B:$B,0)),"")=0,"",IFERROR(INDEX('Health Facility Master'!N:N,MATCH($C74,'Health Facility Master'!$B:$B,0)),""))</f>
        <v>C</v>
      </c>
      <c r="P74" s="95" t="str">
        <f>IF(IFERROR(INDEX('Health Facility Master'!O:O,MATCH($C74,'Health Facility Master'!$B:$B,0)),"")=0,"",IFERROR(INDEX('Health Facility Master'!O:O,MATCH($C74,'Health Facility Master'!$B:$B,0)),""))</f>
        <v>Level 3</v>
      </c>
      <c r="Q74" s="95" t="str">
        <f>IF(IFERROR(INDEX('Health Facility Master'!P:P,MATCH($C74,'Health Facility Master'!$B:$B,0)),"")=0,"",IFERROR(INDEX('Health Facility Master'!P:P,MATCH($C74,'Health Facility Master'!$B:$B,0)),""))</f>
        <v/>
      </c>
      <c r="R74" s="95" t="str">
        <f>IF(IFERROR(INDEX('Health Facility Master'!Q:Q,MATCH($C74,'Health Facility Master'!$B:$B,0)),"")=0,"",IFERROR(INDEX('Health Facility Master'!Q:Q,MATCH($C74,'Health Facility Master'!$B:$B,0)),""))</f>
        <v/>
      </c>
      <c r="S74" s="80" t="str">
        <f t="shared" si="1"/>
        <v>Lab</v>
      </c>
      <c r="T74" s="70" t="s">
        <v>20</v>
      </c>
    </row>
    <row r="75" spans="2:20" ht="13.5" customHeight="1" x14ac:dyDescent="0.35">
      <c r="B75" s="99"/>
      <c r="C75" t="s">
        <v>139</v>
      </c>
      <c r="D75" s="67">
        <f>IFERROR(INDEX('Health Facility Master'!C:C,MATCH($C75,'Health Facility Master'!$B:$B,0)),"")</f>
        <v>0</v>
      </c>
      <c r="E75" s="67">
        <f>IFERROR(INDEX('Health Facility Master'!D:D,MATCH($C75,'Health Facility Master'!$B:$B,0)),"")</f>
        <v>0</v>
      </c>
      <c r="F75" s="67" t="str">
        <f>IFERROR(INDEX('Health Facility Master'!E:E,MATCH($C75,'Health Facility Master'!$B:$B,0)),"")</f>
        <v>DKI Jakarta</v>
      </c>
      <c r="G75" s="67" t="str">
        <f>IFERROR(INDEX('Health Facility Master'!F:F,MATCH($C75,'Health Facility Master'!$B:$B,0)),"")</f>
        <v>Indonesia</v>
      </c>
      <c r="H75" s="69">
        <f>IFERROR(INDEX('Health Facility Master'!G:G,MATCH($C75,'Health Facility Master'!$B:$B,0)),"")</f>
        <v>-6.1895939999999996</v>
      </c>
      <c r="I75" s="69">
        <f>IFERROR(INDEX('Health Facility Master'!H:H,MATCH($C75,'Health Facility Master'!$B:$B,0)),"")</f>
        <v>106.82664699999999</v>
      </c>
      <c r="J75" s="80" t="str">
        <f>IFERROR(INDEX('Health Facility Master'!I:I,MATCH($C75,'Health Facility Master'!$B:$B,0)),"")</f>
        <v>DKI Jakarta</v>
      </c>
      <c r="K75" s="80" t="str">
        <f>IFERROR(INDEX('Health Facility Master'!J:J,MATCH($C75,'Health Facility Master'!$B:$B,0)),"")</f>
        <v>Level 3</v>
      </c>
      <c r="L75" s="80" t="str">
        <f>IFERROR(INDEX('Health Facility Master'!K:K,MATCH($C75,'Health Facility Master'!$B:$B,0)),"")</f>
        <v>Public</v>
      </c>
      <c r="M75" s="80">
        <f>IFERROR(INDEX('Health Facility Master'!L:L,MATCH($C75,'Health Facility Master'!$B:$B,0)),"")</f>
        <v>0</v>
      </c>
      <c r="N75" s="80">
        <f>IFERROR(INDEX('Health Facility Master'!M:M,MATCH($C75,'Health Facility Master'!$B:$B,0)),"")</f>
        <v>0</v>
      </c>
      <c r="O75" s="95" t="str">
        <f>IF(IFERROR(INDEX('Health Facility Master'!N:N,MATCH($C75,'Health Facility Master'!$B:$B,0)),"")=0,"",IFERROR(INDEX('Health Facility Master'!N:N,MATCH($C75,'Health Facility Master'!$B:$B,0)),""))</f>
        <v>C</v>
      </c>
      <c r="P75" s="95" t="str">
        <f>IF(IFERROR(INDEX('Health Facility Master'!O:O,MATCH($C75,'Health Facility Master'!$B:$B,0)),"")=0,"",IFERROR(INDEX('Health Facility Master'!O:O,MATCH($C75,'Health Facility Master'!$B:$B,0)),""))</f>
        <v>Level 3</v>
      </c>
      <c r="Q75" s="95" t="str">
        <f>IF(IFERROR(INDEX('Health Facility Master'!P:P,MATCH($C75,'Health Facility Master'!$B:$B,0)),"")=0,"",IFERROR(INDEX('Health Facility Master'!P:P,MATCH($C75,'Health Facility Master'!$B:$B,0)),""))</f>
        <v/>
      </c>
      <c r="R75" s="95" t="str">
        <f>IF(IFERROR(INDEX('Health Facility Master'!Q:Q,MATCH($C75,'Health Facility Master'!$B:$B,0)),"")=0,"",IFERROR(INDEX('Health Facility Master'!Q:Q,MATCH($C75,'Health Facility Master'!$B:$B,0)),""))</f>
        <v/>
      </c>
      <c r="S75" s="80" t="str">
        <f t="shared" si="1"/>
        <v>Lab</v>
      </c>
      <c r="T75" s="70" t="s">
        <v>20</v>
      </c>
    </row>
    <row r="76" spans="2:20" ht="13.5" customHeight="1" x14ac:dyDescent="0.35">
      <c r="B76" s="99"/>
      <c r="C76" t="s">
        <v>214</v>
      </c>
      <c r="D76" s="67">
        <f>IFERROR(INDEX('Health Facility Master'!C:C,MATCH($C76,'Health Facility Master'!$B:$B,0)),"")</f>
        <v>0</v>
      </c>
      <c r="E76" s="67">
        <f>IFERROR(INDEX('Health Facility Master'!D:D,MATCH($C76,'Health Facility Master'!$B:$B,0)),"")</f>
        <v>0</v>
      </c>
      <c r="F76" s="67" t="str">
        <f>IFERROR(INDEX('Health Facility Master'!E:E,MATCH($C76,'Health Facility Master'!$B:$B,0)),"")</f>
        <v>Bali</v>
      </c>
      <c r="G76" s="67" t="str">
        <f>IFERROR(INDEX('Health Facility Master'!F:F,MATCH($C76,'Health Facility Master'!$B:$B,0)),"")</f>
        <v>Indonesia</v>
      </c>
      <c r="H76" s="69">
        <f>IFERROR(INDEX('Health Facility Master'!G:G,MATCH($C76,'Health Facility Master'!$B:$B,0)),"")</f>
        <v>-8.6531389999999995</v>
      </c>
      <c r="I76" s="69">
        <f>IFERROR(INDEX('Health Facility Master'!H:H,MATCH($C76,'Health Facility Master'!$B:$B,0)),"")</f>
        <v>115.224639</v>
      </c>
      <c r="J76" s="80" t="str">
        <f>IFERROR(INDEX('Health Facility Master'!I:I,MATCH($C76,'Health Facility Master'!$B:$B,0)),"")</f>
        <v>Bali</v>
      </c>
      <c r="K76" s="80" t="str">
        <f>IFERROR(INDEX('Health Facility Master'!J:J,MATCH($C76,'Health Facility Master'!$B:$B,0)),"")</f>
        <v>Level 3</v>
      </c>
      <c r="L76" s="80" t="str">
        <f>IFERROR(INDEX('Health Facility Master'!K:K,MATCH($C76,'Health Facility Master'!$B:$B,0)),"")</f>
        <v>Public</v>
      </c>
      <c r="M76" s="80">
        <f>IFERROR(INDEX('Health Facility Master'!L:L,MATCH($C76,'Health Facility Master'!$B:$B,0)),"")</f>
        <v>0</v>
      </c>
      <c r="N76" s="80">
        <f>IFERROR(INDEX('Health Facility Master'!M:M,MATCH($C76,'Health Facility Master'!$B:$B,0)),"")</f>
        <v>0</v>
      </c>
      <c r="O76" s="95" t="str">
        <f>IF(IFERROR(INDEX('Health Facility Master'!N:N,MATCH($C76,'Health Facility Master'!$B:$B,0)),"")=0,"",IFERROR(INDEX('Health Facility Master'!N:N,MATCH($C76,'Health Facility Master'!$B:$B,0)),""))</f>
        <v>T</v>
      </c>
      <c r="P76" s="95" t="str">
        <f>IF(IFERROR(INDEX('Health Facility Master'!O:O,MATCH($C76,'Health Facility Master'!$B:$B,0)),"")=0,"",IFERROR(INDEX('Health Facility Master'!O:O,MATCH($C76,'Health Facility Master'!$B:$B,0)),""))</f>
        <v>Level 3</v>
      </c>
      <c r="Q76" s="95" t="str">
        <f>IF(IFERROR(INDEX('Health Facility Master'!P:P,MATCH($C76,'Health Facility Master'!$B:$B,0)),"")=0,"",IFERROR(INDEX('Health Facility Master'!P:P,MATCH($C76,'Health Facility Master'!$B:$B,0)),""))</f>
        <v/>
      </c>
      <c r="R76" s="95" t="str">
        <f>IF(IFERROR(INDEX('Health Facility Master'!Q:Q,MATCH($C76,'Health Facility Master'!$B:$B,0)),"")=0,"",IFERROR(INDEX('Health Facility Master'!Q:Q,MATCH($C76,'Health Facility Master'!$B:$B,0)),""))</f>
        <v/>
      </c>
      <c r="S76" s="80" t="str">
        <f t="shared" si="1"/>
        <v>Lab</v>
      </c>
      <c r="T76" s="70" t="s">
        <v>20</v>
      </c>
    </row>
    <row r="77" spans="2:20" ht="13.5" customHeight="1" x14ac:dyDescent="0.35">
      <c r="B77" s="99"/>
      <c r="C77" t="s">
        <v>998</v>
      </c>
      <c r="D77" s="67">
        <f>IFERROR(INDEX('Health Facility Master'!C:C,MATCH($C77,'Health Facility Master'!$B:$B,0)),"")</f>
        <v>0</v>
      </c>
      <c r="E77" s="67">
        <f>IFERROR(INDEX('Health Facility Master'!D:D,MATCH($C77,'Health Facility Master'!$B:$B,0)),"")</f>
        <v>0</v>
      </c>
      <c r="F77" s="67" t="str">
        <f>IFERROR(INDEX('Health Facility Master'!E:E,MATCH($C77,'Health Facility Master'!$B:$B,0)),"")</f>
        <v>Jawa Timur</v>
      </c>
      <c r="G77" s="67" t="str">
        <f>IFERROR(INDEX('Health Facility Master'!F:F,MATCH($C77,'Health Facility Master'!$B:$B,0)),"")</f>
        <v>Indonesia</v>
      </c>
      <c r="H77" s="69">
        <f>IFERROR(INDEX('Health Facility Master'!G:G,MATCH($C77,'Health Facility Master'!$B:$B,0)),"")</f>
        <v>-7.2646810000000004</v>
      </c>
      <c r="I77" s="69">
        <f>IFERROR(INDEX('Health Facility Master'!H:H,MATCH($C77,'Health Facility Master'!$B:$B,0)),"")</f>
        <v>112.75700000000001</v>
      </c>
      <c r="J77" s="80" t="str">
        <f>IFERROR(INDEX('Health Facility Master'!I:I,MATCH($C77,'Health Facility Master'!$B:$B,0)),"")</f>
        <v>Jawa Timur</v>
      </c>
      <c r="K77" s="80" t="str">
        <f>IFERROR(INDEX('Health Facility Master'!J:J,MATCH($C77,'Health Facility Master'!$B:$B,0)),"")</f>
        <v>Level 3</v>
      </c>
      <c r="L77" s="80" t="str">
        <f>IFERROR(INDEX('Health Facility Master'!K:K,MATCH($C77,'Health Facility Master'!$B:$B,0)),"")</f>
        <v>Public</v>
      </c>
      <c r="M77" s="80">
        <f>IFERROR(INDEX('Health Facility Master'!L:L,MATCH($C77,'Health Facility Master'!$B:$B,0)),"")</f>
        <v>0</v>
      </c>
      <c r="N77" s="80">
        <f>IFERROR(INDEX('Health Facility Master'!M:M,MATCH($C77,'Health Facility Master'!$B:$B,0)),"")</f>
        <v>0</v>
      </c>
      <c r="O77" s="95" t="str">
        <f>IF(IFERROR(INDEX('Health Facility Master'!N:N,MATCH($C77,'Health Facility Master'!$B:$B,0)),"")=0,"",IFERROR(INDEX('Health Facility Master'!N:N,MATCH($C77,'Health Facility Master'!$B:$B,0)),""))</f>
        <v>T</v>
      </c>
      <c r="P77" s="95" t="str">
        <f>IF(IFERROR(INDEX('Health Facility Master'!O:O,MATCH($C77,'Health Facility Master'!$B:$B,0)),"")=0,"",IFERROR(INDEX('Health Facility Master'!O:O,MATCH($C77,'Health Facility Master'!$B:$B,0)),""))</f>
        <v>Level 3</v>
      </c>
      <c r="Q77" s="95" t="str">
        <f>IF(IFERROR(INDEX('Health Facility Master'!P:P,MATCH($C77,'Health Facility Master'!$B:$B,0)),"")=0,"",IFERROR(INDEX('Health Facility Master'!P:P,MATCH($C77,'Health Facility Master'!$B:$B,0)),""))</f>
        <v/>
      </c>
      <c r="R77" s="95" t="str">
        <f>IF(IFERROR(INDEX('Health Facility Master'!Q:Q,MATCH($C77,'Health Facility Master'!$B:$B,0)),"")=0,"",IFERROR(INDEX('Health Facility Master'!Q:Q,MATCH($C77,'Health Facility Master'!$B:$B,0)),""))</f>
        <v/>
      </c>
      <c r="S77" s="80" t="str">
        <f t="shared" si="1"/>
        <v>Lab</v>
      </c>
      <c r="T77" s="70" t="s">
        <v>20</v>
      </c>
    </row>
    <row r="78" spans="2:20" ht="13.5" customHeight="1" x14ac:dyDescent="0.35">
      <c r="B78" s="99"/>
      <c r="C78" t="s">
        <v>901</v>
      </c>
      <c r="D78" s="67">
        <f>IFERROR(INDEX('Health Facility Master'!C:C,MATCH($C78,'Health Facility Master'!$B:$B,0)),"")</f>
        <v>0</v>
      </c>
      <c r="E78" s="67">
        <f>IFERROR(INDEX('Health Facility Master'!D:D,MATCH($C78,'Health Facility Master'!$B:$B,0)),"")</f>
        <v>0</v>
      </c>
      <c r="F78" s="67" t="str">
        <f>IFERROR(INDEX('Health Facility Master'!E:E,MATCH($C78,'Health Facility Master'!$B:$B,0)),"")</f>
        <v>DKI Jakarta</v>
      </c>
      <c r="G78" s="67" t="str">
        <f>IFERROR(INDEX('Health Facility Master'!F:F,MATCH($C78,'Health Facility Master'!$B:$B,0)),"")</f>
        <v>Indonesia</v>
      </c>
      <c r="H78" s="69">
        <f>IFERROR(INDEX('Health Facility Master'!G:G,MATCH($C78,'Health Facility Master'!$B:$B,0)),"")</f>
        <v>-6.1931609999999999</v>
      </c>
      <c r="I78" s="69">
        <f>IFERROR(INDEX('Health Facility Master'!H:H,MATCH($C78,'Health Facility Master'!$B:$B,0)),"")</f>
        <v>106.852625</v>
      </c>
      <c r="J78" s="80" t="str">
        <f>IFERROR(INDEX('Health Facility Master'!I:I,MATCH($C78,'Health Facility Master'!$B:$B,0)),"")</f>
        <v>DKI Jakarta</v>
      </c>
      <c r="K78" s="80" t="str">
        <f>IFERROR(INDEX('Health Facility Master'!J:J,MATCH($C78,'Health Facility Master'!$B:$B,0)),"")</f>
        <v>Level 3</v>
      </c>
      <c r="L78" s="80" t="str">
        <f>IFERROR(INDEX('Health Facility Master'!K:K,MATCH($C78,'Health Facility Master'!$B:$B,0)),"")</f>
        <v>Public</v>
      </c>
      <c r="M78" s="80">
        <f>IFERROR(INDEX('Health Facility Master'!L:L,MATCH($C78,'Health Facility Master'!$B:$B,0)),"")</f>
        <v>0</v>
      </c>
      <c r="N78" s="80">
        <f>IFERROR(INDEX('Health Facility Master'!M:M,MATCH($C78,'Health Facility Master'!$B:$B,0)),"")</f>
        <v>0</v>
      </c>
      <c r="O78" s="95" t="str">
        <f>IF(IFERROR(INDEX('Health Facility Master'!N:N,MATCH($C78,'Health Facility Master'!$B:$B,0)),"")=0,"",IFERROR(INDEX('Health Facility Master'!N:N,MATCH($C78,'Health Facility Master'!$B:$B,0)),""))</f>
        <v>T</v>
      </c>
      <c r="P78" s="95" t="str">
        <f>IF(IFERROR(INDEX('Health Facility Master'!O:O,MATCH($C78,'Health Facility Master'!$B:$B,0)),"")=0,"",IFERROR(INDEX('Health Facility Master'!O:O,MATCH($C78,'Health Facility Master'!$B:$B,0)),""))</f>
        <v>Level 3</v>
      </c>
      <c r="Q78" s="95" t="str">
        <f>IF(IFERROR(INDEX('Health Facility Master'!P:P,MATCH($C78,'Health Facility Master'!$B:$B,0)),"")=0,"",IFERROR(INDEX('Health Facility Master'!P:P,MATCH($C78,'Health Facility Master'!$B:$B,0)),""))</f>
        <v/>
      </c>
      <c r="R78" s="95" t="str">
        <f>IF(IFERROR(INDEX('Health Facility Master'!Q:Q,MATCH($C78,'Health Facility Master'!$B:$B,0)),"")=0,"",IFERROR(INDEX('Health Facility Master'!Q:Q,MATCH($C78,'Health Facility Master'!$B:$B,0)),""))</f>
        <v/>
      </c>
      <c r="S78" s="80" t="str">
        <f t="shared" si="1"/>
        <v>Lab</v>
      </c>
      <c r="T78" s="70" t="s">
        <v>20</v>
      </c>
    </row>
    <row r="79" spans="2:20" ht="13.5" customHeight="1" x14ac:dyDescent="0.35">
      <c r="B79" s="99"/>
      <c r="C79" t="s">
        <v>936</v>
      </c>
      <c r="D79" s="67">
        <f>IFERROR(INDEX('Health Facility Master'!C:C,MATCH($C79,'Health Facility Master'!$B:$B,0)),"")</f>
        <v>0</v>
      </c>
      <c r="E79" s="67">
        <f>IFERROR(INDEX('Health Facility Master'!D:D,MATCH($C79,'Health Facility Master'!$B:$B,0)),"")</f>
        <v>0</v>
      </c>
      <c r="F79" s="67" t="str">
        <f>IFERROR(INDEX('Health Facility Master'!E:E,MATCH($C79,'Health Facility Master'!$B:$B,0)),"")</f>
        <v>Jawa Barat</v>
      </c>
      <c r="G79" s="67" t="str">
        <f>IFERROR(INDEX('Health Facility Master'!F:F,MATCH($C79,'Health Facility Master'!$B:$B,0)),"")</f>
        <v>Indonesia</v>
      </c>
      <c r="H79" s="69">
        <f>IFERROR(INDEX('Health Facility Master'!G:G,MATCH($C79,'Health Facility Master'!$B:$B,0)),"")</f>
        <v>-6.8888109999999996</v>
      </c>
      <c r="I79" s="69">
        <f>IFERROR(INDEX('Health Facility Master'!H:H,MATCH($C79,'Health Facility Master'!$B:$B,0)),"")</f>
        <v>107.61858100000001</v>
      </c>
      <c r="J79" s="80" t="str">
        <f>IFERROR(INDEX('Health Facility Master'!I:I,MATCH($C79,'Health Facility Master'!$B:$B,0)),"")</f>
        <v>Jawa Barat</v>
      </c>
      <c r="K79" s="80" t="str">
        <f>IFERROR(INDEX('Health Facility Master'!J:J,MATCH($C79,'Health Facility Master'!$B:$B,0)),"")</f>
        <v>Level 3</v>
      </c>
      <c r="L79" s="80" t="str">
        <f>IFERROR(INDEX('Health Facility Master'!K:K,MATCH($C79,'Health Facility Master'!$B:$B,0)),"")</f>
        <v>Public</v>
      </c>
      <c r="M79" s="80">
        <f>IFERROR(INDEX('Health Facility Master'!L:L,MATCH($C79,'Health Facility Master'!$B:$B,0)),"")</f>
        <v>0</v>
      </c>
      <c r="N79" s="80">
        <f>IFERROR(INDEX('Health Facility Master'!M:M,MATCH($C79,'Health Facility Master'!$B:$B,0)),"")</f>
        <v>0</v>
      </c>
      <c r="O79" s="95" t="str">
        <f>IF(IFERROR(INDEX('Health Facility Master'!N:N,MATCH($C79,'Health Facility Master'!$B:$B,0)),"")=0,"",IFERROR(INDEX('Health Facility Master'!N:N,MATCH($C79,'Health Facility Master'!$B:$B,0)),""))</f>
        <v>T</v>
      </c>
      <c r="P79" s="95" t="str">
        <f>IF(IFERROR(INDEX('Health Facility Master'!O:O,MATCH($C79,'Health Facility Master'!$B:$B,0)),"")=0,"",IFERROR(INDEX('Health Facility Master'!O:O,MATCH($C79,'Health Facility Master'!$B:$B,0)),""))</f>
        <v>Level 3</v>
      </c>
      <c r="Q79" s="95" t="str">
        <f>IF(IFERROR(INDEX('Health Facility Master'!P:P,MATCH($C79,'Health Facility Master'!$B:$B,0)),"")=0,"",IFERROR(INDEX('Health Facility Master'!P:P,MATCH($C79,'Health Facility Master'!$B:$B,0)),""))</f>
        <v/>
      </c>
      <c r="R79" s="95" t="str">
        <f>IF(IFERROR(INDEX('Health Facility Master'!Q:Q,MATCH($C79,'Health Facility Master'!$B:$B,0)),"")=0,"",IFERROR(INDEX('Health Facility Master'!Q:Q,MATCH($C79,'Health Facility Master'!$B:$B,0)),""))</f>
        <v/>
      </c>
      <c r="S79" s="80" t="str">
        <f t="shared" si="1"/>
        <v>Lab</v>
      </c>
      <c r="T79" s="70" t="s">
        <v>20</v>
      </c>
    </row>
    <row r="80" spans="2:20" ht="13.5" customHeight="1" x14ac:dyDescent="0.35">
      <c r="B80" s="99"/>
      <c r="C80" t="s">
        <v>681</v>
      </c>
      <c r="D80" s="67">
        <f>IFERROR(INDEX('Health Facility Master'!C:C,MATCH($C80,'Health Facility Master'!$B:$B,0)),"")</f>
        <v>0</v>
      </c>
      <c r="E80" s="67">
        <f>IFERROR(INDEX('Health Facility Master'!D:D,MATCH($C80,'Health Facility Master'!$B:$B,0)),"")</f>
        <v>0</v>
      </c>
      <c r="F80" s="67" t="str">
        <f>IFERROR(INDEX('Health Facility Master'!E:E,MATCH($C80,'Health Facility Master'!$B:$B,0)),"")</f>
        <v>Jawa Timur</v>
      </c>
      <c r="G80" s="67" t="str">
        <f>IFERROR(INDEX('Health Facility Master'!F:F,MATCH($C80,'Health Facility Master'!$B:$B,0)),"")</f>
        <v>Indonesia</v>
      </c>
      <c r="H80" s="69">
        <f>IFERROR(INDEX('Health Facility Master'!G:G,MATCH($C80,'Health Facility Master'!$B:$B,0)),"")</f>
        <v>-7.2909110000000004</v>
      </c>
      <c r="I80" s="69">
        <f>IFERROR(INDEX('Health Facility Master'!H:H,MATCH($C80,'Health Facility Master'!$B:$B,0)),"")</f>
        <v>112.79280300000001</v>
      </c>
      <c r="J80" s="80" t="str">
        <f>IFERROR(INDEX('Health Facility Master'!I:I,MATCH($C80,'Health Facility Master'!$B:$B,0)),"")</f>
        <v>Jawa Timur</v>
      </c>
      <c r="K80" s="80" t="str">
        <f>IFERROR(INDEX('Health Facility Master'!J:J,MATCH($C80,'Health Facility Master'!$B:$B,0)),"")</f>
        <v>Level 3</v>
      </c>
      <c r="L80" s="80" t="str">
        <f>IFERROR(INDEX('Health Facility Master'!K:K,MATCH($C80,'Health Facility Master'!$B:$B,0)),"")</f>
        <v>Public</v>
      </c>
      <c r="M80" s="80">
        <f>IFERROR(INDEX('Health Facility Master'!L:L,MATCH($C80,'Health Facility Master'!$B:$B,0)),"")</f>
        <v>0</v>
      </c>
      <c r="N80" s="80">
        <f>IFERROR(INDEX('Health Facility Master'!M:M,MATCH($C80,'Health Facility Master'!$B:$B,0)),"")</f>
        <v>0</v>
      </c>
      <c r="O80" s="95" t="str">
        <f>IF(IFERROR(INDEX('Health Facility Master'!N:N,MATCH($C80,'Health Facility Master'!$B:$B,0)),"")=0,"",IFERROR(INDEX('Health Facility Master'!N:N,MATCH($C80,'Health Facility Master'!$B:$B,0)),""))</f>
        <v>T</v>
      </c>
      <c r="P80" s="95" t="str">
        <f>IF(IFERROR(INDEX('Health Facility Master'!O:O,MATCH($C80,'Health Facility Master'!$B:$B,0)),"")=0,"",IFERROR(INDEX('Health Facility Master'!O:O,MATCH($C80,'Health Facility Master'!$B:$B,0)),""))</f>
        <v>Level 3</v>
      </c>
      <c r="Q80" s="95" t="str">
        <f>IF(IFERROR(INDEX('Health Facility Master'!P:P,MATCH($C80,'Health Facility Master'!$B:$B,0)),"")=0,"",IFERROR(INDEX('Health Facility Master'!P:P,MATCH($C80,'Health Facility Master'!$B:$B,0)),""))</f>
        <v/>
      </c>
      <c r="R80" s="95" t="str">
        <f>IF(IFERROR(INDEX('Health Facility Master'!Q:Q,MATCH($C80,'Health Facility Master'!$B:$B,0)),"")=0,"",IFERROR(INDEX('Health Facility Master'!Q:Q,MATCH($C80,'Health Facility Master'!$B:$B,0)),""))</f>
        <v/>
      </c>
      <c r="S80" s="80" t="str">
        <f t="shared" si="1"/>
        <v>Lab</v>
      </c>
      <c r="T80" s="70" t="s">
        <v>20</v>
      </c>
    </row>
    <row r="81" spans="2:20" ht="13.5" customHeight="1" x14ac:dyDescent="0.35">
      <c r="B81" s="99"/>
      <c r="C81" t="s">
        <v>899</v>
      </c>
      <c r="D81" s="67">
        <f>IFERROR(INDEX('Health Facility Master'!C:C,MATCH($C81,'Health Facility Master'!$B:$B,0)),"")</f>
        <v>0</v>
      </c>
      <c r="E81" s="67">
        <f>IFERROR(INDEX('Health Facility Master'!D:D,MATCH($C81,'Health Facility Master'!$B:$B,0)),"")</f>
        <v>0</v>
      </c>
      <c r="F81" s="67" t="str">
        <f>IFERROR(INDEX('Health Facility Master'!E:E,MATCH($C81,'Health Facility Master'!$B:$B,0)),"")</f>
        <v>DKI Jakarta</v>
      </c>
      <c r="G81" s="67" t="str">
        <f>IFERROR(INDEX('Health Facility Master'!F:F,MATCH($C81,'Health Facility Master'!$B:$B,0)),"")</f>
        <v>Indonesia</v>
      </c>
      <c r="H81" s="69">
        <f>IFERROR(INDEX('Health Facility Master'!G:G,MATCH($C81,'Health Facility Master'!$B:$B,0)),"")</f>
        <v>-6.2554439999999998</v>
      </c>
      <c r="I81" s="69">
        <f>IFERROR(INDEX('Health Facility Master'!H:H,MATCH($C81,'Health Facility Master'!$B:$B,0)),"")</f>
        <v>106.766953</v>
      </c>
      <c r="J81" s="80" t="str">
        <f>IFERROR(INDEX('Health Facility Master'!I:I,MATCH($C81,'Health Facility Master'!$B:$B,0)),"")</f>
        <v>DKI Jakarta</v>
      </c>
      <c r="K81" s="80" t="str">
        <f>IFERROR(INDEX('Health Facility Master'!J:J,MATCH($C81,'Health Facility Master'!$B:$B,0)),"")</f>
        <v>Level 3</v>
      </c>
      <c r="L81" s="80" t="str">
        <f>IFERROR(INDEX('Health Facility Master'!K:K,MATCH($C81,'Health Facility Master'!$B:$B,0)),"")</f>
        <v>Public</v>
      </c>
      <c r="M81" s="80">
        <f>IFERROR(INDEX('Health Facility Master'!L:L,MATCH($C81,'Health Facility Master'!$B:$B,0)),"")</f>
        <v>0</v>
      </c>
      <c r="N81" s="80">
        <f>IFERROR(INDEX('Health Facility Master'!M:M,MATCH($C81,'Health Facility Master'!$B:$B,0)),"")</f>
        <v>0</v>
      </c>
      <c r="O81" s="95" t="str">
        <f>IF(IFERROR(INDEX('Health Facility Master'!N:N,MATCH($C81,'Health Facility Master'!$B:$B,0)),"")=0,"",IFERROR(INDEX('Health Facility Master'!N:N,MATCH($C81,'Health Facility Master'!$B:$B,0)),""))</f>
        <v>T</v>
      </c>
      <c r="P81" s="95" t="str">
        <f>IF(IFERROR(INDEX('Health Facility Master'!O:O,MATCH($C81,'Health Facility Master'!$B:$B,0)),"")=0,"",IFERROR(INDEX('Health Facility Master'!O:O,MATCH($C81,'Health Facility Master'!$B:$B,0)),""))</f>
        <v>Level 3</v>
      </c>
      <c r="Q81" s="95" t="str">
        <f>IF(IFERROR(INDEX('Health Facility Master'!P:P,MATCH($C81,'Health Facility Master'!$B:$B,0)),"")=0,"",IFERROR(INDEX('Health Facility Master'!P:P,MATCH($C81,'Health Facility Master'!$B:$B,0)),""))</f>
        <v/>
      </c>
      <c r="R81" s="95" t="str">
        <f>IF(IFERROR(INDEX('Health Facility Master'!Q:Q,MATCH($C81,'Health Facility Master'!$B:$B,0)),"")=0,"",IFERROR(INDEX('Health Facility Master'!Q:Q,MATCH($C81,'Health Facility Master'!$B:$B,0)),""))</f>
        <v/>
      </c>
      <c r="S81" s="80" t="str">
        <f t="shared" si="1"/>
        <v>Lab</v>
      </c>
      <c r="T81" s="70" t="s">
        <v>20</v>
      </c>
    </row>
    <row r="82" spans="2:20" ht="13.5" customHeight="1" x14ac:dyDescent="0.35">
      <c r="B82" s="99"/>
      <c r="C82" t="s">
        <v>594</v>
      </c>
      <c r="D82" s="67">
        <f>IFERROR(INDEX('Health Facility Master'!C:C,MATCH($C82,'Health Facility Master'!$B:$B,0)),"")</f>
        <v>0</v>
      </c>
      <c r="E82" s="67">
        <f>IFERROR(INDEX('Health Facility Master'!D:D,MATCH($C82,'Health Facility Master'!$B:$B,0)),"")</f>
        <v>0</v>
      </c>
      <c r="F82" s="67" t="str">
        <f>IFERROR(INDEX('Health Facility Master'!E:E,MATCH($C82,'Health Facility Master'!$B:$B,0)),"")</f>
        <v>Jawa Timur</v>
      </c>
      <c r="G82" s="67" t="str">
        <f>IFERROR(INDEX('Health Facility Master'!F:F,MATCH($C82,'Health Facility Master'!$B:$B,0)),"")</f>
        <v>Indonesia</v>
      </c>
      <c r="H82" s="69">
        <f>IFERROR(INDEX('Health Facility Master'!G:G,MATCH($C82,'Health Facility Master'!$B:$B,0)),"")</f>
        <v>-8.1763750000000002</v>
      </c>
      <c r="I82" s="69">
        <f>IFERROR(INDEX('Health Facility Master'!H:H,MATCH($C82,'Health Facility Master'!$B:$B,0)),"")</f>
        <v>113.714136</v>
      </c>
      <c r="J82" s="80" t="str">
        <f>IFERROR(INDEX('Health Facility Master'!I:I,MATCH($C82,'Health Facility Master'!$B:$B,0)),"")</f>
        <v>Jawa Timur</v>
      </c>
      <c r="K82" s="80" t="str">
        <f>IFERROR(INDEX('Health Facility Master'!J:J,MATCH($C82,'Health Facility Master'!$B:$B,0)),"")</f>
        <v>Level 3</v>
      </c>
      <c r="L82" s="80" t="str">
        <f>IFERROR(INDEX('Health Facility Master'!K:K,MATCH($C82,'Health Facility Master'!$B:$B,0)),"")</f>
        <v>Public</v>
      </c>
      <c r="M82" s="80">
        <f>IFERROR(INDEX('Health Facility Master'!L:L,MATCH($C82,'Health Facility Master'!$B:$B,0)),"")</f>
        <v>0</v>
      </c>
      <c r="N82" s="80">
        <f>IFERROR(INDEX('Health Facility Master'!M:M,MATCH($C82,'Health Facility Master'!$B:$B,0)),"")</f>
        <v>0</v>
      </c>
      <c r="O82" s="95" t="str">
        <f>IF(IFERROR(INDEX('Health Facility Master'!N:N,MATCH($C82,'Health Facility Master'!$B:$B,0)),"")=0,"",IFERROR(INDEX('Health Facility Master'!N:N,MATCH($C82,'Health Facility Master'!$B:$B,0)),""))</f>
        <v>T</v>
      </c>
      <c r="P82" s="95" t="str">
        <f>IF(IFERROR(INDEX('Health Facility Master'!O:O,MATCH($C82,'Health Facility Master'!$B:$B,0)),"")=0,"",IFERROR(INDEX('Health Facility Master'!O:O,MATCH($C82,'Health Facility Master'!$B:$B,0)),""))</f>
        <v>Level 3</v>
      </c>
      <c r="Q82" s="95" t="str">
        <f>IF(IFERROR(INDEX('Health Facility Master'!P:P,MATCH($C82,'Health Facility Master'!$B:$B,0)),"")=0,"",IFERROR(INDEX('Health Facility Master'!P:P,MATCH($C82,'Health Facility Master'!$B:$B,0)),""))</f>
        <v/>
      </c>
      <c r="R82" s="95" t="str">
        <f>IF(IFERROR(INDEX('Health Facility Master'!Q:Q,MATCH($C82,'Health Facility Master'!$B:$B,0)),"")=0,"",IFERROR(INDEX('Health Facility Master'!Q:Q,MATCH($C82,'Health Facility Master'!$B:$B,0)),""))</f>
        <v/>
      </c>
      <c r="S82" s="80" t="str">
        <f t="shared" si="1"/>
        <v>Lab</v>
      </c>
      <c r="T82" s="70" t="s">
        <v>20</v>
      </c>
    </row>
    <row r="83" spans="2:20" ht="13.5" customHeight="1" x14ac:dyDescent="0.35">
      <c r="B83" s="99"/>
      <c r="C83" t="s">
        <v>162</v>
      </c>
      <c r="D83" s="67">
        <f>IFERROR(INDEX('Health Facility Master'!C:C,MATCH($C83,'Health Facility Master'!$B:$B,0)),"")</f>
        <v>0</v>
      </c>
      <c r="E83" s="67">
        <f>IFERROR(INDEX('Health Facility Master'!D:D,MATCH($C83,'Health Facility Master'!$B:$B,0)),"")</f>
        <v>0</v>
      </c>
      <c r="F83" s="67" t="str">
        <f>IFERROR(INDEX('Health Facility Master'!E:E,MATCH($C83,'Health Facility Master'!$B:$B,0)),"")</f>
        <v>DKI Jakarta</v>
      </c>
      <c r="G83" s="67" t="str">
        <f>IFERROR(INDEX('Health Facility Master'!F:F,MATCH($C83,'Health Facility Master'!$B:$B,0)),"")</f>
        <v>Indonesia</v>
      </c>
      <c r="H83" s="69">
        <f>IFERROR(INDEX('Health Facility Master'!G:G,MATCH($C83,'Health Facility Master'!$B:$B,0)),"")</f>
        <v>-6.1666280000000002</v>
      </c>
      <c r="I83" s="69">
        <f>IFERROR(INDEX('Health Facility Master'!H:H,MATCH($C83,'Health Facility Master'!$B:$B,0)),"")</f>
        <v>106.792894</v>
      </c>
      <c r="J83" s="80" t="str">
        <f>IFERROR(INDEX('Health Facility Master'!I:I,MATCH($C83,'Health Facility Master'!$B:$B,0)),"")</f>
        <v>DKI Jakarta</v>
      </c>
      <c r="K83" s="80" t="str">
        <f>IFERROR(INDEX('Health Facility Master'!J:J,MATCH($C83,'Health Facility Master'!$B:$B,0)),"")</f>
        <v>Level 3</v>
      </c>
      <c r="L83" s="80" t="str">
        <f>IFERROR(INDEX('Health Facility Master'!K:K,MATCH($C83,'Health Facility Master'!$B:$B,0)),"")</f>
        <v>Public</v>
      </c>
      <c r="M83" s="80">
        <f>IFERROR(INDEX('Health Facility Master'!L:L,MATCH($C83,'Health Facility Master'!$B:$B,0)),"")</f>
        <v>0</v>
      </c>
      <c r="N83" s="80">
        <f>IFERROR(INDEX('Health Facility Master'!M:M,MATCH($C83,'Health Facility Master'!$B:$B,0)),"")</f>
        <v>0</v>
      </c>
      <c r="O83" s="95" t="str">
        <f>IF(IFERROR(INDEX('Health Facility Master'!N:N,MATCH($C83,'Health Facility Master'!$B:$B,0)),"")=0,"",IFERROR(INDEX('Health Facility Master'!N:N,MATCH($C83,'Health Facility Master'!$B:$B,0)),""))</f>
        <v>T</v>
      </c>
      <c r="P83" s="95" t="str">
        <f>IF(IFERROR(INDEX('Health Facility Master'!O:O,MATCH($C83,'Health Facility Master'!$B:$B,0)),"")=0,"",IFERROR(INDEX('Health Facility Master'!O:O,MATCH($C83,'Health Facility Master'!$B:$B,0)),""))</f>
        <v>Level 3</v>
      </c>
      <c r="Q83" s="95" t="str">
        <f>IF(IFERROR(INDEX('Health Facility Master'!P:P,MATCH($C83,'Health Facility Master'!$B:$B,0)),"")=0,"",IFERROR(INDEX('Health Facility Master'!P:P,MATCH($C83,'Health Facility Master'!$B:$B,0)),""))</f>
        <v/>
      </c>
      <c r="R83" s="95" t="str">
        <f>IF(IFERROR(INDEX('Health Facility Master'!Q:Q,MATCH($C83,'Health Facility Master'!$B:$B,0)),"")=0,"",IFERROR(INDEX('Health Facility Master'!Q:Q,MATCH($C83,'Health Facility Master'!$B:$B,0)),""))</f>
        <v/>
      </c>
      <c r="S83" s="80" t="str">
        <f t="shared" si="1"/>
        <v>Lab</v>
      </c>
      <c r="T83" s="70" t="s">
        <v>20</v>
      </c>
    </row>
    <row r="84" spans="2:20" ht="13.5" customHeight="1" x14ac:dyDescent="0.35">
      <c r="B84" s="99"/>
      <c r="C84" t="s">
        <v>924</v>
      </c>
      <c r="D84" s="67">
        <f>IFERROR(INDEX('Health Facility Master'!C:C,MATCH($C84,'Health Facility Master'!$B:$B,0)),"")</f>
        <v>0</v>
      </c>
      <c r="E84" s="67">
        <f>IFERROR(INDEX('Health Facility Master'!D:D,MATCH($C84,'Health Facility Master'!$B:$B,0)),"")</f>
        <v>0</v>
      </c>
      <c r="F84" s="67" t="str">
        <f>IFERROR(INDEX('Health Facility Master'!E:E,MATCH($C84,'Health Facility Master'!$B:$B,0)),"")</f>
        <v>Jawa Barat</v>
      </c>
      <c r="G84" s="67" t="str">
        <f>IFERROR(INDEX('Health Facility Master'!F:F,MATCH($C84,'Health Facility Master'!$B:$B,0)),"")</f>
        <v>Indonesia</v>
      </c>
      <c r="H84" s="69">
        <f>IFERROR(INDEX('Health Facility Master'!G:G,MATCH($C84,'Health Facility Master'!$B:$B,0)),"")</f>
        <v>-6.9068139999999998</v>
      </c>
      <c r="I84" s="69">
        <f>IFERROR(INDEX('Health Facility Master'!H:H,MATCH($C84,'Health Facility Master'!$B:$B,0)),"")</f>
        <v>107.60336100000001</v>
      </c>
      <c r="J84" s="80" t="str">
        <f>IFERROR(INDEX('Health Facility Master'!I:I,MATCH($C84,'Health Facility Master'!$B:$B,0)),"")</f>
        <v>Jawa Barat</v>
      </c>
      <c r="K84" s="80" t="str">
        <f>IFERROR(INDEX('Health Facility Master'!J:J,MATCH($C84,'Health Facility Master'!$B:$B,0)),"")</f>
        <v>Level 3</v>
      </c>
      <c r="L84" s="80" t="str">
        <f>IFERROR(INDEX('Health Facility Master'!K:K,MATCH($C84,'Health Facility Master'!$B:$B,0)),"")</f>
        <v>Public</v>
      </c>
      <c r="M84" s="80">
        <f>IFERROR(INDEX('Health Facility Master'!L:L,MATCH($C84,'Health Facility Master'!$B:$B,0)),"")</f>
        <v>0</v>
      </c>
      <c r="N84" s="80">
        <f>IFERROR(INDEX('Health Facility Master'!M:M,MATCH($C84,'Health Facility Master'!$B:$B,0)),"")</f>
        <v>0</v>
      </c>
      <c r="O84" s="95" t="str">
        <f>IF(IFERROR(INDEX('Health Facility Master'!N:N,MATCH($C84,'Health Facility Master'!$B:$B,0)),"")=0,"",IFERROR(INDEX('Health Facility Master'!N:N,MATCH($C84,'Health Facility Master'!$B:$B,0)),""))</f>
        <v>O</v>
      </c>
      <c r="P84" s="95" t="str">
        <f>IF(IFERROR(INDEX('Health Facility Master'!O:O,MATCH($C84,'Health Facility Master'!$B:$B,0)),"")=0,"",IFERROR(INDEX('Health Facility Master'!O:O,MATCH($C84,'Health Facility Master'!$B:$B,0)),""))</f>
        <v>Level 3</v>
      </c>
      <c r="Q84" s="95" t="str">
        <f>IF(IFERROR(INDEX('Health Facility Master'!P:P,MATCH($C84,'Health Facility Master'!$B:$B,0)),"")=0,"",IFERROR(INDEX('Health Facility Master'!P:P,MATCH($C84,'Health Facility Master'!$B:$B,0)),""))</f>
        <v/>
      </c>
      <c r="R84" s="95" t="str">
        <f>IF(IFERROR(INDEX('Health Facility Master'!Q:Q,MATCH($C84,'Health Facility Master'!$B:$B,0)),"")=0,"",IFERROR(INDEX('Health Facility Master'!Q:Q,MATCH($C84,'Health Facility Master'!$B:$B,0)),""))</f>
        <v/>
      </c>
      <c r="S84" s="80" t="str">
        <f t="shared" si="1"/>
        <v>Lab</v>
      </c>
      <c r="T84" s="70" t="s">
        <v>20</v>
      </c>
    </row>
    <row r="85" spans="2:20" ht="13.5" customHeight="1" x14ac:dyDescent="0.35">
      <c r="B85" s="99"/>
      <c r="C85" t="s">
        <v>470</v>
      </c>
      <c r="D85" s="67">
        <f>IFERROR(INDEX('Health Facility Master'!C:C,MATCH($C85,'Health Facility Master'!$B:$B,0)),"")</f>
        <v>0</v>
      </c>
      <c r="E85" s="67">
        <f>IFERROR(INDEX('Health Facility Master'!D:D,MATCH($C85,'Health Facility Master'!$B:$B,0)),"")</f>
        <v>0</v>
      </c>
      <c r="F85" s="67" t="str">
        <f>IFERROR(INDEX('Health Facility Master'!E:E,MATCH($C85,'Health Facility Master'!$B:$B,0)),"")</f>
        <v>Jawa Tengah</v>
      </c>
      <c r="G85" s="67" t="str">
        <f>IFERROR(INDEX('Health Facility Master'!F:F,MATCH($C85,'Health Facility Master'!$B:$B,0)),"")</f>
        <v>Indonesia</v>
      </c>
      <c r="H85" s="69">
        <f>IFERROR(INDEX('Health Facility Master'!G:G,MATCH($C85,'Health Facility Master'!$B:$B,0)),"")</f>
        <v>-7.3513999999999999</v>
      </c>
      <c r="I85" s="69">
        <f>IFERROR(INDEX('Health Facility Master'!H:H,MATCH($C85,'Health Facility Master'!$B:$B,0)),"")</f>
        <v>109.905483</v>
      </c>
      <c r="J85" s="80" t="str">
        <f>IFERROR(INDEX('Health Facility Master'!I:I,MATCH($C85,'Health Facility Master'!$B:$B,0)),"")</f>
        <v>Jawa Tengah</v>
      </c>
      <c r="K85" s="80" t="str">
        <f>IFERROR(INDEX('Health Facility Master'!J:J,MATCH($C85,'Health Facility Master'!$B:$B,0)),"")</f>
        <v>Level 3</v>
      </c>
      <c r="L85" s="80" t="str">
        <f>IFERROR(INDEX('Health Facility Master'!K:K,MATCH($C85,'Health Facility Master'!$B:$B,0)),"")</f>
        <v>Public</v>
      </c>
      <c r="M85" s="80">
        <f>IFERROR(INDEX('Health Facility Master'!L:L,MATCH($C85,'Health Facility Master'!$B:$B,0)),"")</f>
        <v>0</v>
      </c>
      <c r="N85" s="80">
        <f>IFERROR(INDEX('Health Facility Master'!M:M,MATCH($C85,'Health Facility Master'!$B:$B,0)),"")</f>
        <v>0</v>
      </c>
      <c r="O85" s="95" t="str">
        <f>IF(IFERROR(INDEX('Health Facility Master'!N:N,MATCH($C85,'Health Facility Master'!$B:$B,0)),"")=0,"",IFERROR(INDEX('Health Facility Master'!N:N,MATCH($C85,'Health Facility Master'!$B:$B,0)),""))</f>
        <v>O</v>
      </c>
      <c r="P85" s="95" t="str">
        <f>IF(IFERROR(INDEX('Health Facility Master'!O:O,MATCH($C85,'Health Facility Master'!$B:$B,0)),"")=0,"",IFERROR(INDEX('Health Facility Master'!O:O,MATCH($C85,'Health Facility Master'!$B:$B,0)),""))</f>
        <v>Level 3</v>
      </c>
      <c r="Q85" s="95" t="str">
        <f>IF(IFERROR(INDEX('Health Facility Master'!P:P,MATCH($C85,'Health Facility Master'!$B:$B,0)),"")=0,"",IFERROR(INDEX('Health Facility Master'!P:P,MATCH($C85,'Health Facility Master'!$B:$B,0)),""))</f>
        <v/>
      </c>
      <c r="R85" s="95" t="str">
        <f>IF(IFERROR(INDEX('Health Facility Master'!Q:Q,MATCH($C85,'Health Facility Master'!$B:$B,0)),"")=0,"",IFERROR(INDEX('Health Facility Master'!Q:Q,MATCH($C85,'Health Facility Master'!$B:$B,0)),""))</f>
        <v/>
      </c>
      <c r="S85" s="80" t="str">
        <f t="shared" si="1"/>
        <v>Lab</v>
      </c>
      <c r="T85" s="70" t="s">
        <v>20</v>
      </c>
    </row>
    <row r="86" spans="2:20" ht="13.5" customHeight="1" x14ac:dyDescent="0.35">
      <c r="B86" s="99"/>
      <c r="C86" t="s">
        <v>475</v>
      </c>
      <c r="D86" s="67">
        <f>IFERROR(INDEX('Health Facility Master'!C:C,MATCH($C86,'Health Facility Master'!$B:$B,0)),"")</f>
        <v>0</v>
      </c>
      <c r="E86" s="67">
        <f>IFERROR(INDEX('Health Facility Master'!D:D,MATCH($C86,'Health Facility Master'!$B:$B,0)),"")</f>
        <v>0</v>
      </c>
      <c r="F86" s="67" t="str">
        <f>IFERROR(INDEX('Health Facility Master'!E:E,MATCH($C86,'Health Facility Master'!$B:$B,0)),"")</f>
        <v>Jawa Tengah</v>
      </c>
      <c r="G86" s="67" t="str">
        <f>IFERROR(INDEX('Health Facility Master'!F:F,MATCH($C86,'Health Facility Master'!$B:$B,0)),"")</f>
        <v>Indonesia</v>
      </c>
      <c r="H86" s="69">
        <f>IFERROR(INDEX('Health Facility Master'!G:G,MATCH($C86,'Health Facility Master'!$B:$B,0)),"")</f>
        <v>-7.7109110000000003</v>
      </c>
      <c r="I86" s="69">
        <f>IFERROR(INDEX('Health Facility Master'!H:H,MATCH($C86,'Health Facility Master'!$B:$B,0)),"")</f>
        <v>110.597731</v>
      </c>
      <c r="J86" s="80" t="str">
        <f>IFERROR(INDEX('Health Facility Master'!I:I,MATCH($C86,'Health Facility Master'!$B:$B,0)),"")</f>
        <v>Jawa Tengah</v>
      </c>
      <c r="K86" s="80" t="str">
        <f>IFERROR(INDEX('Health Facility Master'!J:J,MATCH($C86,'Health Facility Master'!$B:$B,0)),"")</f>
        <v>Level 3</v>
      </c>
      <c r="L86" s="80" t="str">
        <f>IFERROR(INDEX('Health Facility Master'!K:K,MATCH($C86,'Health Facility Master'!$B:$B,0)),"")</f>
        <v>Public</v>
      </c>
      <c r="M86" s="80">
        <f>IFERROR(INDEX('Health Facility Master'!L:L,MATCH($C86,'Health Facility Master'!$B:$B,0)),"")</f>
        <v>0</v>
      </c>
      <c r="N86" s="80">
        <f>IFERROR(INDEX('Health Facility Master'!M:M,MATCH($C86,'Health Facility Master'!$B:$B,0)),"")</f>
        <v>0</v>
      </c>
      <c r="O86" s="95" t="str">
        <f>IF(IFERROR(INDEX('Health Facility Master'!N:N,MATCH($C86,'Health Facility Master'!$B:$B,0)),"")=0,"",IFERROR(INDEX('Health Facility Master'!N:N,MATCH($C86,'Health Facility Master'!$B:$B,0)),""))</f>
        <v>O</v>
      </c>
      <c r="P86" s="95" t="str">
        <f>IF(IFERROR(INDEX('Health Facility Master'!O:O,MATCH($C86,'Health Facility Master'!$B:$B,0)),"")=0,"",IFERROR(INDEX('Health Facility Master'!O:O,MATCH($C86,'Health Facility Master'!$B:$B,0)),""))</f>
        <v>Level 3</v>
      </c>
      <c r="Q86" s="95" t="str">
        <f>IF(IFERROR(INDEX('Health Facility Master'!P:P,MATCH($C86,'Health Facility Master'!$B:$B,0)),"")=0,"",IFERROR(INDEX('Health Facility Master'!P:P,MATCH($C86,'Health Facility Master'!$B:$B,0)),""))</f>
        <v/>
      </c>
      <c r="R86" s="95" t="str">
        <f>IF(IFERROR(INDEX('Health Facility Master'!Q:Q,MATCH($C86,'Health Facility Master'!$B:$B,0)),"")=0,"",IFERROR(INDEX('Health Facility Master'!Q:Q,MATCH($C86,'Health Facility Master'!$B:$B,0)),""))</f>
        <v/>
      </c>
      <c r="S86" s="80" t="str">
        <f t="shared" si="1"/>
        <v>Lab</v>
      </c>
      <c r="T86" s="70" t="s">
        <v>20</v>
      </c>
    </row>
    <row r="87" spans="2:20" ht="13.5" customHeight="1" x14ac:dyDescent="0.35">
      <c r="B87" s="99"/>
      <c r="C87" t="s">
        <v>513</v>
      </c>
      <c r="D87" s="67">
        <f>IFERROR(INDEX('Health Facility Master'!C:C,MATCH($C87,'Health Facility Master'!$B:$B,0)),"")</f>
        <v>0</v>
      </c>
      <c r="E87" s="67">
        <f>IFERROR(INDEX('Health Facility Master'!D:D,MATCH($C87,'Health Facility Master'!$B:$B,0)),"")</f>
        <v>0</v>
      </c>
      <c r="F87" s="67" t="str">
        <f>IFERROR(INDEX('Health Facility Master'!E:E,MATCH($C87,'Health Facility Master'!$B:$B,0)),"")</f>
        <v>Jawa Tengah</v>
      </c>
      <c r="G87" s="67" t="str">
        <f>IFERROR(INDEX('Health Facility Master'!F:F,MATCH($C87,'Health Facility Master'!$B:$B,0)),"")</f>
        <v>Indonesia</v>
      </c>
      <c r="H87" s="69">
        <f>IFERROR(INDEX('Health Facility Master'!G:G,MATCH($C87,'Health Facility Master'!$B:$B,0)),"")</f>
        <v>-6.8560220000000003</v>
      </c>
      <c r="I87" s="69">
        <f>IFERROR(INDEX('Health Facility Master'!H:H,MATCH($C87,'Health Facility Master'!$B:$B,0)),"")</f>
        <v>109.011261</v>
      </c>
      <c r="J87" s="80" t="str">
        <f>IFERROR(INDEX('Health Facility Master'!I:I,MATCH($C87,'Health Facility Master'!$B:$B,0)),"")</f>
        <v>Jawa Tengah</v>
      </c>
      <c r="K87" s="80" t="str">
        <f>IFERROR(INDEX('Health Facility Master'!J:J,MATCH($C87,'Health Facility Master'!$B:$B,0)),"")</f>
        <v>Level 3</v>
      </c>
      <c r="L87" s="80" t="str">
        <f>IFERROR(INDEX('Health Facility Master'!K:K,MATCH($C87,'Health Facility Master'!$B:$B,0)),"")</f>
        <v>Public</v>
      </c>
      <c r="M87" s="80">
        <f>IFERROR(INDEX('Health Facility Master'!L:L,MATCH($C87,'Health Facility Master'!$B:$B,0)),"")</f>
        <v>0</v>
      </c>
      <c r="N87" s="80">
        <f>IFERROR(INDEX('Health Facility Master'!M:M,MATCH($C87,'Health Facility Master'!$B:$B,0)),"")</f>
        <v>0</v>
      </c>
      <c r="O87" s="95" t="str">
        <f>IF(IFERROR(INDEX('Health Facility Master'!N:N,MATCH($C87,'Health Facility Master'!$B:$B,0)),"")=0,"",IFERROR(INDEX('Health Facility Master'!N:N,MATCH($C87,'Health Facility Master'!$B:$B,0)),""))</f>
        <v>O</v>
      </c>
      <c r="P87" s="95" t="str">
        <f>IF(IFERROR(INDEX('Health Facility Master'!O:O,MATCH($C87,'Health Facility Master'!$B:$B,0)),"")=0,"",IFERROR(INDEX('Health Facility Master'!O:O,MATCH($C87,'Health Facility Master'!$B:$B,0)),""))</f>
        <v>Level 3</v>
      </c>
      <c r="Q87" s="95" t="str">
        <f>IF(IFERROR(INDEX('Health Facility Master'!P:P,MATCH($C87,'Health Facility Master'!$B:$B,0)),"")=0,"",IFERROR(INDEX('Health Facility Master'!P:P,MATCH($C87,'Health Facility Master'!$B:$B,0)),""))</f>
        <v/>
      </c>
      <c r="R87" s="95" t="str">
        <f>IF(IFERROR(INDEX('Health Facility Master'!Q:Q,MATCH($C87,'Health Facility Master'!$B:$B,0)),"")=0,"",IFERROR(INDEX('Health Facility Master'!Q:Q,MATCH($C87,'Health Facility Master'!$B:$B,0)),""))</f>
        <v/>
      </c>
      <c r="S87" s="80" t="str">
        <f t="shared" si="1"/>
        <v>Lab</v>
      </c>
      <c r="T87" s="70" t="s">
        <v>20</v>
      </c>
    </row>
    <row r="88" spans="2:20" ht="13.5" customHeight="1" x14ac:dyDescent="0.35">
      <c r="B88" s="99"/>
      <c r="C88" t="s">
        <v>441</v>
      </c>
      <c r="D88" s="67">
        <f>IFERROR(INDEX('Health Facility Master'!C:C,MATCH($C88,'Health Facility Master'!$B:$B,0)),"")</f>
        <v>0</v>
      </c>
      <c r="E88" s="67">
        <f>IFERROR(INDEX('Health Facility Master'!D:D,MATCH($C88,'Health Facility Master'!$B:$B,0)),"")</f>
        <v>0</v>
      </c>
      <c r="F88" s="67" t="str">
        <f>IFERROR(INDEX('Health Facility Master'!E:E,MATCH($C88,'Health Facility Master'!$B:$B,0)),"")</f>
        <v>Jawa Tengah</v>
      </c>
      <c r="G88" s="67" t="str">
        <f>IFERROR(INDEX('Health Facility Master'!F:F,MATCH($C88,'Health Facility Master'!$B:$B,0)),"")</f>
        <v>Indonesia</v>
      </c>
      <c r="H88" s="69">
        <f>IFERROR(INDEX('Health Facility Master'!G:G,MATCH($C88,'Health Facility Master'!$B:$B,0)),"")</f>
        <v>-7.6132780000000002</v>
      </c>
      <c r="I88" s="69">
        <f>IFERROR(INDEX('Health Facility Master'!H:H,MATCH($C88,'Health Facility Master'!$B:$B,0)),"")</f>
        <v>109.359686</v>
      </c>
      <c r="J88" s="80" t="str">
        <f>IFERROR(INDEX('Health Facility Master'!I:I,MATCH($C88,'Health Facility Master'!$B:$B,0)),"")</f>
        <v>Jawa Tengah</v>
      </c>
      <c r="K88" s="80" t="str">
        <f>IFERROR(INDEX('Health Facility Master'!J:J,MATCH($C88,'Health Facility Master'!$B:$B,0)),"")</f>
        <v>Level 3</v>
      </c>
      <c r="L88" s="80" t="str">
        <f>IFERROR(INDEX('Health Facility Master'!K:K,MATCH($C88,'Health Facility Master'!$B:$B,0)),"")</f>
        <v>Public</v>
      </c>
      <c r="M88" s="80">
        <f>IFERROR(INDEX('Health Facility Master'!L:L,MATCH($C88,'Health Facility Master'!$B:$B,0)),"")</f>
        <v>0</v>
      </c>
      <c r="N88" s="80">
        <f>IFERROR(INDEX('Health Facility Master'!M:M,MATCH($C88,'Health Facility Master'!$B:$B,0)),"")</f>
        <v>0</v>
      </c>
      <c r="O88" s="95" t="str">
        <f>IF(IFERROR(INDEX('Health Facility Master'!N:N,MATCH($C88,'Health Facility Master'!$B:$B,0)),"")=0,"",IFERROR(INDEX('Health Facility Master'!N:N,MATCH($C88,'Health Facility Master'!$B:$B,0)),""))</f>
        <v>O</v>
      </c>
      <c r="P88" s="95" t="str">
        <f>IF(IFERROR(INDEX('Health Facility Master'!O:O,MATCH($C88,'Health Facility Master'!$B:$B,0)),"")=0,"",IFERROR(INDEX('Health Facility Master'!O:O,MATCH($C88,'Health Facility Master'!$B:$B,0)),""))</f>
        <v>Level 3</v>
      </c>
      <c r="Q88" s="95" t="str">
        <f>IF(IFERROR(INDEX('Health Facility Master'!P:P,MATCH($C88,'Health Facility Master'!$B:$B,0)),"")=0,"",IFERROR(INDEX('Health Facility Master'!P:P,MATCH($C88,'Health Facility Master'!$B:$B,0)),""))</f>
        <v/>
      </c>
      <c r="R88" s="95" t="str">
        <f>IF(IFERROR(INDEX('Health Facility Master'!Q:Q,MATCH($C88,'Health Facility Master'!$B:$B,0)),"")=0,"",IFERROR(INDEX('Health Facility Master'!Q:Q,MATCH($C88,'Health Facility Master'!$B:$B,0)),""))</f>
        <v/>
      </c>
      <c r="S88" s="80" t="str">
        <f t="shared" si="1"/>
        <v>Lab</v>
      </c>
      <c r="T88" s="70" t="s">
        <v>20</v>
      </c>
    </row>
    <row r="89" spans="2:20" ht="13.5" customHeight="1" x14ac:dyDescent="0.35">
      <c r="B89" s="99"/>
      <c r="C89" t="s">
        <v>452</v>
      </c>
      <c r="D89" s="67">
        <f>IFERROR(INDEX('Health Facility Master'!C:C,MATCH($C89,'Health Facility Master'!$B:$B,0)),"")</f>
        <v>0</v>
      </c>
      <c r="E89" s="67">
        <f>IFERROR(INDEX('Health Facility Master'!D:D,MATCH($C89,'Health Facility Master'!$B:$B,0)),"")</f>
        <v>0</v>
      </c>
      <c r="F89" s="67" t="str">
        <f>IFERROR(INDEX('Health Facility Master'!E:E,MATCH($C89,'Health Facility Master'!$B:$B,0)),"")</f>
        <v>Jawa Tengah</v>
      </c>
      <c r="G89" s="67" t="str">
        <f>IFERROR(INDEX('Health Facility Master'!F:F,MATCH($C89,'Health Facility Master'!$B:$B,0)),"")</f>
        <v>Indonesia</v>
      </c>
      <c r="H89" s="69">
        <f>IFERROR(INDEX('Health Facility Master'!G:G,MATCH($C89,'Health Facility Master'!$B:$B,0)),"")</f>
        <v>-7.5367420000000003</v>
      </c>
      <c r="I89" s="69">
        <f>IFERROR(INDEX('Health Facility Master'!H:H,MATCH($C89,'Health Facility Master'!$B:$B,0)),"")</f>
        <v>109.29408100000001</v>
      </c>
      <c r="J89" s="80" t="str">
        <f>IFERROR(INDEX('Health Facility Master'!I:I,MATCH($C89,'Health Facility Master'!$B:$B,0)),"")</f>
        <v>Jawa Tengah</v>
      </c>
      <c r="K89" s="80" t="str">
        <f>IFERROR(INDEX('Health Facility Master'!J:J,MATCH($C89,'Health Facility Master'!$B:$B,0)),"")</f>
        <v>Level 3</v>
      </c>
      <c r="L89" s="80" t="str">
        <f>IFERROR(INDEX('Health Facility Master'!K:K,MATCH($C89,'Health Facility Master'!$B:$B,0)),"")</f>
        <v>Public</v>
      </c>
      <c r="M89" s="80">
        <f>IFERROR(INDEX('Health Facility Master'!L:L,MATCH($C89,'Health Facility Master'!$B:$B,0)),"")</f>
        <v>0</v>
      </c>
      <c r="N89" s="80">
        <f>IFERROR(INDEX('Health Facility Master'!M:M,MATCH($C89,'Health Facility Master'!$B:$B,0)),"")</f>
        <v>0</v>
      </c>
      <c r="O89" s="95" t="str">
        <f>IF(IFERROR(INDEX('Health Facility Master'!N:N,MATCH($C89,'Health Facility Master'!$B:$B,0)),"")=0,"",IFERROR(INDEX('Health Facility Master'!N:N,MATCH($C89,'Health Facility Master'!$B:$B,0)),""))</f>
        <v>O</v>
      </c>
      <c r="P89" s="95" t="str">
        <f>IF(IFERROR(INDEX('Health Facility Master'!O:O,MATCH($C89,'Health Facility Master'!$B:$B,0)),"")=0,"",IFERROR(INDEX('Health Facility Master'!O:O,MATCH($C89,'Health Facility Master'!$B:$B,0)),""))</f>
        <v>Level 3</v>
      </c>
      <c r="Q89" s="95" t="str">
        <f>IF(IFERROR(INDEX('Health Facility Master'!P:P,MATCH($C89,'Health Facility Master'!$B:$B,0)),"")=0,"",IFERROR(INDEX('Health Facility Master'!P:P,MATCH($C89,'Health Facility Master'!$B:$B,0)),""))</f>
        <v/>
      </c>
      <c r="R89" s="95" t="str">
        <f>IF(IFERROR(INDEX('Health Facility Master'!Q:Q,MATCH($C89,'Health Facility Master'!$B:$B,0)),"")=0,"",IFERROR(INDEX('Health Facility Master'!Q:Q,MATCH($C89,'Health Facility Master'!$B:$B,0)),""))</f>
        <v/>
      </c>
      <c r="S89" s="80" t="str">
        <f t="shared" si="1"/>
        <v>Lab</v>
      </c>
      <c r="T89" s="70" t="s">
        <v>20</v>
      </c>
    </row>
    <row r="90" spans="2:20" ht="13.5" customHeight="1" x14ac:dyDescent="0.35">
      <c r="B90" s="99"/>
      <c r="C90" t="s">
        <v>642</v>
      </c>
      <c r="D90" s="67">
        <f>IFERROR(INDEX('Health Facility Master'!C:C,MATCH($C90,'Health Facility Master'!$B:$B,0)),"")</f>
        <v>0</v>
      </c>
      <c r="E90" s="67">
        <f>IFERROR(INDEX('Health Facility Master'!D:D,MATCH($C90,'Health Facility Master'!$B:$B,0)),"")</f>
        <v>0</v>
      </c>
      <c r="F90" s="67" t="str">
        <f>IFERROR(INDEX('Health Facility Master'!E:E,MATCH($C90,'Health Facility Master'!$B:$B,0)),"")</f>
        <v>Jawa Timur</v>
      </c>
      <c r="G90" s="67" t="str">
        <f>IFERROR(INDEX('Health Facility Master'!F:F,MATCH($C90,'Health Facility Master'!$B:$B,0)),"")</f>
        <v>Indonesia</v>
      </c>
      <c r="H90" s="69">
        <f>IFERROR(INDEX('Health Facility Master'!G:G,MATCH($C90,'Health Facility Master'!$B:$B,0)),"")</f>
        <v>-8.1001890000000003</v>
      </c>
      <c r="I90" s="69">
        <f>IFERROR(INDEX('Health Facility Master'!H:H,MATCH($C90,'Health Facility Master'!$B:$B,0)),"")</f>
        <v>112.16800000000001</v>
      </c>
      <c r="J90" s="80" t="str">
        <f>IFERROR(INDEX('Health Facility Master'!I:I,MATCH($C90,'Health Facility Master'!$B:$B,0)),"")</f>
        <v>Jawa Timur</v>
      </c>
      <c r="K90" s="80" t="str">
        <f>IFERROR(INDEX('Health Facility Master'!J:J,MATCH($C90,'Health Facility Master'!$B:$B,0)),"")</f>
        <v>Level 3</v>
      </c>
      <c r="L90" s="80" t="str">
        <f>IFERROR(INDEX('Health Facility Master'!K:K,MATCH($C90,'Health Facility Master'!$B:$B,0)),"")</f>
        <v>Public</v>
      </c>
      <c r="M90" s="80">
        <f>IFERROR(INDEX('Health Facility Master'!L:L,MATCH($C90,'Health Facility Master'!$B:$B,0)),"")</f>
        <v>0</v>
      </c>
      <c r="N90" s="80">
        <f>IFERROR(INDEX('Health Facility Master'!M:M,MATCH($C90,'Health Facility Master'!$B:$B,0)),"")</f>
        <v>0</v>
      </c>
      <c r="O90" s="95" t="str">
        <f>IF(IFERROR(INDEX('Health Facility Master'!N:N,MATCH($C90,'Health Facility Master'!$B:$B,0)),"")=0,"",IFERROR(INDEX('Health Facility Master'!N:N,MATCH($C90,'Health Facility Master'!$B:$B,0)),""))</f>
        <v>O</v>
      </c>
      <c r="P90" s="95" t="str">
        <f>IF(IFERROR(INDEX('Health Facility Master'!O:O,MATCH($C90,'Health Facility Master'!$B:$B,0)),"")=0,"",IFERROR(INDEX('Health Facility Master'!O:O,MATCH($C90,'Health Facility Master'!$B:$B,0)),""))</f>
        <v>Level 3</v>
      </c>
      <c r="Q90" s="95" t="str">
        <f>IF(IFERROR(INDEX('Health Facility Master'!P:P,MATCH($C90,'Health Facility Master'!$B:$B,0)),"")=0,"",IFERROR(INDEX('Health Facility Master'!P:P,MATCH($C90,'Health Facility Master'!$B:$B,0)),""))</f>
        <v/>
      </c>
      <c r="R90" s="95" t="str">
        <f>IF(IFERROR(INDEX('Health Facility Master'!Q:Q,MATCH($C90,'Health Facility Master'!$B:$B,0)),"")=0,"",IFERROR(INDEX('Health Facility Master'!Q:Q,MATCH($C90,'Health Facility Master'!$B:$B,0)),""))</f>
        <v/>
      </c>
      <c r="S90" s="80" t="str">
        <f t="shared" si="1"/>
        <v>Lab</v>
      </c>
      <c r="T90" s="70" t="s">
        <v>20</v>
      </c>
    </row>
    <row r="91" spans="2:20" ht="13.5" customHeight="1" x14ac:dyDescent="0.35">
      <c r="B91" s="99"/>
      <c r="C91" t="s">
        <v>451</v>
      </c>
      <c r="D91" s="67">
        <f>IFERROR(INDEX('Health Facility Master'!C:C,MATCH($C91,'Health Facility Master'!$B:$B,0)),"")</f>
        <v>0</v>
      </c>
      <c r="E91" s="67">
        <f>IFERROR(INDEX('Health Facility Master'!D:D,MATCH($C91,'Health Facility Master'!$B:$B,0)),"")</f>
        <v>0</v>
      </c>
      <c r="F91" s="67" t="str">
        <f>IFERROR(INDEX('Health Facility Master'!E:E,MATCH($C91,'Health Facility Master'!$B:$B,0)),"")</f>
        <v>Jawa Tengah</v>
      </c>
      <c r="G91" s="67" t="str">
        <f>IFERROR(INDEX('Health Facility Master'!F:F,MATCH($C91,'Health Facility Master'!$B:$B,0)),"")</f>
        <v>Indonesia</v>
      </c>
      <c r="H91" s="69">
        <f>IFERROR(INDEX('Health Facility Master'!G:G,MATCH($C91,'Health Facility Master'!$B:$B,0)),"")</f>
        <v>-7.4171610000000001</v>
      </c>
      <c r="I91" s="69">
        <f>IFERROR(INDEX('Health Facility Master'!H:H,MATCH($C91,'Health Facility Master'!$B:$B,0)),"")</f>
        <v>109.22112799999999</v>
      </c>
      <c r="J91" s="80" t="str">
        <f>IFERROR(INDEX('Health Facility Master'!I:I,MATCH($C91,'Health Facility Master'!$B:$B,0)),"")</f>
        <v>Jawa Tengah</v>
      </c>
      <c r="K91" s="80" t="str">
        <f>IFERROR(INDEX('Health Facility Master'!J:J,MATCH($C91,'Health Facility Master'!$B:$B,0)),"")</f>
        <v>Level 3</v>
      </c>
      <c r="L91" s="80" t="str">
        <f>IFERROR(INDEX('Health Facility Master'!K:K,MATCH($C91,'Health Facility Master'!$B:$B,0)),"")</f>
        <v>Public</v>
      </c>
      <c r="M91" s="80">
        <f>IFERROR(INDEX('Health Facility Master'!L:L,MATCH($C91,'Health Facility Master'!$B:$B,0)),"")</f>
        <v>0</v>
      </c>
      <c r="N91" s="80">
        <f>IFERROR(INDEX('Health Facility Master'!M:M,MATCH($C91,'Health Facility Master'!$B:$B,0)),"")</f>
        <v>0</v>
      </c>
      <c r="O91" s="95" t="str">
        <f>IF(IFERROR(INDEX('Health Facility Master'!N:N,MATCH($C91,'Health Facility Master'!$B:$B,0)),"")=0,"",IFERROR(INDEX('Health Facility Master'!N:N,MATCH($C91,'Health Facility Master'!$B:$B,0)),""))</f>
        <v>O</v>
      </c>
      <c r="P91" s="95" t="str">
        <f>IF(IFERROR(INDEX('Health Facility Master'!O:O,MATCH($C91,'Health Facility Master'!$B:$B,0)),"")=0,"",IFERROR(INDEX('Health Facility Master'!O:O,MATCH($C91,'Health Facility Master'!$B:$B,0)),""))</f>
        <v>Level 3</v>
      </c>
      <c r="Q91" s="95" t="str">
        <f>IF(IFERROR(INDEX('Health Facility Master'!P:P,MATCH($C91,'Health Facility Master'!$B:$B,0)),"")=0,"",IFERROR(INDEX('Health Facility Master'!P:P,MATCH($C91,'Health Facility Master'!$B:$B,0)),""))</f>
        <v/>
      </c>
      <c r="R91" s="95" t="str">
        <f>IF(IFERROR(INDEX('Health Facility Master'!Q:Q,MATCH($C91,'Health Facility Master'!$B:$B,0)),"")=0,"",IFERROR(INDEX('Health Facility Master'!Q:Q,MATCH($C91,'Health Facility Master'!$B:$B,0)),""))</f>
        <v/>
      </c>
      <c r="S91" s="80" t="str">
        <f t="shared" si="1"/>
        <v>Lab</v>
      </c>
      <c r="T91" s="70" t="s">
        <v>20</v>
      </c>
    </row>
    <row r="92" spans="2:20" ht="13.5" customHeight="1" x14ac:dyDescent="0.35">
      <c r="B92" s="99"/>
      <c r="C92" t="s">
        <v>369</v>
      </c>
      <c r="D92" s="67">
        <f>IFERROR(INDEX('Health Facility Master'!C:C,MATCH($C92,'Health Facility Master'!$B:$B,0)),"")</f>
        <v>0</v>
      </c>
      <c r="E92" s="67">
        <f>IFERROR(INDEX('Health Facility Master'!D:D,MATCH($C92,'Health Facility Master'!$B:$B,0)),"")</f>
        <v>0</v>
      </c>
      <c r="F92" s="67" t="str">
        <f>IFERROR(INDEX('Health Facility Master'!E:E,MATCH($C92,'Health Facility Master'!$B:$B,0)),"")</f>
        <v>Jawa Barat</v>
      </c>
      <c r="G92" s="67" t="str">
        <f>IFERROR(INDEX('Health Facility Master'!F:F,MATCH($C92,'Health Facility Master'!$B:$B,0)),"")</f>
        <v>Indonesia</v>
      </c>
      <c r="H92" s="69">
        <f>IFERROR(INDEX('Health Facility Master'!G:G,MATCH($C92,'Health Facility Master'!$B:$B,0)),"")</f>
        <v>-6.2749189999999997</v>
      </c>
      <c r="I92" s="69">
        <f>IFERROR(INDEX('Health Facility Master'!H:H,MATCH($C92,'Health Facility Master'!$B:$B,0)),"")</f>
        <v>106.977</v>
      </c>
      <c r="J92" s="80" t="str">
        <f>IFERROR(INDEX('Health Facility Master'!I:I,MATCH($C92,'Health Facility Master'!$B:$B,0)),"")</f>
        <v>Jawa Barat</v>
      </c>
      <c r="K92" s="80" t="str">
        <f>IFERROR(INDEX('Health Facility Master'!J:J,MATCH($C92,'Health Facility Master'!$B:$B,0)),"")</f>
        <v>Level 3</v>
      </c>
      <c r="L92" s="80" t="str">
        <f>IFERROR(INDEX('Health Facility Master'!K:K,MATCH($C92,'Health Facility Master'!$B:$B,0)),"")</f>
        <v>Public</v>
      </c>
      <c r="M92" s="80">
        <f>IFERROR(INDEX('Health Facility Master'!L:L,MATCH($C92,'Health Facility Master'!$B:$B,0)),"")</f>
        <v>0</v>
      </c>
      <c r="N92" s="80">
        <f>IFERROR(INDEX('Health Facility Master'!M:M,MATCH($C92,'Health Facility Master'!$B:$B,0)),"")</f>
        <v>0</v>
      </c>
      <c r="O92" s="95" t="str">
        <f>IF(IFERROR(INDEX('Health Facility Master'!N:N,MATCH($C92,'Health Facility Master'!$B:$B,0)),"")=0,"",IFERROR(INDEX('Health Facility Master'!N:N,MATCH($C92,'Health Facility Master'!$B:$B,0)),""))</f>
        <v>O</v>
      </c>
      <c r="P92" s="95" t="str">
        <f>IF(IFERROR(INDEX('Health Facility Master'!O:O,MATCH($C92,'Health Facility Master'!$B:$B,0)),"")=0,"",IFERROR(INDEX('Health Facility Master'!O:O,MATCH($C92,'Health Facility Master'!$B:$B,0)),""))</f>
        <v>Level 3</v>
      </c>
      <c r="Q92" s="95" t="str">
        <f>IF(IFERROR(INDEX('Health Facility Master'!P:P,MATCH($C92,'Health Facility Master'!$B:$B,0)),"")=0,"",IFERROR(INDEX('Health Facility Master'!P:P,MATCH($C92,'Health Facility Master'!$B:$B,0)),""))</f>
        <v/>
      </c>
      <c r="R92" s="95" t="str">
        <f>IF(IFERROR(INDEX('Health Facility Master'!Q:Q,MATCH($C92,'Health Facility Master'!$B:$B,0)),"")=0,"",IFERROR(INDEX('Health Facility Master'!Q:Q,MATCH($C92,'Health Facility Master'!$B:$B,0)),""))</f>
        <v/>
      </c>
      <c r="S92" s="80" t="str">
        <f t="shared" si="1"/>
        <v>Lab</v>
      </c>
      <c r="T92" s="70" t="s">
        <v>20</v>
      </c>
    </row>
    <row r="93" spans="2:20" ht="13.5" customHeight="1" x14ac:dyDescent="0.35">
      <c r="B93" s="99"/>
      <c r="C93" t="s">
        <v>485</v>
      </c>
      <c r="D93" s="67">
        <f>IFERROR(INDEX('Health Facility Master'!C:C,MATCH($C93,'Health Facility Master'!$B:$B,0)),"")</f>
        <v>0</v>
      </c>
      <c r="E93" s="67">
        <f>IFERROR(INDEX('Health Facility Master'!D:D,MATCH($C93,'Health Facility Master'!$B:$B,0)),"")</f>
        <v>0</v>
      </c>
      <c r="F93" s="67" t="str">
        <f>IFERROR(INDEX('Health Facility Master'!E:E,MATCH($C93,'Health Facility Master'!$B:$B,0)),"")</f>
        <v>Jawa Tengah</v>
      </c>
      <c r="G93" s="67" t="str">
        <f>IFERROR(INDEX('Health Facility Master'!F:F,MATCH($C93,'Health Facility Master'!$B:$B,0)),"")</f>
        <v>Indonesia</v>
      </c>
      <c r="H93" s="69">
        <f>IFERROR(INDEX('Health Facility Master'!G:G,MATCH($C93,'Health Facility Master'!$B:$B,0)),"")</f>
        <v>-7.3987220000000002</v>
      </c>
      <c r="I93" s="69">
        <f>IFERROR(INDEX('Health Facility Master'!H:H,MATCH($C93,'Health Facility Master'!$B:$B,0)),"")</f>
        <v>110.828281</v>
      </c>
      <c r="J93" s="80" t="str">
        <f>IFERROR(INDEX('Health Facility Master'!I:I,MATCH($C93,'Health Facility Master'!$B:$B,0)),"")</f>
        <v>Jawa Tengah</v>
      </c>
      <c r="K93" s="80" t="str">
        <f>IFERROR(INDEX('Health Facility Master'!J:J,MATCH($C93,'Health Facility Master'!$B:$B,0)),"")</f>
        <v>Level 3</v>
      </c>
      <c r="L93" s="80" t="str">
        <f>IFERROR(INDEX('Health Facility Master'!K:K,MATCH($C93,'Health Facility Master'!$B:$B,0)),"")</f>
        <v>Public</v>
      </c>
      <c r="M93" s="80">
        <f>IFERROR(INDEX('Health Facility Master'!L:L,MATCH($C93,'Health Facility Master'!$B:$B,0)),"")</f>
        <v>0</v>
      </c>
      <c r="N93" s="80">
        <f>IFERROR(INDEX('Health Facility Master'!M:M,MATCH($C93,'Health Facility Master'!$B:$B,0)),"")</f>
        <v>0</v>
      </c>
      <c r="O93" s="95" t="str">
        <f>IF(IFERROR(INDEX('Health Facility Master'!N:N,MATCH($C93,'Health Facility Master'!$B:$B,0)),"")=0,"",IFERROR(INDEX('Health Facility Master'!N:N,MATCH($C93,'Health Facility Master'!$B:$B,0)),""))</f>
        <v>O</v>
      </c>
      <c r="P93" s="95" t="str">
        <f>IF(IFERROR(INDEX('Health Facility Master'!O:O,MATCH($C93,'Health Facility Master'!$B:$B,0)),"")=0,"",IFERROR(INDEX('Health Facility Master'!O:O,MATCH($C93,'Health Facility Master'!$B:$B,0)),""))</f>
        <v>Level 3</v>
      </c>
      <c r="Q93" s="95" t="str">
        <f>IF(IFERROR(INDEX('Health Facility Master'!P:P,MATCH($C93,'Health Facility Master'!$B:$B,0)),"")=0,"",IFERROR(INDEX('Health Facility Master'!P:P,MATCH($C93,'Health Facility Master'!$B:$B,0)),""))</f>
        <v/>
      </c>
      <c r="R93" s="95" t="str">
        <f>IF(IFERROR(INDEX('Health Facility Master'!Q:Q,MATCH($C93,'Health Facility Master'!$B:$B,0)),"")=0,"",IFERROR(INDEX('Health Facility Master'!Q:Q,MATCH($C93,'Health Facility Master'!$B:$B,0)),""))</f>
        <v/>
      </c>
      <c r="S93" s="80" t="str">
        <f t="shared" si="1"/>
        <v>Lab</v>
      </c>
      <c r="T93" s="70" t="s">
        <v>20</v>
      </c>
    </row>
    <row r="94" spans="2:20" ht="13.5" customHeight="1" x14ac:dyDescent="0.35">
      <c r="B94" s="99"/>
      <c r="C94" t="s">
        <v>764</v>
      </c>
      <c r="D94" s="67">
        <f>IFERROR(INDEX('Health Facility Master'!C:C,MATCH($C94,'Health Facility Master'!$B:$B,0)),"")</f>
        <v>0</v>
      </c>
      <c r="E94" s="67">
        <f>IFERROR(INDEX('Health Facility Master'!D:D,MATCH($C94,'Health Facility Master'!$B:$B,0)),"")</f>
        <v>0</v>
      </c>
      <c r="F94" s="67" t="str">
        <f>IFERROR(INDEX('Health Facility Master'!E:E,MATCH($C94,'Health Facility Master'!$B:$B,0)),"")</f>
        <v>Sumatera Utara</v>
      </c>
      <c r="G94" s="67" t="str">
        <f>IFERROR(INDEX('Health Facility Master'!F:F,MATCH($C94,'Health Facility Master'!$B:$B,0)),"")</f>
        <v>Indonesia</v>
      </c>
      <c r="H94" s="69">
        <f>IFERROR(INDEX('Health Facility Master'!G:G,MATCH($C94,'Health Facility Master'!$B:$B,0)),"")</f>
        <v>3.5751940000000002</v>
      </c>
      <c r="I94" s="69">
        <f>IFERROR(INDEX('Health Facility Master'!H:H,MATCH($C94,'Health Facility Master'!$B:$B,0)),"")</f>
        <v>98.711630999999997</v>
      </c>
      <c r="J94" s="80" t="str">
        <f>IFERROR(INDEX('Health Facility Master'!I:I,MATCH($C94,'Health Facility Master'!$B:$B,0)),"")</f>
        <v>Sumatera Utara</v>
      </c>
      <c r="K94" s="80" t="str">
        <f>IFERROR(INDEX('Health Facility Master'!J:J,MATCH($C94,'Health Facility Master'!$B:$B,0)),"")</f>
        <v>Level 3</v>
      </c>
      <c r="L94" s="80" t="str">
        <f>IFERROR(INDEX('Health Facility Master'!K:K,MATCH($C94,'Health Facility Master'!$B:$B,0)),"")</f>
        <v>Public</v>
      </c>
      <c r="M94" s="80">
        <f>IFERROR(INDEX('Health Facility Master'!L:L,MATCH($C94,'Health Facility Master'!$B:$B,0)),"")</f>
        <v>0</v>
      </c>
      <c r="N94" s="80">
        <f>IFERROR(INDEX('Health Facility Master'!M:M,MATCH($C94,'Health Facility Master'!$B:$B,0)),"")</f>
        <v>0</v>
      </c>
      <c r="O94" s="95" t="str">
        <f>IF(IFERROR(INDEX('Health Facility Master'!N:N,MATCH($C94,'Health Facility Master'!$B:$B,0)),"")=0,"",IFERROR(INDEX('Health Facility Master'!N:N,MATCH($C94,'Health Facility Master'!$B:$B,0)),""))</f>
        <v>O</v>
      </c>
      <c r="P94" s="95" t="str">
        <f>IF(IFERROR(INDEX('Health Facility Master'!O:O,MATCH($C94,'Health Facility Master'!$B:$B,0)),"")=0,"",IFERROR(INDEX('Health Facility Master'!O:O,MATCH($C94,'Health Facility Master'!$B:$B,0)),""))</f>
        <v>Level 3</v>
      </c>
      <c r="Q94" s="95" t="str">
        <f>IF(IFERROR(INDEX('Health Facility Master'!P:P,MATCH($C94,'Health Facility Master'!$B:$B,0)),"")=0,"",IFERROR(INDEX('Health Facility Master'!P:P,MATCH($C94,'Health Facility Master'!$B:$B,0)),""))</f>
        <v/>
      </c>
      <c r="R94" s="95" t="str">
        <f>IF(IFERROR(INDEX('Health Facility Master'!Q:Q,MATCH($C94,'Health Facility Master'!$B:$B,0)),"")=0,"",IFERROR(INDEX('Health Facility Master'!Q:Q,MATCH($C94,'Health Facility Master'!$B:$B,0)),""))</f>
        <v/>
      </c>
      <c r="S94" s="80" t="str">
        <f t="shared" si="1"/>
        <v>Lab</v>
      </c>
      <c r="T94" s="70" t="s">
        <v>20</v>
      </c>
    </row>
    <row r="95" spans="2:20" ht="13.5" customHeight="1" x14ac:dyDescent="0.35">
      <c r="B95" s="99"/>
      <c r="C95" t="s">
        <v>424</v>
      </c>
      <c r="D95" s="67">
        <f>IFERROR(INDEX('Health Facility Master'!C:C,MATCH($C95,'Health Facility Master'!$B:$B,0)),"")</f>
        <v>0</v>
      </c>
      <c r="E95" s="67">
        <f>IFERROR(INDEX('Health Facility Master'!D:D,MATCH($C95,'Health Facility Master'!$B:$B,0)),"")</f>
        <v>0</v>
      </c>
      <c r="F95" s="67" t="str">
        <f>IFERROR(INDEX('Health Facility Master'!E:E,MATCH($C95,'Health Facility Master'!$B:$B,0)),"")</f>
        <v>Jawa Tengah</v>
      </c>
      <c r="G95" s="67" t="str">
        <f>IFERROR(INDEX('Health Facility Master'!F:F,MATCH($C95,'Health Facility Master'!$B:$B,0)),"")</f>
        <v>Indonesia</v>
      </c>
      <c r="H95" s="69">
        <f>IFERROR(INDEX('Health Facility Master'!G:G,MATCH($C95,'Health Facility Master'!$B:$B,0)),"")</f>
        <v>-6.9978720000000001</v>
      </c>
      <c r="I95" s="69">
        <f>IFERROR(INDEX('Health Facility Master'!H:H,MATCH($C95,'Health Facility Master'!$B:$B,0)),"")</f>
        <v>110.379783</v>
      </c>
      <c r="J95" s="80" t="str">
        <f>IFERROR(INDEX('Health Facility Master'!I:I,MATCH($C95,'Health Facility Master'!$B:$B,0)),"")</f>
        <v>Jawa Tengah</v>
      </c>
      <c r="K95" s="80" t="str">
        <f>IFERROR(INDEX('Health Facility Master'!J:J,MATCH($C95,'Health Facility Master'!$B:$B,0)),"")</f>
        <v>Level 3</v>
      </c>
      <c r="L95" s="80" t="str">
        <f>IFERROR(INDEX('Health Facility Master'!K:K,MATCH($C95,'Health Facility Master'!$B:$B,0)),"")</f>
        <v>Public</v>
      </c>
      <c r="M95" s="80">
        <f>IFERROR(INDEX('Health Facility Master'!L:L,MATCH($C95,'Health Facility Master'!$B:$B,0)),"")</f>
        <v>0</v>
      </c>
      <c r="N95" s="80">
        <f>IFERROR(INDEX('Health Facility Master'!M:M,MATCH($C95,'Health Facility Master'!$B:$B,0)),"")</f>
        <v>0</v>
      </c>
      <c r="O95" s="95" t="str">
        <f>IF(IFERROR(INDEX('Health Facility Master'!N:N,MATCH($C95,'Health Facility Master'!$B:$B,0)),"")=0,"",IFERROR(INDEX('Health Facility Master'!N:N,MATCH($C95,'Health Facility Master'!$B:$B,0)),""))</f>
        <v>O</v>
      </c>
      <c r="P95" s="95" t="str">
        <f>IF(IFERROR(INDEX('Health Facility Master'!O:O,MATCH($C95,'Health Facility Master'!$B:$B,0)),"")=0,"",IFERROR(INDEX('Health Facility Master'!O:O,MATCH($C95,'Health Facility Master'!$B:$B,0)),""))</f>
        <v>Level 3</v>
      </c>
      <c r="Q95" s="95" t="str">
        <f>IF(IFERROR(INDEX('Health Facility Master'!P:P,MATCH($C95,'Health Facility Master'!$B:$B,0)),"")=0,"",IFERROR(INDEX('Health Facility Master'!P:P,MATCH($C95,'Health Facility Master'!$B:$B,0)),""))</f>
        <v/>
      </c>
      <c r="R95" s="95" t="str">
        <f>IF(IFERROR(INDEX('Health Facility Master'!Q:Q,MATCH($C95,'Health Facility Master'!$B:$B,0)),"")=0,"",IFERROR(INDEX('Health Facility Master'!Q:Q,MATCH($C95,'Health Facility Master'!$B:$B,0)),""))</f>
        <v/>
      </c>
      <c r="S95" s="80" t="str">
        <f t="shared" si="1"/>
        <v>Lab</v>
      </c>
      <c r="T95" s="70" t="s">
        <v>20</v>
      </c>
    </row>
    <row r="96" spans="2:20" ht="13.5" customHeight="1" x14ac:dyDescent="0.35">
      <c r="B96" s="99"/>
      <c r="C96" t="s">
        <v>366</v>
      </c>
      <c r="D96" s="67">
        <f>IFERROR(INDEX('Health Facility Master'!C:C,MATCH($C96,'Health Facility Master'!$B:$B,0)),"")</f>
        <v>0</v>
      </c>
      <c r="E96" s="67">
        <f>IFERROR(INDEX('Health Facility Master'!D:D,MATCH($C96,'Health Facility Master'!$B:$B,0)),"")</f>
        <v>0</v>
      </c>
      <c r="F96" s="67" t="str">
        <f>IFERROR(INDEX('Health Facility Master'!E:E,MATCH($C96,'Health Facility Master'!$B:$B,0)),"")</f>
        <v>Jawa Barat</v>
      </c>
      <c r="G96" s="67" t="str">
        <f>IFERROR(INDEX('Health Facility Master'!F:F,MATCH($C96,'Health Facility Master'!$B:$B,0)),"")</f>
        <v>Indonesia</v>
      </c>
      <c r="H96" s="69">
        <f>IFERROR(INDEX('Health Facility Master'!G:G,MATCH($C96,'Health Facility Master'!$B:$B,0)),"")</f>
        <v>-6.246861</v>
      </c>
      <c r="I96" s="69">
        <f>IFERROR(INDEX('Health Facility Master'!H:H,MATCH($C96,'Health Facility Master'!$B:$B,0)),"")</f>
        <v>107.011</v>
      </c>
      <c r="J96" s="80" t="str">
        <f>IFERROR(INDEX('Health Facility Master'!I:I,MATCH($C96,'Health Facility Master'!$B:$B,0)),"")</f>
        <v>Jawa Barat</v>
      </c>
      <c r="K96" s="80" t="str">
        <f>IFERROR(INDEX('Health Facility Master'!J:J,MATCH($C96,'Health Facility Master'!$B:$B,0)),"")</f>
        <v>Level 3</v>
      </c>
      <c r="L96" s="80" t="str">
        <f>IFERROR(INDEX('Health Facility Master'!K:K,MATCH($C96,'Health Facility Master'!$B:$B,0)),"")</f>
        <v>Public</v>
      </c>
      <c r="M96" s="80">
        <f>IFERROR(INDEX('Health Facility Master'!L:L,MATCH($C96,'Health Facility Master'!$B:$B,0)),"")</f>
        <v>0</v>
      </c>
      <c r="N96" s="80">
        <f>IFERROR(INDEX('Health Facility Master'!M:M,MATCH($C96,'Health Facility Master'!$B:$B,0)),"")</f>
        <v>0</v>
      </c>
      <c r="O96" s="95" t="str">
        <f>IF(IFERROR(INDEX('Health Facility Master'!N:N,MATCH($C96,'Health Facility Master'!$B:$B,0)),"")=0,"",IFERROR(INDEX('Health Facility Master'!N:N,MATCH($C96,'Health Facility Master'!$B:$B,0)),""))</f>
        <v>O</v>
      </c>
      <c r="P96" s="95" t="str">
        <f>IF(IFERROR(INDEX('Health Facility Master'!O:O,MATCH($C96,'Health Facility Master'!$B:$B,0)),"")=0,"",IFERROR(INDEX('Health Facility Master'!O:O,MATCH($C96,'Health Facility Master'!$B:$B,0)),""))</f>
        <v>Level 3</v>
      </c>
      <c r="Q96" s="95" t="str">
        <f>IF(IFERROR(INDEX('Health Facility Master'!P:P,MATCH($C96,'Health Facility Master'!$B:$B,0)),"")=0,"",IFERROR(INDEX('Health Facility Master'!P:P,MATCH($C96,'Health Facility Master'!$B:$B,0)),""))</f>
        <v/>
      </c>
      <c r="R96" s="95" t="str">
        <f>IF(IFERROR(INDEX('Health Facility Master'!Q:Q,MATCH($C96,'Health Facility Master'!$B:$B,0)),"")=0,"",IFERROR(INDEX('Health Facility Master'!Q:Q,MATCH($C96,'Health Facility Master'!$B:$B,0)),""))</f>
        <v/>
      </c>
      <c r="S96" s="80" t="str">
        <f t="shared" si="1"/>
        <v>Lab</v>
      </c>
      <c r="T96" s="70" t="s">
        <v>20</v>
      </c>
    </row>
    <row r="97" spans="2:20" ht="13.5" customHeight="1" x14ac:dyDescent="0.35">
      <c r="B97" s="99"/>
      <c r="C97" t="s">
        <v>152</v>
      </c>
      <c r="D97" s="67">
        <f>IFERROR(INDEX('Health Facility Master'!C:C,MATCH($C97,'Health Facility Master'!$B:$B,0)),"")</f>
        <v>0</v>
      </c>
      <c r="E97" s="67">
        <f>IFERROR(INDEX('Health Facility Master'!D:D,MATCH($C97,'Health Facility Master'!$B:$B,0)),"")</f>
        <v>0</v>
      </c>
      <c r="F97" s="67" t="str">
        <f>IFERROR(INDEX('Health Facility Master'!E:E,MATCH($C97,'Health Facility Master'!$B:$B,0)),"")</f>
        <v>DKI Jakarta</v>
      </c>
      <c r="G97" s="67" t="str">
        <f>IFERROR(INDEX('Health Facility Master'!F:F,MATCH($C97,'Health Facility Master'!$B:$B,0)),"")</f>
        <v>Indonesia</v>
      </c>
      <c r="H97" s="69">
        <f>IFERROR(INDEX('Health Facility Master'!G:G,MATCH($C97,'Health Facility Master'!$B:$B,0)),"")</f>
        <v>-6.1620809999999997</v>
      </c>
      <c r="I97" s="69">
        <f>IFERROR(INDEX('Health Facility Master'!H:H,MATCH($C97,'Health Facility Master'!$B:$B,0)),"")</f>
        <v>106.865897</v>
      </c>
      <c r="J97" s="80" t="str">
        <f>IFERROR(INDEX('Health Facility Master'!I:I,MATCH($C97,'Health Facility Master'!$B:$B,0)),"")</f>
        <v>DKI Jakarta</v>
      </c>
      <c r="K97" s="80" t="str">
        <f>IFERROR(INDEX('Health Facility Master'!J:J,MATCH($C97,'Health Facility Master'!$B:$B,0)),"")</f>
        <v>Level 3</v>
      </c>
      <c r="L97" s="80" t="str">
        <f>IFERROR(INDEX('Health Facility Master'!K:K,MATCH($C97,'Health Facility Master'!$B:$B,0)),"")</f>
        <v>Public</v>
      </c>
      <c r="M97" s="80">
        <f>IFERROR(INDEX('Health Facility Master'!L:L,MATCH($C97,'Health Facility Master'!$B:$B,0)),"")</f>
        <v>0</v>
      </c>
      <c r="N97" s="80">
        <f>IFERROR(INDEX('Health Facility Master'!M:M,MATCH($C97,'Health Facility Master'!$B:$B,0)),"")</f>
        <v>0</v>
      </c>
      <c r="O97" s="95" t="str">
        <f>IF(IFERROR(INDEX('Health Facility Master'!N:N,MATCH($C97,'Health Facility Master'!$B:$B,0)),"")=0,"",IFERROR(INDEX('Health Facility Master'!N:N,MATCH($C97,'Health Facility Master'!$B:$B,0)),""))</f>
        <v>O</v>
      </c>
      <c r="P97" s="95" t="str">
        <f>IF(IFERROR(INDEX('Health Facility Master'!O:O,MATCH($C97,'Health Facility Master'!$B:$B,0)),"")=0,"",IFERROR(INDEX('Health Facility Master'!O:O,MATCH($C97,'Health Facility Master'!$B:$B,0)),""))</f>
        <v>Level 3</v>
      </c>
      <c r="Q97" s="95" t="str">
        <f>IF(IFERROR(INDEX('Health Facility Master'!P:P,MATCH($C97,'Health Facility Master'!$B:$B,0)),"")=0,"",IFERROR(INDEX('Health Facility Master'!P:P,MATCH($C97,'Health Facility Master'!$B:$B,0)),""))</f>
        <v/>
      </c>
      <c r="R97" s="95" t="str">
        <f>IF(IFERROR(INDEX('Health Facility Master'!Q:Q,MATCH($C97,'Health Facility Master'!$B:$B,0)),"")=0,"",IFERROR(INDEX('Health Facility Master'!Q:Q,MATCH($C97,'Health Facility Master'!$B:$B,0)),""))</f>
        <v/>
      </c>
      <c r="S97" s="80" t="str">
        <f t="shared" si="1"/>
        <v>Lab</v>
      </c>
      <c r="T97" s="70" t="s">
        <v>20</v>
      </c>
    </row>
    <row r="98" spans="2:20" ht="13.5" customHeight="1" x14ac:dyDescent="0.35">
      <c r="B98" s="99"/>
      <c r="C98" t="s">
        <v>116</v>
      </c>
      <c r="D98" s="67">
        <f>IFERROR(INDEX('Health Facility Master'!C:C,MATCH($C98,'Health Facility Master'!$B:$B,0)),"")</f>
        <v>0</v>
      </c>
      <c r="E98" s="67">
        <f>IFERROR(INDEX('Health Facility Master'!D:D,MATCH($C98,'Health Facility Master'!$B:$B,0)),"")</f>
        <v>0</v>
      </c>
      <c r="F98" s="67" t="str">
        <f>IFERROR(INDEX('Health Facility Master'!E:E,MATCH($C98,'Health Facility Master'!$B:$B,0)),"")</f>
        <v>DKI Jakarta</v>
      </c>
      <c r="G98" s="67" t="str">
        <f>IFERROR(INDEX('Health Facility Master'!F:F,MATCH($C98,'Health Facility Master'!$B:$B,0)),"")</f>
        <v>Indonesia</v>
      </c>
      <c r="H98" s="69">
        <f>IFERROR(INDEX('Health Facility Master'!G:G,MATCH($C98,'Health Facility Master'!$B:$B,0)),"")</f>
        <v>-6.2573809999999996</v>
      </c>
      <c r="I98" s="69">
        <f>IFERROR(INDEX('Health Facility Master'!H:H,MATCH($C98,'Health Facility Master'!$B:$B,0)),"")</f>
        <v>106.80753900000001</v>
      </c>
      <c r="J98" s="80" t="str">
        <f>IFERROR(INDEX('Health Facility Master'!I:I,MATCH($C98,'Health Facility Master'!$B:$B,0)),"")</f>
        <v>DKI Jakarta</v>
      </c>
      <c r="K98" s="80" t="str">
        <f>IFERROR(INDEX('Health Facility Master'!J:J,MATCH($C98,'Health Facility Master'!$B:$B,0)),"")</f>
        <v>Level 3</v>
      </c>
      <c r="L98" s="80" t="str">
        <f>IFERROR(INDEX('Health Facility Master'!K:K,MATCH($C98,'Health Facility Master'!$B:$B,0)),"")</f>
        <v>Public</v>
      </c>
      <c r="M98" s="80">
        <f>IFERROR(INDEX('Health Facility Master'!L:L,MATCH($C98,'Health Facility Master'!$B:$B,0)),"")</f>
        <v>0</v>
      </c>
      <c r="N98" s="80">
        <f>IFERROR(INDEX('Health Facility Master'!M:M,MATCH($C98,'Health Facility Master'!$B:$B,0)),"")</f>
        <v>0</v>
      </c>
      <c r="O98" s="95" t="str">
        <f>IF(IFERROR(INDEX('Health Facility Master'!N:N,MATCH($C98,'Health Facility Master'!$B:$B,0)),"")=0,"",IFERROR(INDEX('Health Facility Master'!N:N,MATCH($C98,'Health Facility Master'!$B:$B,0)),""))</f>
        <v>O</v>
      </c>
      <c r="P98" s="95" t="str">
        <f>IF(IFERROR(INDEX('Health Facility Master'!O:O,MATCH($C98,'Health Facility Master'!$B:$B,0)),"")=0,"",IFERROR(INDEX('Health Facility Master'!O:O,MATCH($C98,'Health Facility Master'!$B:$B,0)),""))</f>
        <v>Level 3</v>
      </c>
      <c r="Q98" s="95" t="str">
        <f>IF(IFERROR(INDEX('Health Facility Master'!P:P,MATCH($C98,'Health Facility Master'!$B:$B,0)),"")=0,"",IFERROR(INDEX('Health Facility Master'!P:P,MATCH($C98,'Health Facility Master'!$B:$B,0)),""))</f>
        <v/>
      </c>
      <c r="R98" s="95" t="str">
        <f>IF(IFERROR(INDEX('Health Facility Master'!Q:Q,MATCH($C98,'Health Facility Master'!$B:$B,0)),"")=0,"",IFERROR(INDEX('Health Facility Master'!Q:Q,MATCH($C98,'Health Facility Master'!$B:$B,0)),""))</f>
        <v/>
      </c>
      <c r="S98" s="80" t="str">
        <f t="shared" si="1"/>
        <v>Lab</v>
      </c>
      <c r="T98" s="70" t="s">
        <v>20</v>
      </c>
    </row>
    <row r="99" spans="2:20" ht="13.5" customHeight="1" x14ac:dyDescent="0.35">
      <c r="B99" s="99"/>
      <c r="C99" t="s">
        <v>442</v>
      </c>
      <c r="D99" s="67">
        <f>IFERROR(INDEX('Health Facility Master'!C:C,MATCH($C99,'Health Facility Master'!$B:$B,0)),"")</f>
        <v>0</v>
      </c>
      <c r="E99" s="67">
        <f>IFERROR(INDEX('Health Facility Master'!D:D,MATCH($C99,'Health Facility Master'!$B:$B,0)),"")</f>
        <v>0</v>
      </c>
      <c r="F99" s="67" t="str">
        <f>IFERROR(INDEX('Health Facility Master'!E:E,MATCH($C99,'Health Facility Master'!$B:$B,0)),"")</f>
        <v>Jawa Tengah</v>
      </c>
      <c r="G99" s="67" t="str">
        <f>IFERROR(INDEX('Health Facility Master'!F:F,MATCH($C99,'Health Facility Master'!$B:$B,0)),"")</f>
        <v>Indonesia</v>
      </c>
      <c r="H99" s="69">
        <f>IFERROR(INDEX('Health Facility Master'!G:G,MATCH($C99,'Health Facility Master'!$B:$B,0)),"")</f>
        <v>-7.5283939999999996</v>
      </c>
      <c r="I99" s="69">
        <f>IFERROR(INDEX('Health Facility Master'!H:H,MATCH($C99,'Health Facility Master'!$B:$B,0)),"")</f>
        <v>109.294533</v>
      </c>
      <c r="J99" s="80" t="str">
        <f>IFERROR(INDEX('Health Facility Master'!I:I,MATCH($C99,'Health Facility Master'!$B:$B,0)),"")</f>
        <v>Jawa Tengah</v>
      </c>
      <c r="K99" s="80" t="str">
        <f>IFERROR(INDEX('Health Facility Master'!J:J,MATCH($C99,'Health Facility Master'!$B:$B,0)),"")</f>
        <v>Level 3</v>
      </c>
      <c r="L99" s="80" t="str">
        <f>IFERROR(INDEX('Health Facility Master'!K:K,MATCH($C99,'Health Facility Master'!$B:$B,0)),"")</f>
        <v>Public</v>
      </c>
      <c r="M99" s="80">
        <f>IFERROR(INDEX('Health Facility Master'!L:L,MATCH($C99,'Health Facility Master'!$B:$B,0)),"")</f>
        <v>0</v>
      </c>
      <c r="N99" s="80">
        <f>IFERROR(INDEX('Health Facility Master'!M:M,MATCH($C99,'Health Facility Master'!$B:$B,0)),"")</f>
        <v>0</v>
      </c>
      <c r="O99" s="95" t="str">
        <f>IF(IFERROR(INDEX('Health Facility Master'!N:N,MATCH($C99,'Health Facility Master'!$B:$B,0)),"")=0,"",IFERROR(INDEX('Health Facility Master'!N:N,MATCH($C99,'Health Facility Master'!$B:$B,0)),""))</f>
        <v>O</v>
      </c>
      <c r="P99" s="95" t="str">
        <f>IF(IFERROR(INDEX('Health Facility Master'!O:O,MATCH($C99,'Health Facility Master'!$B:$B,0)),"")=0,"",IFERROR(INDEX('Health Facility Master'!O:O,MATCH($C99,'Health Facility Master'!$B:$B,0)),""))</f>
        <v>Level 3</v>
      </c>
      <c r="Q99" s="95" t="str">
        <f>IF(IFERROR(INDEX('Health Facility Master'!P:P,MATCH($C99,'Health Facility Master'!$B:$B,0)),"")=0,"",IFERROR(INDEX('Health Facility Master'!P:P,MATCH($C99,'Health Facility Master'!$B:$B,0)),""))</f>
        <v/>
      </c>
      <c r="R99" s="95" t="str">
        <f>IF(IFERROR(INDEX('Health Facility Master'!Q:Q,MATCH($C99,'Health Facility Master'!$B:$B,0)),"")=0,"",IFERROR(INDEX('Health Facility Master'!Q:Q,MATCH($C99,'Health Facility Master'!$B:$B,0)),""))</f>
        <v/>
      </c>
      <c r="S99" s="80" t="str">
        <f t="shared" si="1"/>
        <v>Lab</v>
      </c>
      <c r="T99" s="70" t="s">
        <v>20</v>
      </c>
    </row>
    <row r="100" spans="2:20" ht="13.5" customHeight="1" x14ac:dyDescent="0.35">
      <c r="B100" s="99"/>
      <c r="C100" t="s">
        <v>857</v>
      </c>
      <c r="D100" s="67">
        <f>IFERROR(INDEX('Health Facility Master'!C:C,MATCH($C100,'Health Facility Master'!$B:$B,0)),"")</f>
        <v>0</v>
      </c>
      <c r="E100" s="67">
        <f>IFERROR(INDEX('Health Facility Master'!D:D,MATCH($C100,'Health Facility Master'!$B:$B,0)),"")</f>
        <v>0</v>
      </c>
      <c r="F100" s="67" t="str">
        <f>IFERROR(INDEX('Health Facility Master'!E:E,MATCH($C100,'Health Facility Master'!$B:$B,0)),"")</f>
        <v>Sumatera Utara</v>
      </c>
      <c r="G100" s="67" t="str">
        <f>IFERROR(INDEX('Health Facility Master'!F:F,MATCH($C100,'Health Facility Master'!$B:$B,0)),"")</f>
        <v>Indonesia</v>
      </c>
      <c r="H100" s="69">
        <f>IFERROR(INDEX('Health Facility Master'!G:G,MATCH($C100,'Health Facility Master'!$B:$B,0)),"")</f>
        <v>3.6824499999999998</v>
      </c>
      <c r="I100" s="69">
        <f>IFERROR(INDEX('Health Facility Master'!H:H,MATCH($C100,'Health Facility Master'!$B:$B,0)),"")</f>
        <v>98.665772000000004</v>
      </c>
      <c r="J100" s="80" t="str">
        <f>IFERROR(INDEX('Health Facility Master'!I:I,MATCH($C100,'Health Facility Master'!$B:$B,0)),"")</f>
        <v>Sumatera Utara</v>
      </c>
      <c r="K100" s="80" t="str">
        <f>IFERROR(INDEX('Health Facility Master'!J:J,MATCH($C100,'Health Facility Master'!$B:$B,0)),"")</f>
        <v>Level 3</v>
      </c>
      <c r="L100" s="80" t="str">
        <f>IFERROR(INDEX('Health Facility Master'!K:K,MATCH($C100,'Health Facility Master'!$B:$B,0)),"")</f>
        <v>Public</v>
      </c>
      <c r="M100" s="80">
        <f>IFERROR(INDEX('Health Facility Master'!L:L,MATCH($C100,'Health Facility Master'!$B:$B,0)),"")</f>
        <v>0</v>
      </c>
      <c r="N100" s="80">
        <f>IFERROR(INDEX('Health Facility Master'!M:M,MATCH($C100,'Health Facility Master'!$B:$B,0)),"")</f>
        <v>0</v>
      </c>
      <c r="O100" s="95" t="str">
        <f>IF(IFERROR(INDEX('Health Facility Master'!N:N,MATCH($C100,'Health Facility Master'!$B:$B,0)),"")=0,"",IFERROR(INDEX('Health Facility Master'!N:N,MATCH($C100,'Health Facility Master'!$B:$B,0)),""))</f>
        <v>O</v>
      </c>
      <c r="P100" s="95" t="str">
        <f>IF(IFERROR(INDEX('Health Facility Master'!O:O,MATCH($C100,'Health Facility Master'!$B:$B,0)),"")=0,"",IFERROR(INDEX('Health Facility Master'!O:O,MATCH($C100,'Health Facility Master'!$B:$B,0)),""))</f>
        <v>Level 3</v>
      </c>
      <c r="Q100" s="95" t="str">
        <f>IF(IFERROR(INDEX('Health Facility Master'!P:P,MATCH($C100,'Health Facility Master'!$B:$B,0)),"")=0,"",IFERROR(INDEX('Health Facility Master'!P:P,MATCH($C100,'Health Facility Master'!$B:$B,0)),""))</f>
        <v/>
      </c>
      <c r="R100" s="95" t="str">
        <f>IF(IFERROR(INDEX('Health Facility Master'!Q:Q,MATCH($C100,'Health Facility Master'!$B:$B,0)),"")=0,"",IFERROR(INDEX('Health Facility Master'!Q:Q,MATCH($C100,'Health Facility Master'!$B:$B,0)),""))</f>
        <v/>
      </c>
      <c r="S100" s="80" t="str">
        <f t="shared" si="1"/>
        <v>Lab</v>
      </c>
      <c r="T100" s="70" t="s">
        <v>20</v>
      </c>
    </row>
    <row r="101" spans="2:20" ht="13.5" customHeight="1" x14ac:dyDescent="0.35">
      <c r="B101" s="99"/>
      <c r="C101" t="s">
        <v>304</v>
      </c>
      <c r="D101" s="67">
        <f>IFERROR(INDEX('Health Facility Master'!C:C,MATCH($C101,'Health Facility Master'!$B:$B,0)),"")</f>
        <v>0</v>
      </c>
      <c r="E101" s="67">
        <f>IFERROR(INDEX('Health Facility Master'!D:D,MATCH($C101,'Health Facility Master'!$B:$B,0)),"")</f>
        <v>0</v>
      </c>
      <c r="F101" s="67" t="str">
        <f>IFERROR(INDEX('Health Facility Master'!E:E,MATCH($C101,'Health Facility Master'!$B:$B,0)),"")</f>
        <v>Jawa Barat</v>
      </c>
      <c r="G101" s="67" t="str">
        <f>IFERROR(INDEX('Health Facility Master'!F:F,MATCH($C101,'Health Facility Master'!$B:$B,0)),"")</f>
        <v>Indonesia</v>
      </c>
      <c r="H101" s="69">
        <f>IFERROR(INDEX('Health Facility Master'!G:G,MATCH($C101,'Health Facility Master'!$B:$B,0)),"")</f>
        <v>-6.4848189999999999</v>
      </c>
      <c r="I101" s="69">
        <f>IFERROR(INDEX('Health Facility Master'!H:H,MATCH($C101,'Health Facility Master'!$B:$B,0)),"")</f>
        <v>106.735264</v>
      </c>
      <c r="J101" s="80" t="str">
        <f>IFERROR(INDEX('Health Facility Master'!I:I,MATCH($C101,'Health Facility Master'!$B:$B,0)),"")</f>
        <v>Jawa Barat</v>
      </c>
      <c r="K101" s="80" t="str">
        <f>IFERROR(INDEX('Health Facility Master'!J:J,MATCH($C101,'Health Facility Master'!$B:$B,0)),"")</f>
        <v>Level 3</v>
      </c>
      <c r="L101" s="80" t="str">
        <f>IFERROR(INDEX('Health Facility Master'!K:K,MATCH($C101,'Health Facility Master'!$B:$B,0)),"")</f>
        <v>Public</v>
      </c>
      <c r="M101" s="80">
        <f>IFERROR(INDEX('Health Facility Master'!L:L,MATCH($C101,'Health Facility Master'!$B:$B,0)),"")</f>
        <v>0</v>
      </c>
      <c r="N101" s="80">
        <f>IFERROR(INDEX('Health Facility Master'!M:M,MATCH($C101,'Health Facility Master'!$B:$B,0)),"")</f>
        <v>0</v>
      </c>
      <c r="O101" s="95" t="str">
        <f>IF(IFERROR(INDEX('Health Facility Master'!N:N,MATCH($C101,'Health Facility Master'!$B:$B,0)),"")=0,"",IFERROR(INDEX('Health Facility Master'!N:N,MATCH($C101,'Health Facility Master'!$B:$B,0)),""))</f>
        <v>O</v>
      </c>
      <c r="P101" s="95" t="str">
        <f>IF(IFERROR(INDEX('Health Facility Master'!O:O,MATCH($C101,'Health Facility Master'!$B:$B,0)),"")=0,"",IFERROR(INDEX('Health Facility Master'!O:O,MATCH($C101,'Health Facility Master'!$B:$B,0)),""))</f>
        <v>Level 3</v>
      </c>
      <c r="Q101" s="95" t="str">
        <f>IF(IFERROR(INDEX('Health Facility Master'!P:P,MATCH($C101,'Health Facility Master'!$B:$B,0)),"")=0,"",IFERROR(INDEX('Health Facility Master'!P:P,MATCH($C101,'Health Facility Master'!$B:$B,0)),""))</f>
        <v/>
      </c>
      <c r="R101" s="95" t="str">
        <f>IF(IFERROR(INDEX('Health Facility Master'!Q:Q,MATCH($C101,'Health Facility Master'!$B:$B,0)),"")=0,"",IFERROR(INDEX('Health Facility Master'!Q:Q,MATCH($C101,'Health Facility Master'!$B:$B,0)),""))</f>
        <v/>
      </c>
      <c r="S101" s="80" t="str">
        <f t="shared" si="1"/>
        <v>Lab</v>
      </c>
      <c r="T101" s="70" t="s">
        <v>20</v>
      </c>
    </row>
    <row r="102" spans="2:20" ht="13.5" customHeight="1" x14ac:dyDescent="0.35">
      <c r="B102" s="99"/>
      <c r="C102" t="s">
        <v>351</v>
      </c>
      <c r="D102" s="67">
        <f>IFERROR(INDEX('Health Facility Master'!C:C,MATCH($C102,'Health Facility Master'!$B:$B,0)),"")</f>
        <v>0</v>
      </c>
      <c r="E102" s="67">
        <f>IFERROR(INDEX('Health Facility Master'!D:D,MATCH($C102,'Health Facility Master'!$B:$B,0)),"")</f>
        <v>0</v>
      </c>
      <c r="F102" s="67" t="str">
        <f>IFERROR(INDEX('Health Facility Master'!E:E,MATCH($C102,'Health Facility Master'!$B:$B,0)),"")</f>
        <v>Jawa Barat</v>
      </c>
      <c r="G102" s="67" t="str">
        <f>IFERROR(INDEX('Health Facility Master'!F:F,MATCH($C102,'Health Facility Master'!$B:$B,0)),"")</f>
        <v>Indonesia</v>
      </c>
      <c r="H102" s="69">
        <f>IFERROR(INDEX('Health Facility Master'!G:G,MATCH($C102,'Health Facility Master'!$B:$B,0)),"")</f>
        <v>-6.3499280000000002</v>
      </c>
      <c r="I102" s="69">
        <f>IFERROR(INDEX('Health Facility Master'!H:H,MATCH($C102,'Health Facility Master'!$B:$B,0)),"")</f>
        <v>107.37749700000001</v>
      </c>
      <c r="J102" s="80" t="str">
        <f>IFERROR(INDEX('Health Facility Master'!I:I,MATCH($C102,'Health Facility Master'!$B:$B,0)),"")</f>
        <v>Jawa Barat</v>
      </c>
      <c r="K102" s="80" t="str">
        <f>IFERROR(INDEX('Health Facility Master'!J:J,MATCH($C102,'Health Facility Master'!$B:$B,0)),"")</f>
        <v>Level 3</v>
      </c>
      <c r="L102" s="80" t="str">
        <f>IFERROR(INDEX('Health Facility Master'!K:K,MATCH($C102,'Health Facility Master'!$B:$B,0)),"")</f>
        <v>Public</v>
      </c>
      <c r="M102" s="80">
        <f>IFERROR(INDEX('Health Facility Master'!L:L,MATCH($C102,'Health Facility Master'!$B:$B,0)),"")</f>
        <v>0</v>
      </c>
      <c r="N102" s="80">
        <f>IFERROR(INDEX('Health Facility Master'!M:M,MATCH($C102,'Health Facility Master'!$B:$B,0)),"")</f>
        <v>0</v>
      </c>
      <c r="O102" s="95" t="str">
        <f>IF(IFERROR(INDEX('Health Facility Master'!N:N,MATCH($C102,'Health Facility Master'!$B:$B,0)),"")=0,"",IFERROR(INDEX('Health Facility Master'!N:N,MATCH($C102,'Health Facility Master'!$B:$B,0)),""))</f>
        <v>O</v>
      </c>
      <c r="P102" s="95" t="str">
        <f>IF(IFERROR(INDEX('Health Facility Master'!O:O,MATCH($C102,'Health Facility Master'!$B:$B,0)),"")=0,"",IFERROR(INDEX('Health Facility Master'!O:O,MATCH($C102,'Health Facility Master'!$B:$B,0)),""))</f>
        <v>Level 3</v>
      </c>
      <c r="Q102" s="95" t="str">
        <f>IF(IFERROR(INDEX('Health Facility Master'!P:P,MATCH($C102,'Health Facility Master'!$B:$B,0)),"")=0,"",IFERROR(INDEX('Health Facility Master'!P:P,MATCH($C102,'Health Facility Master'!$B:$B,0)),""))</f>
        <v/>
      </c>
      <c r="R102" s="95" t="str">
        <f>IF(IFERROR(INDEX('Health Facility Master'!Q:Q,MATCH($C102,'Health Facility Master'!$B:$B,0)),"")=0,"",IFERROR(INDEX('Health Facility Master'!Q:Q,MATCH($C102,'Health Facility Master'!$B:$B,0)),""))</f>
        <v/>
      </c>
      <c r="S102" s="80" t="str">
        <f t="shared" si="1"/>
        <v>Lab</v>
      </c>
      <c r="T102" s="70" t="s">
        <v>20</v>
      </c>
    </row>
    <row r="103" spans="2:20" ht="13.5" customHeight="1" x14ac:dyDescent="0.35">
      <c r="B103" s="99"/>
      <c r="C103" t="s">
        <v>463</v>
      </c>
      <c r="D103" s="67">
        <f>IFERROR(INDEX('Health Facility Master'!C:C,MATCH($C103,'Health Facility Master'!$B:$B,0)),"")</f>
        <v>0</v>
      </c>
      <c r="E103" s="67">
        <f>IFERROR(INDEX('Health Facility Master'!D:D,MATCH($C103,'Health Facility Master'!$B:$B,0)),"")</f>
        <v>0</v>
      </c>
      <c r="F103" s="67" t="str">
        <f>IFERROR(INDEX('Health Facility Master'!E:E,MATCH($C103,'Health Facility Master'!$B:$B,0)),"")</f>
        <v>Jawa Tengah</v>
      </c>
      <c r="G103" s="67" t="str">
        <f>IFERROR(INDEX('Health Facility Master'!F:F,MATCH($C103,'Health Facility Master'!$B:$B,0)),"")</f>
        <v>Indonesia</v>
      </c>
      <c r="H103" s="69">
        <f>IFERROR(INDEX('Health Facility Master'!G:G,MATCH($C103,'Health Facility Master'!$B:$B,0)),"")</f>
        <v>-7.6883920000000003</v>
      </c>
      <c r="I103" s="69">
        <f>IFERROR(INDEX('Health Facility Master'!H:H,MATCH($C103,'Health Facility Master'!$B:$B,0)),"")</f>
        <v>109.676025</v>
      </c>
      <c r="J103" s="80" t="str">
        <f>IFERROR(INDEX('Health Facility Master'!I:I,MATCH($C103,'Health Facility Master'!$B:$B,0)),"")</f>
        <v>Jawa Tengah</v>
      </c>
      <c r="K103" s="80" t="str">
        <f>IFERROR(INDEX('Health Facility Master'!J:J,MATCH($C103,'Health Facility Master'!$B:$B,0)),"")</f>
        <v>Level 3</v>
      </c>
      <c r="L103" s="80" t="str">
        <f>IFERROR(INDEX('Health Facility Master'!K:K,MATCH($C103,'Health Facility Master'!$B:$B,0)),"")</f>
        <v>Public</v>
      </c>
      <c r="M103" s="80">
        <f>IFERROR(INDEX('Health Facility Master'!L:L,MATCH($C103,'Health Facility Master'!$B:$B,0)),"")</f>
        <v>0</v>
      </c>
      <c r="N103" s="80">
        <f>IFERROR(INDEX('Health Facility Master'!M:M,MATCH($C103,'Health Facility Master'!$B:$B,0)),"")</f>
        <v>0</v>
      </c>
      <c r="O103" s="95" t="str">
        <f>IF(IFERROR(INDEX('Health Facility Master'!N:N,MATCH($C103,'Health Facility Master'!$B:$B,0)),"")=0,"",IFERROR(INDEX('Health Facility Master'!N:N,MATCH($C103,'Health Facility Master'!$B:$B,0)),""))</f>
        <v>O</v>
      </c>
      <c r="P103" s="95" t="str">
        <f>IF(IFERROR(INDEX('Health Facility Master'!O:O,MATCH($C103,'Health Facility Master'!$B:$B,0)),"")=0,"",IFERROR(INDEX('Health Facility Master'!O:O,MATCH($C103,'Health Facility Master'!$B:$B,0)),""))</f>
        <v>Level 3</v>
      </c>
      <c r="Q103" s="95" t="str">
        <f>IF(IFERROR(INDEX('Health Facility Master'!P:P,MATCH($C103,'Health Facility Master'!$B:$B,0)),"")=0,"",IFERROR(INDEX('Health Facility Master'!P:P,MATCH($C103,'Health Facility Master'!$B:$B,0)),""))</f>
        <v/>
      </c>
      <c r="R103" s="95" t="str">
        <f>IF(IFERROR(INDEX('Health Facility Master'!Q:Q,MATCH($C103,'Health Facility Master'!$B:$B,0)),"")=0,"",IFERROR(INDEX('Health Facility Master'!Q:Q,MATCH($C103,'Health Facility Master'!$B:$B,0)),""))</f>
        <v/>
      </c>
      <c r="S103" s="80" t="str">
        <f t="shared" si="1"/>
        <v>Lab</v>
      </c>
      <c r="T103" s="70" t="s">
        <v>20</v>
      </c>
    </row>
    <row r="104" spans="2:20" ht="13.5" customHeight="1" x14ac:dyDescent="0.35">
      <c r="B104" s="99"/>
      <c r="C104" t="s">
        <v>172</v>
      </c>
      <c r="D104" s="67">
        <f>IFERROR(INDEX('Health Facility Master'!C:C,MATCH($C104,'Health Facility Master'!$B:$B,0)),"")</f>
        <v>0</v>
      </c>
      <c r="E104" s="67">
        <f>IFERROR(INDEX('Health Facility Master'!D:D,MATCH($C104,'Health Facility Master'!$B:$B,0)),"")</f>
        <v>0</v>
      </c>
      <c r="F104" s="67" t="str">
        <f>IFERROR(INDEX('Health Facility Master'!E:E,MATCH($C104,'Health Facility Master'!$B:$B,0)),"")</f>
        <v>DKI Jakarta</v>
      </c>
      <c r="G104" s="67" t="str">
        <f>IFERROR(INDEX('Health Facility Master'!F:F,MATCH($C104,'Health Facility Master'!$B:$B,0)),"")</f>
        <v>Indonesia</v>
      </c>
      <c r="H104" s="69">
        <f>IFERROR(INDEX('Health Facility Master'!G:G,MATCH($C104,'Health Facility Master'!$B:$B,0)),"")</f>
        <v>-6.1337919999999997</v>
      </c>
      <c r="I104" s="69">
        <f>IFERROR(INDEX('Health Facility Master'!H:H,MATCH($C104,'Health Facility Master'!$B:$B,0)),"")</f>
        <v>106.790572</v>
      </c>
      <c r="J104" s="80" t="str">
        <f>IFERROR(INDEX('Health Facility Master'!I:I,MATCH($C104,'Health Facility Master'!$B:$B,0)),"")</f>
        <v>DKI Jakarta</v>
      </c>
      <c r="K104" s="80" t="str">
        <f>IFERROR(INDEX('Health Facility Master'!J:J,MATCH($C104,'Health Facility Master'!$B:$B,0)),"")</f>
        <v>Level 3</v>
      </c>
      <c r="L104" s="80" t="str">
        <f>IFERROR(INDEX('Health Facility Master'!K:K,MATCH($C104,'Health Facility Master'!$B:$B,0)),"")</f>
        <v>Public</v>
      </c>
      <c r="M104" s="80">
        <f>IFERROR(INDEX('Health Facility Master'!L:L,MATCH($C104,'Health Facility Master'!$B:$B,0)),"")</f>
        <v>0</v>
      </c>
      <c r="N104" s="80">
        <f>IFERROR(INDEX('Health Facility Master'!M:M,MATCH($C104,'Health Facility Master'!$B:$B,0)),"")</f>
        <v>0</v>
      </c>
      <c r="O104" s="95" t="str">
        <f>IF(IFERROR(INDEX('Health Facility Master'!N:N,MATCH($C104,'Health Facility Master'!$B:$B,0)),"")=0,"",IFERROR(INDEX('Health Facility Master'!N:N,MATCH($C104,'Health Facility Master'!$B:$B,0)),""))</f>
        <v>O</v>
      </c>
      <c r="P104" s="95" t="str">
        <f>IF(IFERROR(INDEX('Health Facility Master'!O:O,MATCH($C104,'Health Facility Master'!$B:$B,0)),"")=0,"",IFERROR(INDEX('Health Facility Master'!O:O,MATCH($C104,'Health Facility Master'!$B:$B,0)),""))</f>
        <v>Level 3</v>
      </c>
      <c r="Q104" s="95" t="str">
        <f>IF(IFERROR(INDEX('Health Facility Master'!P:P,MATCH($C104,'Health Facility Master'!$B:$B,0)),"")=0,"",IFERROR(INDEX('Health Facility Master'!P:P,MATCH($C104,'Health Facility Master'!$B:$B,0)),""))</f>
        <v/>
      </c>
      <c r="R104" s="95" t="str">
        <f>IF(IFERROR(INDEX('Health Facility Master'!Q:Q,MATCH($C104,'Health Facility Master'!$B:$B,0)),"")=0,"",IFERROR(INDEX('Health Facility Master'!Q:Q,MATCH($C104,'Health Facility Master'!$B:$B,0)),""))</f>
        <v/>
      </c>
      <c r="S104" s="80" t="str">
        <f t="shared" si="1"/>
        <v>Lab</v>
      </c>
      <c r="T104" s="70" t="s">
        <v>20</v>
      </c>
    </row>
    <row r="105" spans="2:20" ht="13.5" customHeight="1" x14ac:dyDescent="0.35">
      <c r="B105" s="99"/>
      <c r="C105" t="s">
        <v>860</v>
      </c>
      <c r="D105" s="67">
        <f>IFERROR(INDEX('Health Facility Master'!C:C,MATCH($C105,'Health Facility Master'!$B:$B,0)),"")</f>
        <v>0</v>
      </c>
      <c r="E105" s="67">
        <f>IFERROR(INDEX('Health Facility Master'!D:D,MATCH($C105,'Health Facility Master'!$B:$B,0)),"")</f>
        <v>0</v>
      </c>
      <c r="F105" s="67" t="str">
        <f>IFERROR(INDEX('Health Facility Master'!E:E,MATCH($C105,'Health Facility Master'!$B:$B,0)),"")</f>
        <v>Sumatera Utara</v>
      </c>
      <c r="G105" s="67" t="str">
        <f>IFERROR(INDEX('Health Facility Master'!F:F,MATCH($C105,'Health Facility Master'!$B:$B,0)),"")</f>
        <v>Indonesia</v>
      </c>
      <c r="H105" s="69">
        <f>IFERROR(INDEX('Health Facility Master'!G:G,MATCH($C105,'Health Facility Master'!$B:$B,0)),"")</f>
        <v>3.604606</v>
      </c>
      <c r="I105" s="69">
        <f>IFERROR(INDEX('Health Facility Master'!H:H,MATCH($C105,'Health Facility Master'!$B:$B,0)),"")</f>
        <v>98.647830999999996</v>
      </c>
      <c r="J105" s="80" t="str">
        <f>IFERROR(INDEX('Health Facility Master'!I:I,MATCH($C105,'Health Facility Master'!$B:$B,0)),"")</f>
        <v>Sumatera Utara</v>
      </c>
      <c r="K105" s="80" t="str">
        <f>IFERROR(INDEX('Health Facility Master'!J:J,MATCH($C105,'Health Facility Master'!$B:$B,0)),"")</f>
        <v>Level 3</v>
      </c>
      <c r="L105" s="80" t="str">
        <f>IFERROR(INDEX('Health Facility Master'!K:K,MATCH($C105,'Health Facility Master'!$B:$B,0)),"")</f>
        <v>Public</v>
      </c>
      <c r="M105" s="80">
        <f>IFERROR(INDEX('Health Facility Master'!L:L,MATCH($C105,'Health Facility Master'!$B:$B,0)),"")</f>
        <v>0</v>
      </c>
      <c r="N105" s="80">
        <f>IFERROR(INDEX('Health Facility Master'!M:M,MATCH($C105,'Health Facility Master'!$B:$B,0)),"")</f>
        <v>0</v>
      </c>
      <c r="O105" s="95" t="str">
        <f>IF(IFERROR(INDEX('Health Facility Master'!N:N,MATCH($C105,'Health Facility Master'!$B:$B,0)),"")=0,"",IFERROR(INDEX('Health Facility Master'!N:N,MATCH($C105,'Health Facility Master'!$B:$B,0)),""))</f>
        <v>O</v>
      </c>
      <c r="P105" s="95" t="str">
        <f>IF(IFERROR(INDEX('Health Facility Master'!O:O,MATCH($C105,'Health Facility Master'!$B:$B,0)),"")=0,"",IFERROR(INDEX('Health Facility Master'!O:O,MATCH($C105,'Health Facility Master'!$B:$B,0)),""))</f>
        <v>Level 3</v>
      </c>
      <c r="Q105" s="95" t="str">
        <f>IF(IFERROR(INDEX('Health Facility Master'!P:P,MATCH($C105,'Health Facility Master'!$B:$B,0)),"")=0,"",IFERROR(INDEX('Health Facility Master'!P:P,MATCH($C105,'Health Facility Master'!$B:$B,0)),""))</f>
        <v/>
      </c>
      <c r="R105" s="95" t="str">
        <f>IF(IFERROR(INDEX('Health Facility Master'!Q:Q,MATCH($C105,'Health Facility Master'!$B:$B,0)),"")=0,"",IFERROR(INDEX('Health Facility Master'!Q:Q,MATCH($C105,'Health Facility Master'!$B:$B,0)),""))</f>
        <v/>
      </c>
      <c r="S105" s="80" t="str">
        <f t="shared" si="1"/>
        <v>Lab</v>
      </c>
      <c r="T105" s="70" t="s">
        <v>20</v>
      </c>
    </row>
    <row r="106" spans="2:20" ht="13.5" customHeight="1" x14ac:dyDescent="0.35">
      <c r="B106" s="99"/>
      <c r="C106" t="s">
        <v>125</v>
      </c>
      <c r="D106" s="67">
        <f>IFERROR(INDEX('Health Facility Master'!C:C,MATCH($C106,'Health Facility Master'!$B:$B,0)),"")</f>
        <v>0</v>
      </c>
      <c r="E106" s="67">
        <f>IFERROR(INDEX('Health Facility Master'!D:D,MATCH($C106,'Health Facility Master'!$B:$B,0)),"")</f>
        <v>0</v>
      </c>
      <c r="F106" s="67" t="str">
        <f>IFERROR(INDEX('Health Facility Master'!E:E,MATCH($C106,'Health Facility Master'!$B:$B,0)),"")</f>
        <v>DKI Jakarta</v>
      </c>
      <c r="G106" s="67" t="str">
        <f>IFERROR(INDEX('Health Facility Master'!F:F,MATCH($C106,'Health Facility Master'!$B:$B,0)),"")</f>
        <v>Indonesia</v>
      </c>
      <c r="H106" s="69">
        <f>IFERROR(INDEX('Health Facility Master'!G:G,MATCH($C106,'Health Facility Master'!$B:$B,0)),"")</f>
        <v>-6.2202419999999998</v>
      </c>
      <c r="I106" s="69">
        <f>IFERROR(INDEX('Health Facility Master'!H:H,MATCH($C106,'Health Facility Master'!$B:$B,0)),"")</f>
        <v>106.864642</v>
      </c>
      <c r="J106" s="80" t="str">
        <f>IFERROR(INDEX('Health Facility Master'!I:I,MATCH($C106,'Health Facility Master'!$B:$B,0)),"")</f>
        <v>DKI Jakarta</v>
      </c>
      <c r="K106" s="80" t="str">
        <f>IFERROR(INDEX('Health Facility Master'!J:J,MATCH($C106,'Health Facility Master'!$B:$B,0)),"")</f>
        <v>Level 3</v>
      </c>
      <c r="L106" s="80" t="str">
        <f>IFERROR(INDEX('Health Facility Master'!K:K,MATCH($C106,'Health Facility Master'!$B:$B,0)),"")</f>
        <v>Public</v>
      </c>
      <c r="M106" s="80">
        <f>IFERROR(INDEX('Health Facility Master'!L:L,MATCH($C106,'Health Facility Master'!$B:$B,0)),"")</f>
        <v>0</v>
      </c>
      <c r="N106" s="80">
        <f>IFERROR(INDEX('Health Facility Master'!M:M,MATCH($C106,'Health Facility Master'!$B:$B,0)),"")</f>
        <v>0</v>
      </c>
      <c r="O106" s="95" t="str">
        <f>IF(IFERROR(INDEX('Health Facility Master'!N:N,MATCH($C106,'Health Facility Master'!$B:$B,0)),"")=0,"",IFERROR(INDEX('Health Facility Master'!N:N,MATCH($C106,'Health Facility Master'!$B:$B,0)),""))</f>
        <v>O</v>
      </c>
      <c r="P106" s="95" t="str">
        <f>IF(IFERROR(INDEX('Health Facility Master'!O:O,MATCH($C106,'Health Facility Master'!$B:$B,0)),"")=0,"",IFERROR(INDEX('Health Facility Master'!O:O,MATCH($C106,'Health Facility Master'!$B:$B,0)),""))</f>
        <v>Level 3</v>
      </c>
      <c r="Q106" s="95" t="str">
        <f>IF(IFERROR(INDEX('Health Facility Master'!P:P,MATCH($C106,'Health Facility Master'!$B:$B,0)),"")=0,"",IFERROR(INDEX('Health Facility Master'!P:P,MATCH($C106,'Health Facility Master'!$B:$B,0)),""))</f>
        <v/>
      </c>
      <c r="R106" s="95" t="str">
        <f>IF(IFERROR(INDEX('Health Facility Master'!Q:Q,MATCH($C106,'Health Facility Master'!$B:$B,0)),"")=0,"",IFERROR(INDEX('Health Facility Master'!Q:Q,MATCH($C106,'Health Facility Master'!$B:$B,0)),""))</f>
        <v/>
      </c>
      <c r="S106" s="80" t="str">
        <f t="shared" si="1"/>
        <v>Lab</v>
      </c>
      <c r="T106" s="70" t="s">
        <v>20</v>
      </c>
    </row>
    <row r="107" spans="2:20" ht="13.5" customHeight="1" x14ac:dyDescent="0.35">
      <c r="B107" s="99"/>
      <c r="C107" t="s">
        <v>360</v>
      </c>
      <c r="D107" s="67">
        <f>IFERROR(INDEX('Health Facility Master'!C:C,MATCH($C107,'Health Facility Master'!$B:$B,0)),"")</f>
        <v>0</v>
      </c>
      <c r="E107" s="67">
        <f>IFERROR(INDEX('Health Facility Master'!D:D,MATCH($C107,'Health Facility Master'!$B:$B,0)),"")</f>
        <v>0</v>
      </c>
      <c r="F107" s="67" t="str">
        <f>IFERROR(INDEX('Health Facility Master'!E:E,MATCH($C107,'Health Facility Master'!$B:$B,0)),"")</f>
        <v>Jawa Barat</v>
      </c>
      <c r="G107" s="67" t="str">
        <f>IFERROR(INDEX('Health Facility Master'!F:F,MATCH($C107,'Health Facility Master'!$B:$B,0)),"")</f>
        <v>Indonesia</v>
      </c>
      <c r="H107" s="69">
        <f>IFERROR(INDEX('Health Facility Master'!G:G,MATCH($C107,'Health Facility Master'!$B:$B,0)),"")</f>
        <v>-6.2414889999999996</v>
      </c>
      <c r="I107" s="69">
        <f>IFERROR(INDEX('Health Facility Master'!H:H,MATCH($C107,'Health Facility Master'!$B:$B,0)),"")</f>
        <v>106.994558</v>
      </c>
      <c r="J107" s="80" t="str">
        <f>IFERROR(INDEX('Health Facility Master'!I:I,MATCH($C107,'Health Facility Master'!$B:$B,0)),"")</f>
        <v>Jawa Barat</v>
      </c>
      <c r="K107" s="80" t="str">
        <f>IFERROR(INDEX('Health Facility Master'!J:J,MATCH($C107,'Health Facility Master'!$B:$B,0)),"")</f>
        <v>Level 3</v>
      </c>
      <c r="L107" s="80" t="str">
        <f>IFERROR(INDEX('Health Facility Master'!K:K,MATCH($C107,'Health Facility Master'!$B:$B,0)),"")</f>
        <v>Public</v>
      </c>
      <c r="M107" s="80">
        <f>IFERROR(INDEX('Health Facility Master'!L:L,MATCH($C107,'Health Facility Master'!$B:$B,0)),"")</f>
        <v>0</v>
      </c>
      <c r="N107" s="80">
        <f>IFERROR(INDEX('Health Facility Master'!M:M,MATCH($C107,'Health Facility Master'!$B:$B,0)),"")</f>
        <v>0</v>
      </c>
      <c r="O107" s="95" t="str">
        <f>IF(IFERROR(INDEX('Health Facility Master'!N:N,MATCH($C107,'Health Facility Master'!$B:$B,0)),"")=0,"",IFERROR(INDEX('Health Facility Master'!N:N,MATCH($C107,'Health Facility Master'!$B:$B,0)),""))</f>
        <v>O</v>
      </c>
      <c r="P107" s="95" t="str">
        <f>IF(IFERROR(INDEX('Health Facility Master'!O:O,MATCH($C107,'Health Facility Master'!$B:$B,0)),"")=0,"",IFERROR(INDEX('Health Facility Master'!O:O,MATCH($C107,'Health Facility Master'!$B:$B,0)),""))</f>
        <v>Level 3</v>
      </c>
      <c r="Q107" s="95" t="str">
        <f>IF(IFERROR(INDEX('Health Facility Master'!P:P,MATCH($C107,'Health Facility Master'!$B:$B,0)),"")=0,"",IFERROR(INDEX('Health Facility Master'!P:P,MATCH($C107,'Health Facility Master'!$B:$B,0)),""))</f>
        <v/>
      </c>
      <c r="R107" s="95" t="str">
        <f>IF(IFERROR(INDEX('Health Facility Master'!Q:Q,MATCH($C107,'Health Facility Master'!$B:$B,0)),"")=0,"",IFERROR(INDEX('Health Facility Master'!Q:Q,MATCH($C107,'Health Facility Master'!$B:$B,0)),""))</f>
        <v/>
      </c>
      <c r="S107" s="80" t="str">
        <f t="shared" si="1"/>
        <v>Lab</v>
      </c>
      <c r="T107" s="70" t="s">
        <v>20</v>
      </c>
    </row>
    <row r="108" spans="2:20" ht="13.5" customHeight="1" x14ac:dyDescent="0.35">
      <c r="B108" s="99"/>
      <c r="C108" t="s">
        <v>379</v>
      </c>
      <c r="D108" s="67">
        <f>IFERROR(INDEX('Health Facility Master'!C:C,MATCH($C108,'Health Facility Master'!$B:$B,0)),"")</f>
        <v>0</v>
      </c>
      <c r="E108" s="67">
        <f>IFERROR(INDEX('Health Facility Master'!D:D,MATCH($C108,'Health Facility Master'!$B:$B,0)),"")</f>
        <v>0</v>
      </c>
      <c r="F108" s="67" t="str">
        <f>IFERROR(INDEX('Health Facility Master'!E:E,MATCH($C108,'Health Facility Master'!$B:$B,0)),"")</f>
        <v>Jawa Barat</v>
      </c>
      <c r="G108" s="67" t="str">
        <f>IFERROR(INDEX('Health Facility Master'!F:F,MATCH($C108,'Health Facility Master'!$B:$B,0)),"")</f>
        <v>Indonesia</v>
      </c>
      <c r="H108" s="69">
        <f>IFERROR(INDEX('Health Facility Master'!G:G,MATCH($C108,'Health Facility Master'!$B:$B,0)),"")</f>
        <v>-6.5561420000000004</v>
      </c>
      <c r="I108" s="69">
        <f>IFERROR(INDEX('Health Facility Master'!H:H,MATCH($C108,'Health Facility Master'!$B:$B,0)),"")</f>
        <v>106.777494</v>
      </c>
      <c r="J108" s="80" t="str">
        <f>IFERROR(INDEX('Health Facility Master'!I:I,MATCH($C108,'Health Facility Master'!$B:$B,0)),"")</f>
        <v>Jawa Barat</v>
      </c>
      <c r="K108" s="80" t="str">
        <f>IFERROR(INDEX('Health Facility Master'!J:J,MATCH($C108,'Health Facility Master'!$B:$B,0)),"")</f>
        <v>Level 3</v>
      </c>
      <c r="L108" s="80" t="str">
        <f>IFERROR(INDEX('Health Facility Master'!K:K,MATCH($C108,'Health Facility Master'!$B:$B,0)),"")</f>
        <v>Public</v>
      </c>
      <c r="M108" s="80">
        <f>IFERROR(INDEX('Health Facility Master'!L:L,MATCH($C108,'Health Facility Master'!$B:$B,0)),"")</f>
        <v>0</v>
      </c>
      <c r="N108" s="80">
        <f>IFERROR(INDEX('Health Facility Master'!M:M,MATCH($C108,'Health Facility Master'!$B:$B,0)),"")</f>
        <v>0</v>
      </c>
      <c r="O108" s="95" t="str">
        <f>IF(IFERROR(INDEX('Health Facility Master'!N:N,MATCH($C108,'Health Facility Master'!$B:$B,0)),"")=0,"",IFERROR(INDEX('Health Facility Master'!N:N,MATCH($C108,'Health Facility Master'!$B:$B,0)),""))</f>
        <v>O</v>
      </c>
      <c r="P108" s="95" t="str">
        <f>IF(IFERROR(INDEX('Health Facility Master'!O:O,MATCH($C108,'Health Facility Master'!$B:$B,0)),"")=0,"",IFERROR(INDEX('Health Facility Master'!O:O,MATCH($C108,'Health Facility Master'!$B:$B,0)),""))</f>
        <v>Level 3</v>
      </c>
      <c r="Q108" s="95" t="str">
        <f>IF(IFERROR(INDEX('Health Facility Master'!P:P,MATCH($C108,'Health Facility Master'!$B:$B,0)),"")=0,"",IFERROR(INDEX('Health Facility Master'!P:P,MATCH($C108,'Health Facility Master'!$B:$B,0)),""))</f>
        <v/>
      </c>
      <c r="R108" s="95" t="str">
        <f>IF(IFERROR(INDEX('Health Facility Master'!Q:Q,MATCH($C108,'Health Facility Master'!$B:$B,0)),"")=0,"",IFERROR(INDEX('Health Facility Master'!Q:Q,MATCH($C108,'Health Facility Master'!$B:$B,0)),""))</f>
        <v/>
      </c>
      <c r="S108" s="80" t="str">
        <f t="shared" si="1"/>
        <v>Lab</v>
      </c>
      <c r="T108" s="70" t="s">
        <v>20</v>
      </c>
    </row>
    <row r="109" spans="2:20" ht="13.5" customHeight="1" x14ac:dyDescent="0.35">
      <c r="B109" s="99"/>
      <c r="C109" t="s">
        <v>161</v>
      </c>
      <c r="D109" s="67">
        <f>IFERROR(INDEX('Health Facility Master'!C:C,MATCH($C109,'Health Facility Master'!$B:$B,0)),"")</f>
        <v>0</v>
      </c>
      <c r="E109" s="67">
        <f>IFERROR(INDEX('Health Facility Master'!D:D,MATCH($C109,'Health Facility Master'!$B:$B,0)),"")</f>
        <v>0</v>
      </c>
      <c r="F109" s="67" t="str">
        <f>IFERROR(INDEX('Health Facility Master'!E:E,MATCH($C109,'Health Facility Master'!$B:$B,0)),"")</f>
        <v>DKI Jakarta</v>
      </c>
      <c r="G109" s="67" t="str">
        <f>IFERROR(INDEX('Health Facility Master'!F:F,MATCH($C109,'Health Facility Master'!$B:$B,0)),"")</f>
        <v>Indonesia</v>
      </c>
      <c r="H109" s="69">
        <f>IFERROR(INDEX('Health Facility Master'!G:G,MATCH($C109,'Health Facility Master'!$B:$B,0)),"")</f>
        <v>-6.1527609999999999</v>
      </c>
      <c r="I109" s="69">
        <f>IFERROR(INDEX('Health Facility Master'!H:H,MATCH($C109,'Health Facility Master'!$B:$B,0)),"")</f>
        <v>106.712</v>
      </c>
      <c r="J109" s="80" t="str">
        <f>IFERROR(INDEX('Health Facility Master'!I:I,MATCH($C109,'Health Facility Master'!$B:$B,0)),"")</f>
        <v>DKI Jakarta</v>
      </c>
      <c r="K109" s="80" t="str">
        <f>IFERROR(INDEX('Health Facility Master'!J:J,MATCH($C109,'Health Facility Master'!$B:$B,0)),"")</f>
        <v>Level 3</v>
      </c>
      <c r="L109" s="80" t="str">
        <f>IFERROR(INDEX('Health Facility Master'!K:K,MATCH($C109,'Health Facility Master'!$B:$B,0)),"")</f>
        <v>Public</v>
      </c>
      <c r="M109" s="80">
        <f>IFERROR(INDEX('Health Facility Master'!L:L,MATCH($C109,'Health Facility Master'!$B:$B,0)),"")</f>
        <v>0</v>
      </c>
      <c r="N109" s="80">
        <f>IFERROR(INDEX('Health Facility Master'!M:M,MATCH($C109,'Health Facility Master'!$B:$B,0)),"")</f>
        <v>0</v>
      </c>
      <c r="O109" s="95" t="str">
        <f>IF(IFERROR(INDEX('Health Facility Master'!N:N,MATCH($C109,'Health Facility Master'!$B:$B,0)),"")=0,"",IFERROR(INDEX('Health Facility Master'!N:N,MATCH($C109,'Health Facility Master'!$B:$B,0)),""))</f>
        <v>O</v>
      </c>
      <c r="P109" s="95" t="str">
        <f>IF(IFERROR(INDEX('Health Facility Master'!O:O,MATCH($C109,'Health Facility Master'!$B:$B,0)),"")=0,"",IFERROR(INDEX('Health Facility Master'!O:O,MATCH($C109,'Health Facility Master'!$B:$B,0)),""))</f>
        <v>Level 3</v>
      </c>
      <c r="Q109" s="95" t="str">
        <f>IF(IFERROR(INDEX('Health Facility Master'!P:P,MATCH($C109,'Health Facility Master'!$B:$B,0)),"")=0,"",IFERROR(INDEX('Health Facility Master'!P:P,MATCH($C109,'Health Facility Master'!$B:$B,0)),""))</f>
        <v/>
      </c>
      <c r="R109" s="95" t="str">
        <f>IF(IFERROR(INDEX('Health Facility Master'!Q:Q,MATCH($C109,'Health Facility Master'!$B:$B,0)),"")=0,"",IFERROR(INDEX('Health Facility Master'!Q:Q,MATCH($C109,'Health Facility Master'!$B:$B,0)),""))</f>
        <v/>
      </c>
      <c r="S109" s="80" t="str">
        <f t="shared" si="1"/>
        <v>Lab</v>
      </c>
      <c r="T109" s="70" t="s">
        <v>20</v>
      </c>
    </row>
    <row r="110" spans="2:20" ht="13.5" customHeight="1" x14ac:dyDescent="0.35">
      <c r="B110" s="99"/>
      <c r="C110" t="s">
        <v>303</v>
      </c>
      <c r="D110" s="67">
        <f>IFERROR(INDEX('Health Facility Master'!C:C,MATCH($C110,'Health Facility Master'!$B:$B,0)),"")</f>
        <v>0</v>
      </c>
      <c r="E110" s="67">
        <f>IFERROR(INDEX('Health Facility Master'!D:D,MATCH($C110,'Health Facility Master'!$B:$B,0)),"")</f>
        <v>0</v>
      </c>
      <c r="F110" s="67" t="str">
        <f>IFERROR(INDEX('Health Facility Master'!E:E,MATCH($C110,'Health Facility Master'!$B:$B,0)),"")</f>
        <v>Jawa Barat</v>
      </c>
      <c r="G110" s="67" t="str">
        <f>IFERROR(INDEX('Health Facility Master'!F:F,MATCH($C110,'Health Facility Master'!$B:$B,0)),"")</f>
        <v>Indonesia</v>
      </c>
      <c r="H110" s="69">
        <f>IFERROR(INDEX('Health Facility Master'!G:G,MATCH($C110,'Health Facility Master'!$B:$B,0)),"")</f>
        <v>-6.3999170000000003</v>
      </c>
      <c r="I110" s="69">
        <f>IFERROR(INDEX('Health Facility Master'!H:H,MATCH($C110,'Health Facility Master'!$B:$B,0)),"")</f>
        <v>106.825125</v>
      </c>
      <c r="J110" s="80" t="str">
        <f>IFERROR(INDEX('Health Facility Master'!I:I,MATCH($C110,'Health Facility Master'!$B:$B,0)),"")</f>
        <v>Jawa Barat</v>
      </c>
      <c r="K110" s="80" t="str">
        <f>IFERROR(INDEX('Health Facility Master'!J:J,MATCH($C110,'Health Facility Master'!$B:$B,0)),"")</f>
        <v>Level 3</v>
      </c>
      <c r="L110" s="80" t="str">
        <f>IFERROR(INDEX('Health Facility Master'!K:K,MATCH($C110,'Health Facility Master'!$B:$B,0)),"")</f>
        <v>Public</v>
      </c>
      <c r="M110" s="80">
        <f>IFERROR(INDEX('Health Facility Master'!L:L,MATCH($C110,'Health Facility Master'!$B:$B,0)),"")</f>
        <v>0</v>
      </c>
      <c r="N110" s="80">
        <f>IFERROR(INDEX('Health Facility Master'!M:M,MATCH($C110,'Health Facility Master'!$B:$B,0)),"")</f>
        <v>0</v>
      </c>
      <c r="O110" s="95" t="str">
        <f>IF(IFERROR(INDEX('Health Facility Master'!N:N,MATCH($C110,'Health Facility Master'!$B:$B,0)),"")=0,"",IFERROR(INDEX('Health Facility Master'!N:N,MATCH($C110,'Health Facility Master'!$B:$B,0)),""))</f>
        <v>O</v>
      </c>
      <c r="P110" s="95" t="str">
        <f>IF(IFERROR(INDEX('Health Facility Master'!O:O,MATCH($C110,'Health Facility Master'!$B:$B,0)),"")=0,"",IFERROR(INDEX('Health Facility Master'!O:O,MATCH($C110,'Health Facility Master'!$B:$B,0)),""))</f>
        <v>Level 3</v>
      </c>
      <c r="Q110" s="95" t="str">
        <f>IF(IFERROR(INDEX('Health Facility Master'!P:P,MATCH($C110,'Health Facility Master'!$B:$B,0)),"")=0,"",IFERROR(INDEX('Health Facility Master'!P:P,MATCH($C110,'Health Facility Master'!$B:$B,0)),""))</f>
        <v/>
      </c>
      <c r="R110" s="95" t="str">
        <f>IF(IFERROR(INDEX('Health Facility Master'!Q:Q,MATCH($C110,'Health Facility Master'!$B:$B,0)),"")=0,"",IFERROR(INDEX('Health Facility Master'!Q:Q,MATCH($C110,'Health Facility Master'!$B:$B,0)),""))</f>
        <v/>
      </c>
      <c r="S110" s="80" t="str">
        <f t="shared" si="1"/>
        <v>Lab</v>
      </c>
      <c r="T110" s="70" t="s">
        <v>20</v>
      </c>
    </row>
    <row r="111" spans="2:20" ht="13.5" customHeight="1" x14ac:dyDescent="0.35">
      <c r="B111" s="99"/>
      <c r="C111" t="s">
        <v>401</v>
      </c>
      <c r="D111" s="67">
        <f>IFERROR(INDEX('Health Facility Master'!C:C,MATCH($C111,'Health Facility Master'!$B:$B,0)),"")</f>
        <v>0</v>
      </c>
      <c r="E111" s="67">
        <f>IFERROR(INDEX('Health Facility Master'!D:D,MATCH($C111,'Health Facility Master'!$B:$B,0)),"")</f>
        <v>0</v>
      </c>
      <c r="F111" s="67" t="str">
        <f>IFERROR(INDEX('Health Facility Master'!E:E,MATCH($C111,'Health Facility Master'!$B:$B,0)),"")</f>
        <v>Jawa Barat</v>
      </c>
      <c r="G111" s="67" t="str">
        <f>IFERROR(INDEX('Health Facility Master'!F:F,MATCH($C111,'Health Facility Master'!$B:$B,0)),"")</f>
        <v>Indonesia</v>
      </c>
      <c r="H111" s="69">
        <f>IFERROR(INDEX('Health Facility Master'!G:G,MATCH($C111,'Health Facility Master'!$B:$B,0)),"")</f>
        <v>-6.8956140000000001</v>
      </c>
      <c r="I111" s="69">
        <f>IFERROR(INDEX('Health Facility Master'!H:H,MATCH($C111,'Health Facility Master'!$B:$B,0)),"")</f>
        <v>107.588508</v>
      </c>
      <c r="J111" s="80" t="str">
        <f>IFERROR(INDEX('Health Facility Master'!I:I,MATCH($C111,'Health Facility Master'!$B:$B,0)),"")</f>
        <v>Jawa Barat</v>
      </c>
      <c r="K111" s="80" t="str">
        <f>IFERROR(INDEX('Health Facility Master'!J:J,MATCH($C111,'Health Facility Master'!$B:$B,0)),"")</f>
        <v>Level 3</v>
      </c>
      <c r="L111" s="80" t="str">
        <f>IFERROR(INDEX('Health Facility Master'!K:K,MATCH($C111,'Health Facility Master'!$B:$B,0)),"")</f>
        <v>Public</v>
      </c>
      <c r="M111" s="80">
        <f>IFERROR(INDEX('Health Facility Master'!L:L,MATCH($C111,'Health Facility Master'!$B:$B,0)),"")</f>
        <v>0</v>
      </c>
      <c r="N111" s="80">
        <f>IFERROR(INDEX('Health Facility Master'!M:M,MATCH($C111,'Health Facility Master'!$B:$B,0)),"")</f>
        <v>0</v>
      </c>
      <c r="O111" s="95" t="str">
        <f>IF(IFERROR(INDEX('Health Facility Master'!N:N,MATCH($C111,'Health Facility Master'!$B:$B,0)),"")=0,"",IFERROR(INDEX('Health Facility Master'!N:N,MATCH($C111,'Health Facility Master'!$B:$B,0)),""))</f>
        <v>O</v>
      </c>
      <c r="P111" s="95" t="str">
        <f>IF(IFERROR(INDEX('Health Facility Master'!O:O,MATCH($C111,'Health Facility Master'!$B:$B,0)),"")=0,"",IFERROR(INDEX('Health Facility Master'!O:O,MATCH($C111,'Health Facility Master'!$B:$B,0)),""))</f>
        <v>Level 3</v>
      </c>
      <c r="Q111" s="95" t="str">
        <f>IF(IFERROR(INDEX('Health Facility Master'!P:P,MATCH($C111,'Health Facility Master'!$B:$B,0)),"")=0,"",IFERROR(INDEX('Health Facility Master'!P:P,MATCH($C111,'Health Facility Master'!$B:$B,0)),""))</f>
        <v/>
      </c>
      <c r="R111" s="95" t="str">
        <f>IF(IFERROR(INDEX('Health Facility Master'!Q:Q,MATCH($C111,'Health Facility Master'!$B:$B,0)),"")=0,"",IFERROR(INDEX('Health Facility Master'!Q:Q,MATCH($C111,'Health Facility Master'!$B:$B,0)),""))</f>
        <v/>
      </c>
      <c r="S111" s="80" t="str">
        <f t="shared" si="1"/>
        <v>Lab</v>
      </c>
      <c r="T111" s="70" t="s">
        <v>20</v>
      </c>
    </row>
    <row r="112" spans="2:20" ht="13.5" customHeight="1" x14ac:dyDescent="0.35">
      <c r="B112" s="99"/>
      <c r="C112" t="s">
        <v>169</v>
      </c>
      <c r="D112" s="67">
        <f>IFERROR(INDEX('Health Facility Master'!C:C,MATCH($C112,'Health Facility Master'!$B:$B,0)),"")</f>
        <v>0</v>
      </c>
      <c r="E112" s="67">
        <f>IFERROR(INDEX('Health Facility Master'!D:D,MATCH($C112,'Health Facility Master'!$B:$B,0)),"")</f>
        <v>0</v>
      </c>
      <c r="F112" s="67" t="str">
        <f>IFERROR(INDEX('Health Facility Master'!E:E,MATCH($C112,'Health Facility Master'!$B:$B,0)),"")</f>
        <v>DKI Jakarta</v>
      </c>
      <c r="G112" s="67" t="str">
        <f>IFERROR(INDEX('Health Facility Master'!F:F,MATCH($C112,'Health Facility Master'!$B:$B,0)),"")</f>
        <v>Indonesia</v>
      </c>
      <c r="H112" s="69">
        <f>IFERROR(INDEX('Health Facility Master'!G:G,MATCH($C112,'Health Facility Master'!$B:$B,0)),"")</f>
        <v>-6.1456080000000002</v>
      </c>
      <c r="I112" s="69">
        <f>IFERROR(INDEX('Health Facility Master'!H:H,MATCH($C112,'Health Facility Master'!$B:$B,0)),"")</f>
        <v>106.861492</v>
      </c>
      <c r="J112" s="80" t="str">
        <f>IFERROR(INDEX('Health Facility Master'!I:I,MATCH($C112,'Health Facility Master'!$B:$B,0)),"")</f>
        <v>DKI Jakarta</v>
      </c>
      <c r="K112" s="80" t="str">
        <f>IFERROR(INDEX('Health Facility Master'!J:J,MATCH($C112,'Health Facility Master'!$B:$B,0)),"")</f>
        <v>Level 3</v>
      </c>
      <c r="L112" s="80" t="str">
        <f>IFERROR(INDEX('Health Facility Master'!K:K,MATCH($C112,'Health Facility Master'!$B:$B,0)),"")</f>
        <v>Public</v>
      </c>
      <c r="M112" s="80">
        <f>IFERROR(INDEX('Health Facility Master'!L:L,MATCH($C112,'Health Facility Master'!$B:$B,0)),"")</f>
        <v>0</v>
      </c>
      <c r="N112" s="80">
        <f>IFERROR(INDEX('Health Facility Master'!M:M,MATCH($C112,'Health Facility Master'!$B:$B,0)),"")</f>
        <v>0</v>
      </c>
      <c r="O112" s="95" t="str">
        <f>IF(IFERROR(INDEX('Health Facility Master'!N:N,MATCH($C112,'Health Facility Master'!$B:$B,0)),"")=0,"",IFERROR(INDEX('Health Facility Master'!N:N,MATCH($C112,'Health Facility Master'!$B:$B,0)),""))</f>
        <v>C</v>
      </c>
      <c r="P112" s="95" t="str">
        <f>IF(IFERROR(INDEX('Health Facility Master'!O:O,MATCH($C112,'Health Facility Master'!$B:$B,0)),"")=0,"",IFERROR(INDEX('Health Facility Master'!O:O,MATCH($C112,'Health Facility Master'!$B:$B,0)),""))</f>
        <v>Level 3</v>
      </c>
      <c r="Q112" s="95" t="str">
        <f>IF(IFERROR(INDEX('Health Facility Master'!P:P,MATCH($C112,'Health Facility Master'!$B:$B,0)),"")=0,"",IFERROR(INDEX('Health Facility Master'!P:P,MATCH($C112,'Health Facility Master'!$B:$B,0)),""))</f>
        <v/>
      </c>
      <c r="R112" s="95" t="str">
        <f>IF(IFERROR(INDEX('Health Facility Master'!Q:Q,MATCH($C112,'Health Facility Master'!$B:$B,0)),"")=0,"",IFERROR(INDEX('Health Facility Master'!Q:Q,MATCH($C112,'Health Facility Master'!$B:$B,0)),""))</f>
        <v/>
      </c>
      <c r="S112" s="80" t="str">
        <f t="shared" si="1"/>
        <v>Lab</v>
      </c>
      <c r="T112" s="70" t="s">
        <v>20</v>
      </c>
    </row>
    <row r="113" spans="2:20" ht="13.5" customHeight="1" x14ac:dyDescent="0.35">
      <c r="B113" s="99"/>
      <c r="C113" t="s">
        <v>449</v>
      </c>
      <c r="D113" s="67">
        <f>IFERROR(INDEX('Health Facility Master'!C:C,MATCH($C113,'Health Facility Master'!$B:$B,0)),"")</f>
        <v>0</v>
      </c>
      <c r="E113" s="67">
        <f>IFERROR(INDEX('Health Facility Master'!D:D,MATCH($C113,'Health Facility Master'!$B:$B,0)),"")</f>
        <v>0</v>
      </c>
      <c r="F113" s="67" t="str">
        <f>IFERROR(INDEX('Health Facility Master'!E:E,MATCH($C113,'Health Facility Master'!$B:$B,0)),"")</f>
        <v>Jawa Tengah</v>
      </c>
      <c r="G113" s="67" t="str">
        <f>IFERROR(INDEX('Health Facility Master'!F:F,MATCH($C113,'Health Facility Master'!$B:$B,0)),"")</f>
        <v>Indonesia</v>
      </c>
      <c r="H113" s="69">
        <f>IFERROR(INDEX('Health Facility Master'!G:G,MATCH($C113,'Health Facility Master'!$B:$B,0)),"")</f>
        <v>-7.4266670000000001</v>
      </c>
      <c r="I113" s="69">
        <f>IFERROR(INDEX('Health Facility Master'!H:H,MATCH($C113,'Health Facility Master'!$B:$B,0)),"")</f>
        <v>109.258056</v>
      </c>
      <c r="J113" s="80" t="str">
        <f>IFERROR(INDEX('Health Facility Master'!I:I,MATCH($C113,'Health Facility Master'!$B:$B,0)),"")</f>
        <v>Jawa Tengah</v>
      </c>
      <c r="K113" s="80" t="str">
        <f>IFERROR(INDEX('Health Facility Master'!J:J,MATCH($C113,'Health Facility Master'!$B:$B,0)),"")</f>
        <v>Level 3</v>
      </c>
      <c r="L113" s="80" t="str">
        <f>IFERROR(INDEX('Health Facility Master'!K:K,MATCH($C113,'Health Facility Master'!$B:$B,0)),"")</f>
        <v>Public</v>
      </c>
      <c r="M113" s="80">
        <f>IFERROR(INDEX('Health Facility Master'!L:L,MATCH($C113,'Health Facility Master'!$B:$B,0)),"")</f>
        <v>0</v>
      </c>
      <c r="N113" s="80">
        <f>IFERROR(INDEX('Health Facility Master'!M:M,MATCH($C113,'Health Facility Master'!$B:$B,0)),"")</f>
        <v>0</v>
      </c>
      <c r="O113" s="95" t="str">
        <f>IF(IFERROR(INDEX('Health Facility Master'!N:N,MATCH($C113,'Health Facility Master'!$B:$B,0)),"")=0,"",IFERROR(INDEX('Health Facility Master'!N:N,MATCH($C113,'Health Facility Master'!$B:$B,0)),""))</f>
        <v>O</v>
      </c>
      <c r="P113" s="95" t="str">
        <f>IF(IFERROR(INDEX('Health Facility Master'!O:O,MATCH($C113,'Health Facility Master'!$B:$B,0)),"")=0,"",IFERROR(INDEX('Health Facility Master'!O:O,MATCH($C113,'Health Facility Master'!$B:$B,0)),""))</f>
        <v>Level 3</v>
      </c>
      <c r="Q113" s="95" t="str">
        <f>IF(IFERROR(INDEX('Health Facility Master'!P:P,MATCH($C113,'Health Facility Master'!$B:$B,0)),"")=0,"",IFERROR(INDEX('Health Facility Master'!P:P,MATCH($C113,'Health Facility Master'!$B:$B,0)),""))</f>
        <v/>
      </c>
      <c r="R113" s="95" t="str">
        <f>IF(IFERROR(INDEX('Health Facility Master'!Q:Q,MATCH($C113,'Health Facility Master'!$B:$B,0)),"")=0,"",IFERROR(INDEX('Health Facility Master'!Q:Q,MATCH($C113,'Health Facility Master'!$B:$B,0)),""))</f>
        <v/>
      </c>
      <c r="S113" s="80" t="str">
        <f t="shared" si="1"/>
        <v>Lab</v>
      </c>
      <c r="T113" s="70" t="s">
        <v>20</v>
      </c>
    </row>
    <row r="114" spans="2:20" ht="13.5" customHeight="1" x14ac:dyDescent="0.35">
      <c r="B114" s="99"/>
      <c r="C114" t="s">
        <v>996</v>
      </c>
      <c r="D114" s="67">
        <f>IFERROR(INDEX('Health Facility Master'!C:C,MATCH($C114,'Health Facility Master'!$B:$B,0)),"")</f>
        <v>0</v>
      </c>
      <c r="E114" s="67">
        <f>IFERROR(INDEX('Health Facility Master'!D:D,MATCH($C114,'Health Facility Master'!$B:$B,0)),"")</f>
        <v>0</v>
      </c>
      <c r="F114" s="67" t="str">
        <f>IFERROR(INDEX('Health Facility Master'!E:E,MATCH($C114,'Health Facility Master'!$B:$B,0)),"")</f>
        <v>Jawa Timur</v>
      </c>
      <c r="G114" s="67" t="str">
        <f>IFERROR(INDEX('Health Facility Master'!F:F,MATCH($C114,'Health Facility Master'!$B:$B,0)),"")</f>
        <v>Indonesia</v>
      </c>
      <c r="H114" s="69">
        <f>IFERROR(INDEX('Health Facility Master'!G:G,MATCH($C114,'Health Facility Master'!$B:$B,0)),"")</f>
        <v>-7.2458609999999997</v>
      </c>
      <c r="I114" s="69">
        <f>IFERROR(INDEX('Health Facility Master'!H:H,MATCH($C114,'Health Facility Master'!$B:$B,0)),"")</f>
        <v>112.726</v>
      </c>
      <c r="J114" s="80" t="str">
        <f>IFERROR(INDEX('Health Facility Master'!I:I,MATCH($C114,'Health Facility Master'!$B:$B,0)),"")</f>
        <v>Jawa Timur</v>
      </c>
      <c r="K114" s="80" t="str">
        <f>IFERROR(INDEX('Health Facility Master'!J:J,MATCH($C114,'Health Facility Master'!$B:$B,0)),"")</f>
        <v>Level 3</v>
      </c>
      <c r="L114" s="80" t="str">
        <f>IFERROR(INDEX('Health Facility Master'!K:K,MATCH($C114,'Health Facility Master'!$B:$B,0)),"")</f>
        <v>Public</v>
      </c>
      <c r="M114" s="80">
        <f>IFERROR(INDEX('Health Facility Master'!L:L,MATCH($C114,'Health Facility Master'!$B:$B,0)),"")</f>
        <v>0</v>
      </c>
      <c r="N114" s="80">
        <f>IFERROR(INDEX('Health Facility Master'!M:M,MATCH($C114,'Health Facility Master'!$B:$B,0)),"")</f>
        <v>0</v>
      </c>
      <c r="O114" s="95" t="str">
        <f>IF(IFERROR(INDEX('Health Facility Master'!N:N,MATCH($C114,'Health Facility Master'!$B:$B,0)),"")=0,"",IFERROR(INDEX('Health Facility Master'!N:N,MATCH($C114,'Health Facility Master'!$B:$B,0)),""))</f>
        <v>O</v>
      </c>
      <c r="P114" s="95" t="str">
        <f>IF(IFERROR(INDEX('Health Facility Master'!O:O,MATCH($C114,'Health Facility Master'!$B:$B,0)),"")=0,"",IFERROR(INDEX('Health Facility Master'!O:O,MATCH($C114,'Health Facility Master'!$B:$B,0)),""))</f>
        <v>Level 3</v>
      </c>
      <c r="Q114" s="95" t="str">
        <f>IF(IFERROR(INDEX('Health Facility Master'!P:P,MATCH($C114,'Health Facility Master'!$B:$B,0)),"")=0,"",IFERROR(INDEX('Health Facility Master'!P:P,MATCH($C114,'Health Facility Master'!$B:$B,0)),""))</f>
        <v/>
      </c>
      <c r="R114" s="95" t="str">
        <f>IF(IFERROR(INDEX('Health Facility Master'!Q:Q,MATCH($C114,'Health Facility Master'!$B:$B,0)),"")=0,"",IFERROR(INDEX('Health Facility Master'!Q:Q,MATCH($C114,'Health Facility Master'!$B:$B,0)),""))</f>
        <v/>
      </c>
      <c r="S114" s="80" t="str">
        <f t="shared" si="1"/>
        <v>Lab</v>
      </c>
      <c r="T114" s="70" t="s">
        <v>20</v>
      </c>
    </row>
    <row r="115" spans="2:20" ht="13.5" customHeight="1" x14ac:dyDescent="0.35">
      <c r="B115" s="99"/>
      <c r="C115" t="s">
        <v>372</v>
      </c>
      <c r="D115" s="67">
        <f>IFERROR(INDEX('Health Facility Master'!C:C,MATCH($C115,'Health Facility Master'!$B:$B,0)),"")</f>
        <v>0</v>
      </c>
      <c r="E115" s="67">
        <f>IFERROR(INDEX('Health Facility Master'!D:D,MATCH($C115,'Health Facility Master'!$B:$B,0)),"")</f>
        <v>0</v>
      </c>
      <c r="F115" s="67" t="str">
        <f>IFERROR(INDEX('Health Facility Master'!E:E,MATCH($C115,'Health Facility Master'!$B:$B,0)),"")</f>
        <v>Jawa Barat</v>
      </c>
      <c r="G115" s="67" t="str">
        <f>IFERROR(INDEX('Health Facility Master'!F:F,MATCH($C115,'Health Facility Master'!$B:$B,0)),"")</f>
        <v>Indonesia</v>
      </c>
      <c r="H115" s="69">
        <f>IFERROR(INDEX('Health Facility Master'!G:G,MATCH($C115,'Health Facility Master'!$B:$B,0)),"")</f>
        <v>-6.375661</v>
      </c>
      <c r="I115" s="69">
        <f>IFERROR(INDEX('Health Facility Master'!H:H,MATCH($C115,'Health Facility Master'!$B:$B,0)),"")</f>
        <v>106.911</v>
      </c>
      <c r="J115" s="80" t="str">
        <f>IFERROR(INDEX('Health Facility Master'!I:I,MATCH($C115,'Health Facility Master'!$B:$B,0)),"")</f>
        <v>Jawa Barat</v>
      </c>
      <c r="K115" s="80" t="str">
        <f>IFERROR(INDEX('Health Facility Master'!J:J,MATCH($C115,'Health Facility Master'!$B:$B,0)),"")</f>
        <v>Level 3</v>
      </c>
      <c r="L115" s="80" t="str">
        <f>IFERROR(INDEX('Health Facility Master'!K:K,MATCH($C115,'Health Facility Master'!$B:$B,0)),"")</f>
        <v>Public</v>
      </c>
      <c r="M115" s="80">
        <f>IFERROR(INDEX('Health Facility Master'!L:L,MATCH($C115,'Health Facility Master'!$B:$B,0)),"")</f>
        <v>0</v>
      </c>
      <c r="N115" s="80">
        <f>IFERROR(INDEX('Health Facility Master'!M:M,MATCH($C115,'Health Facility Master'!$B:$B,0)),"")</f>
        <v>0</v>
      </c>
      <c r="O115" s="95" t="str">
        <f>IF(IFERROR(INDEX('Health Facility Master'!N:N,MATCH($C115,'Health Facility Master'!$B:$B,0)),"")=0,"",IFERROR(INDEX('Health Facility Master'!N:N,MATCH($C115,'Health Facility Master'!$B:$B,0)),""))</f>
        <v>O</v>
      </c>
      <c r="P115" s="95" t="str">
        <f>IF(IFERROR(INDEX('Health Facility Master'!O:O,MATCH($C115,'Health Facility Master'!$B:$B,0)),"")=0,"",IFERROR(INDEX('Health Facility Master'!O:O,MATCH($C115,'Health Facility Master'!$B:$B,0)),""))</f>
        <v>Level 3</v>
      </c>
      <c r="Q115" s="95" t="str">
        <f>IF(IFERROR(INDEX('Health Facility Master'!P:P,MATCH($C115,'Health Facility Master'!$B:$B,0)),"")=0,"",IFERROR(INDEX('Health Facility Master'!P:P,MATCH($C115,'Health Facility Master'!$B:$B,0)),""))</f>
        <v/>
      </c>
      <c r="R115" s="95" t="str">
        <f>IF(IFERROR(INDEX('Health Facility Master'!Q:Q,MATCH($C115,'Health Facility Master'!$B:$B,0)),"")=0,"",IFERROR(INDEX('Health Facility Master'!Q:Q,MATCH($C115,'Health Facility Master'!$B:$B,0)),""))</f>
        <v/>
      </c>
      <c r="S115" s="80" t="str">
        <f t="shared" si="1"/>
        <v>Lab</v>
      </c>
      <c r="T115" s="70" t="s">
        <v>20</v>
      </c>
    </row>
    <row r="116" spans="2:20" ht="13.5" customHeight="1" x14ac:dyDescent="0.35">
      <c r="B116" s="99"/>
      <c r="C116" t="s">
        <v>296</v>
      </c>
      <c r="D116" s="67">
        <f>IFERROR(INDEX('Health Facility Master'!C:C,MATCH($C116,'Health Facility Master'!$B:$B,0)),"")</f>
        <v>0</v>
      </c>
      <c r="E116" s="67">
        <f>IFERROR(INDEX('Health Facility Master'!D:D,MATCH($C116,'Health Facility Master'!$B:$B,0)),"")</f>
        <v>0</v>
      </c>
      <c r="F116" s="67" t="str">
        <f>IFERROR(INDEX('Health Facility Master'!E:E,MATCH($C116,'Health Facility Master'!$B:$B,0)),"")</f>
        <v>Jawa Barat</v>
      </c>
      <c r="G116" s="67" t="str">
        <f>IFERROR(INDEX('Health Facility Master'!F:F,MATCH($C116,'Health Facility Master'!$B:$B,0)),"")</f>
        <v>Indonesia</v>
      </c>
      <c r="H116" s="69">
        <f>IFERROR(INDEX('Health Facility Master'!G:G,MATCH($C116,'Health Facility Master'!$B:$B,0)),"")</f>
        <v>-6.2758500000000002</v>
      </c>
      <c r="I116" s="69">
        <f>IFERROR(INDEX('Health Facility Master'!H:H,MATCH($C116,'Health Facility Master'!$B:$B,0)),"")</f>
        <v>106.913</v>
      </c>
      <c r="J116" s="80" t="str">
        <f>IFERROR(INDEX('Health Facility Master'!I:I,MATCH($C116,'Health Facility Master'!$B:$B,0)),"")</f>
        <v>Jawa Barat</v>
      </c>
      <c r="K116" s="80" t="str">
        <f>IFERROR(INDEX('Health Facility Master'!J:J,MATCH($C116,'Health Facility Master'!$B:$B,0)),"")</f>
        <v>Level 3</v>
      </c>
      <c r="L116" s="80" t="str">
        <f>IFERROR(INDEX('Health Facility Master'!K:K,MATCH($C116,'Health Facility Master'!$B:$B,0)),"")</f>
        <v>Public</v>
      </c>
      <c r="M116" s="80">
        <f>IFERROR(INDEX('Health Facility Master'!L:L,MATCH($C116,'Health Facility Master'!$B:$B,0)),"")</f>
        <v>0</v>
      </c>
      <c r="N116" s="80">
        <f>IFERROR(INDEX('Health Facility Master'!M:M,MATCH($C116,'Health Facility Master'!$B:$B,0)),"")</f>
        <v>0</v>
      </c>
      <c r="O116" s="95" t="str">
        <f>IF(IFERROR(INDEX('Health Facility Master'!N:N,MATCH($C116,'Health Facility Master'!$B:$B,0)),"")=0,"",IFERROR(INDEX('Health Facility Master'!N:N,MATCH($C116,'Health Facility Master'!$B:$B,0)),""))</f>
        <v>O</v>
      </c>
      <c r="P116" s="95" t="str">
        <f>IF(IFERROR(INDEX('Health Facility Master'!O:O,MATCH($C116,'Health Facility Master'!$B:$B,0)),"")=0,"",IFERROR(INDEX('Health Facility Master'!O:O,MATCH($C116,'Health Facility Master'!$B:$B,0)),""))</f>
        <v>Level 3</v>
      </c>
      <c r="Q116" s="95" t="str">
        <f>IF(IFERROR(INDEX('Health Facility Master'!P:P,MATCH($C116,'Health Facility Master'!$B:$B,0)),"")=0,"",IFERROR(INDEX('Health Facility Master'!P:P,MATCH($C116,'Health Facility Master'!$B:$B,0)),""))</f>
        <v/>
      </c>
      <c r="R116" s="95" t="str">
        <f>IF(IFERROR(INDEX('Health Facility Master'!Q:Q,MATCH($C116,'Health Facility Master'!$B:$B,0)),"")=0,"",IFERROR(INDEX('Health Facility Master'!Q:Q,MATCH($C116,'Health Facility Master'!$B:$B,0)),""))</f>
        <v/>
      </c>
      <c r="S116" s="80" t="str">
        <f t="shared" si="1"/>
        <v>Lab</v>
      </c>
      <c r="T116" s="70" t="s">
        <v>20</v>
      </c>
    </row>
    <row r="117" spans="2:20" ht="13.5" customHeight="1" x14ac:dyDescent="0.35">
      <c r="B117" s="99"/>
      <c r="C117" t="s">
        <v>550</v>
      </c>
      <c r="D117" s="67">
        <f>IFERROR(INDEX('Health Facility Master'!C:C,MATCH($C117,'Health Facility Master'!$B:$B,0)),"")</f>
        <v>0</v>
      </c>
      <c r="E117" s="67">
        <f>IFERROR(INDEX('Health Facility Master'!D:D,MATCH($C117,'Health Facility Master'!$B:$B,0)),"")</f>
        <v>0</v>
      </c>
      <c r="F117" s="67" t="str">
        <f>IFERROR(INDEX('Health Facility Master'!E:E,MATCH($C117,'Health Facility Master'!$B:$B,0)),"")</f>
        <v>Jawa Tengah</v>
      </c>
      <c r="G117" s="67" t="str">
        <f>IFERROR(INDEX('Health Facility Master'!F:F,MATCH($C117,'Health Facility Master'!$B:$B,0)),"")</f>
        <v>Indonesia</v>
      </c>
      <c r="H117" s="69">
        <f>IFERROR(INDEX('Health Facility Master'!G:G,MATCH($C117,'Health Facility Master'!$B:$B,0)),"")</f>
        <v>-6.8837219999999997</v>
      </c>
      <c r="I117" s="69">
        <f>IFERROR(INDEX('Health Facility Master'!H:H,MATCH($C117,'Health Facility Master'!$B:$B,0)),"")</f>
        <v>109.136042</v>
      </c>
      <c r="J117" s="80" t="str">
        <f>IFERROR(INDEX('Health Facility Master'!I:I,MATCH($C117,'Health Facility Master'!$B:$B,0)),"")</f>
        <v>Jawa Tengah</v>
      </c>
      <c r="K117" s="80" t="str">
        <f>IFERROR(INDEX('Health Facility Master'!J:J,MATCH($C117,'Health Facility Master'!$B:$B,0)),"")</f>
        <v>Level 3</v>
      </c>
      <c r="L117" s="80" t="str">
        <f>IFERROR(INDEX('Health Facility Master'!K:K,MATCH($C117,'Health Facility Master'!$B:$B,0)),"")</f>
        <v>Public</v>
      </c>
      <c r="M117" s="80">
        <f>IFERROR(INDEX('Health Facility Master'!L:L,MATCH($C117,'Health Facility Master'!$B:$B,0)),"")</f>
        <v>0</v>
      </c>
      <c r="N117" s="80">
        <f>IFERROR(INDEX('Health Facility Master'!M:M,MATCH($C117,'Health Facility Master'!$B:$B,0)),"")</f>
        <v>0</v>
      </c>
      <c r="O117" s="95" t="str">
        <f>IF(IFERROR(INDEX('Health Facility Master'!N:N,MATCH($C117,'Health Facility Master'!$B:$B,0)),"")=0,"",IFERROR(INDEX('Health Facility Master'!N:N,MATCH($C117,'Health Facility Master'!$B:$B,0)),""))</f>
        <v>O</v>
      </c>
      <c r="P117" s="95" t="str">
        <f>IF(IFERROR(INDEX('Health Facility Master'!O:O,MATCH($C117,'Health Facility Master'!$B:$B,0)),"")=0,"",IFERROR(INDEX('Health Facility Master'!O:O,MATCH($C117,'Health Facility Master'!$B:$B,0)),""))</f>
        <v>Level 3</v>
      </c>
      <c r="Q117" s="95" t="str">
        <f>IF(IFERROR(INDEX('Health Facility Master'!P:P,MATCH($C117,'Health Facility Master'!$B:$B,0)),"")=0,"",IFERROR(INDEX('Health Facility Master'!P:P,MATCH($C117,'Health Facility Master'!$B:$B,0)),""))</f>
        <v/>
      </c>
      <c r="R117" s="95" t="str">
        <f>IF(IFERROR(INDEX('Health Facility Master'!Q:Q,MATCH($C117,'Health Facility Master'!$B:$B,0)),"")=0,"",IFERROR(INDEX('Health Facility Master'!Q:Q,MATCH($C117,'Health Facility Master'!$B:$B,0)),""))</f>
        <v/>
      </c>
      <c r="S117" s="80" t="str">
        <f t="shared" si="1"/>
        <v>Lab</v>
      </c>
      <c r="T117" s="70" t="s">
        <v>20</v>
      </c>
    </row>
    <row r="118" spans="2:20" ht="13.5" customHeight="1" x14ac:dyDescent="0.35">
      <c r="B118" s="99"/>
      <c r="C118" t="s">
        <v>533</v>
      </c>
      <c r="D118" s="67">
        <f>IFERROR(INDEX('Health Facility Master'!C:C,MATCH($C118,'Health Facility Master'!$B:$B,0)),"")</f>
        <v>0</v>
      </c>
      <c r="E118" s="67">
        <f>IFERROR(INDEX('Health Facility Master'!D:D,MATCH($C118,'Health Facility Master'!$B:$B,0)),"")</f>
        <v>0</v>
      </c>
      <c r="F118" s="67" t="str">
        <f>IFERROR(INDEX('Health Facility Master'!E:E,MATCH($C118,'Health Facility Master'!$B:$B,0)),"")</f>
        <v>Jawa Tengah</v>
      </c>
      <c r="G118" s="67" t="str">
        <f>IFERROR(INDEX('Health Facility Master'!F:F,MATCH($C118,'Health Facility Master'!$B:$B,0)),"")</f>
        <v>Indonesia</v>
      </c>
      <c r="H118" s="69">
        <f>IFERROR(INDEX('Health Facility Master'!G:G,MATCH($C118,'Health Facility Master'!$B:$B,0)),"")</f>
        <v>-6.9869890000000003</v>
      </c>
      <c r="I118" s="69">
        <f>IFERROR(INDEX('Health Facility Master'!H:H,MATCH($C118,'Health Facility Master'!$B:$B,0)),"")</f>
        <v>110.4156</v>
      </c>
      <c r="J118" s="80" t="str">
        <f>IFERROR(INDEX('Health Facility Master'!I:I,MATCH($C118,'Health Facility Master'!$B:$B,0)),"")</f>
        <v>Jawa Tengah</v>
      </c>
      <c r="K118" s="80" t="str">
        <f>IFERROR(INDEX('Health Facility Master'!J:J,MATCH($C118,'Health Facility Master'!$B:$B,0)),"")</f>
        <v>Level 3</v>
      </c>
      <c r="L118" s="80" t="str">
        <f>IFERROR(INDEX('Health Facility Master'!K:K,MATCH($C118,'Health Facility Master'!$B:$B,0)),"")</f>
        <v>Public</v>
      </c>
      <c r="M118" s="80">
        <f>IFERROR(INDEX('Health Facility Master'!L:L,MATCH($C118,'Health Facility Master'!$B:$B,0)),"")</f>
        <v>0</v>
      </c>
      <c r="N118" s="80">
        <f>IFERROR(INDEX('Health Facility Master'!M:M,MATCH($C118,'Health Facility Master'!$B:$B,0)),"")</f>
        <v>0</v>
      </c>
      <c r="O118" s="95" t="str">
        <f>IF(IFERROR(INDEX('Health Facility Master'!N:N,MATCH($C118,'Health Facility Master'!$B:$B,0)),"")=0,"",IFERROR(INDEX('Health Facility Master'!N:N,MATCH($C118,'Health Facility Master'!$B:$B,0)),""))</f>
        <v>O</v>
      </c>
      <c r="P118" s="95" t="str">
        <f>IF(IFERROR(INDEX('Health Facility Master'!O:O,MATCH($C118,'Health Facility Master'!$B:$B,0)),"")=0,"",IFERROR(INDEX('Health Facility Master'!O:O,MATCH($C118,'Health Facility Master'!$B:$B,0)),""))</f>
        <v>Level 3</v>
      </c>
      <c r="Q118" s="95" t="str">
        <f>IF(IFERROR(INDEX('Health Facility Master'!P:P,MATCH($C118,'Health Facility Master'!$B:$B,0)),"")=0,"",IFERROR(INDEX('Health Facility Master'!P:P,MATCH($C118,'Health Facility Master'!$B:$B,0)),""))</f>
        <v/>
      </c>
      <c r="R118" s="95" t="str">
        <f>IF(IFERROR(INDEX('Health Facility Master'!Q:Q,MATCH($C118,'Health Facility Master'!$B:$B,0)),"")=0,"",IFERROR(INDEX('Health Facility Master'!Q:Q,MATCH($C118,'Health Facility Master'!$B:$B,0)),""))</f>
        <v/>
      </c>
      <c r="S118" s="80" t="str">
        <f t="shared" si="1"/>
        <v>Lab</v>
      </c>
      <c r="T118" s="70" t="s">
        <v>20</v>
      </c>
    </row>
    <row r="119" spans="2:20" ht="13.5" customHeight="1" x14ac:dyDescent="0.35">
      <c r="B119" s="99"/>
      <c r="C119" t="s">
        <v>306</v>
      </c>
      <c r="D119" s="67">
        <f>IFERROR(INDEX('Health Facility Master'!C:C,MATCH($C119,'Health Facility Master'!$B:$B,0)),"")</f>
        <v>0</v>
      </c>
      <c r="E119" s="67">
        <f>IFERROR(INDEX('Health Facility Master'!D:D,MATCH($C119,'Health Facility Master'!$B:$B,0)),"")</f>
        <v>0</v>
      </c>
      <c r="F119" s="67" t="str">
        <f>IFERROR(INDEX('Health Facility Master'!E:E,MATCH($C119,'Health Facility Master'!$B:$B,0)),"")</f>
        <v>Jawa Barat</v>
      </c>
      <c r="G119" s="67" t="str">
        <f>IFERROR(INDEX('Health Facility Master'!F:F,MATCH($C119,'Health Facility Master'!$B:$B,0)),"")</f>
        <v>Indonesia</v>
      </c>
      <c r="H119" s="69">
        <f>IFERROR(INDEX('Health Facility Master'!G:G,MATCH($C119,'Health Facility Master'!$B:$B,0)),"")</f>
        <v>-6.3997469999999996</v>
      </c>
      <c r="I119" s="69">
        <f>IFERROR(INDEX('Health Facility Master'!H:H,MATCH($C119,'Health Facility Master'!$B:$B,0)),"")</f>
        <v>106.969478</v>
      </c>
      <c r="J119" s="80" t="str">
        <f>IFERROR(INDEX('Health Facility Master'!I:I,MATCH($C119,'Health Facility Master'!$B:$B,0)),"")</f>
        <v>Jawa Barat</v>
      </c>
      <c r="K119" s="80" t="str">
        <f>IFERROR(INDEX('Health Facility Master'!J:J,MATCH($C119,'Health Facility Master'!$B:$B,0)),"")</f>
        <v>Level 3</v>
      </c>
      <c r="L119" s="80" t="str">
        <f>IFERROR(INDEX('Health Facility Master'!K:K,MATCH($C119,'Health Facility Master'!$B:$B,0)),"")</f>
        <v>Public</v>
      </c>
      <c r="M119" s="80">
        <f>IFERROR(INDEX('Health Facility Master'!L:L,MATCH($C119,'Health Facility Master'!$B:$B,0)),"")</f>
        <v>0</v>
      </c>
      <c r="N119" s="80">
        <f>IFERROR(INDEX('Health Facility Master'!M:M,MATCH($C119,'Health Facility Master'!$B:$B,0)),"")</f>
        <v>0</v>
      </c>
      <c r="O119" s="95" t="str">
        <f>IF(IFERROR(INDEX('Health Facility Master'!N:N,MATCH($C119,'Health Facility Master'!$B:$B,0)),"")=0,"",IFERROR(INDEX('Health Facility Master'!N:N,MATCH($C119,'Health Facility Master'!$B:$B,0)),""))</f>
        <v>O</v>
      </c>
      <c r="P119" s="95" t="str">
        <f>IF(IFERROR(INDEX('Health Facility Master'!O:O,MATCH($C119,'Health Facility Master'!$B:$B,0)),"")=0,"",IFERROR(INDEX('Health Facility Master'!O:O,MATCH($C119,'Health Facility Master'!$B:$B,0)),""))</f>
        <v>Level 3</v>
      </c>
      <c r="Q119" s="95" t="str">
        <f>IF(IFERROR(INDEX('Health Facility Master'!P:P,MATCH($C119,'Health Facility Master'!$B:$B,0)),"")=0,"",IFERROR(INDEX('Health Facility Master'!P:P,MATCH($C119,'Health Facility Master'!$B:$B,0)),""))</f>
        <v/>
      </c>
      <c r="R119" s="95" t="str">
        <f>IF(IFERROR(INDEX('Health Facility Master'!Q:Q,MATCH($C119,'Health Facility Master'!$B:$B,0)),"")=0,"",IFERROR(INDEX('Health Facility Master'!Q:Q,MATCH($C119,'Health Facility Master'!$B:$B,0)),""))</f>
        <v/>
      </c>
      <c r="S119" s="80" t="str">
        <f t="shared" si="1"/>
        <v>Lab</v>
      </c>
      <c r="T119" s="70" t="s">
        <v>20</v>
      </c>
    </row>
    <row r="120" spans="2:20" ht="13.5" customHeight="1" x14ac:dyDescent="0.35">
      <c r="B120" s="99"/>
      <c r="C120" t="s">
        <v>293</v>
      </c>
      <c r="D120" s="67">
        <f>IFERROR(INDEX('Health Facility Master'!C:C,MATCH($C120,'Health Facility Master'!$B:$B,0)),"")</f>
        <v>0</v>
      </c>
      <c r="E120" s="67">
        <f>IFERROR(INDEX('Health Facility Master'!D:D,MATCH($C120,'Health Facility Master'!$B:$B,0)),"")</f>
        <v>0</v>
      </c>
      <c r="F120" s="67" t="str">
        <f>IFERROR(INDEX('Health Facility Master'!E:E,MATCH($C120,'Health Facility Master'!$B:$B,0)),"")</f>
        <v>Jawa Barat</v>
      </c>
      <c r="G120" s="67" t="str">
        <f>IFERROR(INDEX('Health Facility Master'!F:F,MATCH($C120,'Health Facility Master'!$B:$B,0)),"")</f>
        <v>Indonesia</v>
      </c>
      <c r="H120" s="69">
        <f>IFERROR(INDEX('Health Facility Master'!G:G,MATCH($C120,'Health Facility Master'!$B:$B,0)),"")</f>
        <v>-6.6114170000000003</v>
      </c>
      <c r="I120" s="69">
        <f>IFERROR(INDEX('Health Facility Master'!H:H,MATCH($C120,'Health Facility Master'!$B:$B,0)),"")</f>
        <v>106.800692</v>
      </c>
      <c r="J120" s="80" t="str">
        <f>IFERROR(INDEX('Health Facility Master'!I:I,MATCH($C120,'Health Facility Master'!$B:$B,0)),"")</f>
        <v>Jawa Barat</v>
      </c>
      <c r="K120" s="80" t="str">
        <f>IFERROR(INDEX('Health Facility Master'!J:J,MATCH($C120,'Health Facility Master'!$B:$B,0)),"")</f>
        <v>Level 3</v>
      </c>
      <c r="L120" s="80" t="str">
        <f>IFERROR(INDEX('Health Facility Master'!K:K,MATCH($C120,'Health Facility Master'!$B:$B,0)),"")</f>
        <v>Public</v>
      </c>
      <c r="M120" s="80">
        <f>IFERROR(INDEX('Health Facility Master'!L:L,MATCH($C120,'Health Facility Master'!$B:$B,0)),"")</f>
        <v>0</v>
      </c>
      <c r="N120" s="80">
        <f>IFERROR(INDEX('Health Facility Master'!M:M,MATCH($C120,'Health Facility Master'!$B:$B,0)),"")</f>
        <v>0</v>
      </c>
      <c r="O120" s="95" t="str">
        <f>IF(IFERROR(INDEX('Health Facility Master'!N:N,MATCH($C120,'Health Facility Master'!$B:$B,0)),"")=0,"",IFERROR(INDEX('Health Facility Master'!N:N,MATCH($C120,'Health Facility Master'!$B:$B,0)),""))</f>
        <v>O</v>
      </c>
      <c r="P120" s="95" t="str">
        <f>IF(IFERROR(INDEX('Health Facility Master'!O:O,MATCH($C120,'Health Facility Master'!$B:$B,0)),"")=0,"",IFERROR(INDEX('Health Facility Master'!O:O,MATCH($C120,'Health Facility Master'!$B:$B,0)),""))</f>
        <v>Level 3</v>
      </c>
      <c r="Q120" s="95" t="str">
        <f>IF(IFERROR(INDEX('Health Facility Master'!P:P,MATCH($C120,'Health Facility Master'!$B:$B,0)),"")=0,"",IFERROR(INDEX('Health Facility Master'!P:P,MATCH($C120,'Health Facility Master'!$B:$B,0)),""))</f>
        <v/>
      </c>
      <c r="R120" s="95" t="str">
        <f>IF(IFERROR(INDEX('Health Facility Master'!Q:Q,MATCH($C120,'Health Facility Master'!$B:$B,0)),"")=0,"",IFERROR(INDEX('Health Facility Master'!Q:Q,MATCH($C120,'Health Facility Master'!$B:$B,0)),""))</f>
        <v/>
      </c>
      <c r="S120" s="80" t="str">
        <f t="shared" si="1"/>
        <v>Lab</v>
      </c>
      <c r="T120" s="70" t="s">
        <v>20</v>
      </c>
    </row>
    <row r="121" spans="2:20" ht="13.5" customHeight="1" x14ac:dyDescent="0.35">
      <c r="B121" s="99"/>
      <c r="C121" t="s">
        <v>641</v>
      </c>
      <c r="D121" s="67">
        <f>IFERROR(INDEX('Health Facility Master'!C:C,MATCH($C121,'Health Facility Master'!$B:$B,0)),"")</f>
        <v>0</v>
      </c>
      <c r="E121" s="67">
        <f>IFERROR(INDEX('Health Facility Master'!D:D,MATCH($C121,'Health Facility Master'!$B:$B,0)),"")</f>
        <v>0</v>
      </c>
      <c r="F121" s="67" t="str">
        <f>IFERROR(INDEX('Health Facility Master'!E:E,MATCH($C121,'Health Facility Master'!$B:$B,0)),"")</f>
        <v>Jawa Timur</v>
      </c>
      <c r="G121" s="67" t="str">
        <f>IFERROR(INDEX('Health Facility Master'!F:F,MATCH($C121,'Health Facility Master'!$B:$B,0)),"")</f>
        <v>Indonesia</v>
      </c>
      <c r="H121" s="69">
        <f>IFERROR(INDEX('Health Facility Master'!G:G,MATCH($C121,'Health Facility Master'!$B:$B,0)),"")</f>
        <v>-7.8021719999999997</v>
      </c>
      <c r="I121" s="69">
        <f>IFERROR(INDEX('Health Facility Master'!H:H,MATCH($C121,'Health Facility Master'!$B:$B,0)),"")</f>
        <v>112.002208</v>
      </c>
      <c r="J121" s="80" t="str">
        <f>IFERROR(INDEX('Health Facility Master'!I:I,MATCH($C121,'Health Facility Master'!$B:$B,0)),"")</f>
        <v>Jawa Timur</v>
      </c>
      <c r="K121" s="80" t="str">
        <f>IFERROR(INDEX('Health Facility Master'!J:J,MATCH($C121,'Health Facility Master'!$B:$B,0)),"")</f>
        <v>Level 3</v>
      </c>
      <c r="L121" s="80" t="str">
        <f>IFERROR(INDEX('Health Facility Master'!K:K,MATCH($C121,'Health Facility Master'!$B:$B,0)),"")</f>
        <v>Public</v>
      </c>
      <c r="M121" s="80">
        <f>IFERROR(INDEX('Health Facility Master'!L:L,MATCH($C121,'Health Facility Master'!$B:$B,0)),"")</f>
        <v>0</v>
      </c>
      <c r="N121" s="80">
        <f>IFERROR(INDEX('Health Facility Master'!M:M,MATCH($C121,'Health Facility Master'!$B:$B,0)),"")</f>
        <v>0</v>
      </c>
      <c r="O121" s="95" t="str">
        <f>IF(IFERROR(INDEX('Health Facility Master'!N:N,MATCH($C121,'Health Facility Master'!$B:$B,0)),"")=0,"",IFERROR(INDEX('Health Facility Master'!N:N,MATCH($C121,'Health Facility Master'!$B:$B,0)),""))</f>
        <v>O</v>
      </c>
      <c r="P121" s="95" t="str">
        <f>IF(IFERROR(INDEX('Health Facility Master'!O:O,MATCH($C121,'Health Facility Master'!$B:$B,0)),"")=0,"",IFERROR(INDEX('Health Facility Master'!O:O,MATCH($C121,'Health Facility Master'!$B:$B,0)),""))</f>
        <v>Level 3</v>
      </c>
      <c r="Q121" s="95" t="str">
        <f>IF(IFERROR(INDEX('Health Facility Master'!P:P,MATCH($C121,'Health Facility Master'!$B:$B,0)),"")=0,"",IFERROR(INDEX('Health Facility Master'!P:P,MATCH($C121,'Health Facility Master'!$B:$B,0)),""))</f>
        <v/>
      </c>
      <c r="R121" s="95" t="str">
        <f>IF(IFERROR(INDEX('Health Facility Master'!Q:Q,MATCH($C121,'Health Facility Master'!$B:$B,0)),"")=0,"",IFERROR(INDEX('Health Facility Master'!Q:Q,MATCH($C121,'Health Facility Master'!$B:$B,0)),""))</f>
        <v/>
      </c>
      <c r="S121" s="80" t="str">
        <f t="shared" si="1"/>
        <v>Lab</v>
      </c>
      <c r="T121" s="70" t="s">
        <v>20</v>
      </c>
    </row>
    <row r="122" spans="2:20" ht="13.5" customHeight="1" x14ac:dyDescent="0.35">
      <c r="B122" s="99"/>
      <c r="C122" t="s">
        <v>118</v>
      </c>
      <c r="D122" s="67">
        <f>IFERROR(INDEX('Health Facility Master'!C:C,MATCH($C122,'Health Facility Master'!$B:$B,0)),"")</f>
        <v>0</v>
      </c>
      <c r="E122" s="67">
        <f>IFERROR(INDEX('Health Facility Master'!D:D,MATCH($C122,'Health Facility Master'!$B:$B,0)),"")</f>
        <v>0</v>
      </c>
      <c r="F122" s="67" t="str">
        <f>IFERROR(INDEX('Health Facility Master'!E:E,MATCH($C122,'Health Facility Master'!$B:$B,0)),"")</f>
        <v>DKI Jakarta</v>
      </c>
      <c r="G122" s="67" t="str">
        <f>IFERROR(INDEX('Health Facility Master'!F:F,MATCH($C122,'Health Facility Master'!$B:$B,0)),"")</f>
        <v>Indonesia</v>
      </c>
      <c r="H122" s="69">
        <f>IFERROR(INDEX('Health Facility Master'!G:G,MATCH($C122,'Health Facility Master'!$B:$B,0)),"")</f>
        <v>-6.2416</v>
      </c>
      <c r="I122" s="69">
        <f>IFERROR(INDEX('Health Facility Master'!H:H,MATCH($C122,'Health Facility Master'!$B:$B,0)),"")</f>
        <v>106.78700000000001</v>
      </c>
      <c r="J122" s="80" t="str">
        <f>IFERROR(INDEX('Health Facility Master'!I:I,MATCH($C122,'Health Facility Master'!$B:$B,0)),"")</f>
        <v>DKI Jakarta</v>
      </c>
      <c r="K122" s="80" t="str">
        <f>IFERROR(INDEX('Health Facility Master'!J:J,MATCH($C122,'Health Facility Master'!$B:$B,0)),"")</f>
        <v>Level 3</v>
      </c>
      <c r="L122" s="80" t="str">
        <f>IFERROR(INDEX('Health Facility Master'!K:K,MATCH($C122,'Health Facility Master'!$B:$B,0)),"")</f>
        <v>Public</v>
      </c>
      <c r="M122" s="80">
        <f>IFERROR(INDEX('Health Facility Master'!L:L,MATCH($C122,'Health Facility Master'!$B:$B,0)),"")</f>
        <v>0</v>
      </c>
      <c r="N122" s="80">
        <f>IFERROR(INDEX('Health Facility Master'!M:M,MATCH($C122,'Health Facility Master'!$B:$B,0)),"")</f>
        <v>0</v>
      </c>
      <c r="O122" s="95" t="str">
        <f>IF(IFERROR(INDEX('Health Facility Master'!N:N,MATCH($C122,'Health Facility Master'!$B:$B,0)),"")=0,"",IFERROR(INDEX('Health Facility Master'!N:N,MATCH($C122,'Health Facility Master'!$B:$B,0)),""))</f>
        <v>O</v>
      </c>
      <c r="P122" s="95" t="str">
        <f>IF(IFERROR(INDEX('Health Facility Master'!O:O,MATCH($C122,'Health Facility Master'!$B:$B,0)),"")=0,"",IFERROR(INDEX('Health Facility Master'!O:O,MATCH($C122,'Health Facility Master'!$B:$B,0)),""))</f>
        <v>Level 3</v>
      </c>
      <c r="Q122" s="95" t="str">
        <f>IF(IFERROR(INDEX('Health Facility Master'!P:P,MATCH($C122,'Health Facility Master'!$B:$B,0)),"")=0,"",IFERROR(INDEX('Health Facility Master'!P:P,MATCH($C122,'Health Facility Master'!$B:$B,0)),""))</f>
        <v/>
      </c>
      <c r="R122" s="95" t="str">
        <f>IF(IFERROR(INDEX('Health Facility Master'!Q:Q,MATCH($C122,'Health Facility Master'!$B:$B,0)),"")=0,"",IFERROR(INDEX('Health Facility Master'!Q:Q,MATCH($C122,'Health Facility Master'!$B:$B,0)),""))</f>
        <v/>
      </c>
      <c r="S122" s="80" t="str">
        <f t="shared" si="1"/>
        <v>Lab</v>
      </c>
      <c r="T122" s="70" t="s">
        <v>20</v>
      </c>
    </row>
    <row r="123" spans="2:20" ht="13.5" customHeight="1" x14ac:dyDescent="0.35">
      <c r="B123" s="99"/>
      <c r="C123" t="s">
        <v>629</v>
      </c>
      <c r="D123" s="67">
        <f>IFERROR(INDEX('Health Facility Master'!C:C,MATCH($C123,'Health Facility Master'!$B:$B,0)),"")</f>
        <v>0</v>
      </c>
      <c r="E123" s="67">
        <f>IFERROR(INDEX('Health Facility Master'!D:D,MATCH($C123,'Health Facility Master'!$B:$B,0)),"")</f>
        <v>0</v>
      </c>
      <c r="F123" s="67" t="str">
        <f>IFERROR(INDEX('Health Facility Master'!E:E,MATCH($C123,'Health Facility Master'!$B:$B,0)),"")</f>
        <v>Jawa Timur</v>
      </c>
      <c r="G123" s="67" t="str">
        <f>IFERROR(INDEX('Health Facility Master'!F:F,MATCH($C123,'Health Facility Master'!$B:$B,0)),"")</f>
        <v>Indonesia</v>
      </c>
      <c r="H123" s="69">
        <f>IFERROR(INDEX('Health Facility Master'!G:G,MATCH($C123,'Health Facility Master'!$B:$B,0)),"")</f>
        <v>-7.1568860000000001</v>
      </c>
      <c r="I123" s="69">
        <f>IFERROR(INDEX('Health Facility Master'!H:H,MATCH($C123,'Health Facility Master'!$B:$B,0)),"")</f>
        <v>112.652131</v>
      </c>
      <c r="J123" s="80" t="str">
        <f>IFERROR(INDEX('Health Facility Master'!I:I,MATCH($C123,'Health Facility Master'!$B:$B,0)),"")</f>
        <v>Jawa Timur</v>
      </c>
      <c r="K123" s="80" t="str">
        <f>IFERROR(INDEX('Health Facility Master'!J:J,MATCH($C123,'Health Facility Master'!$B:$B,0)),"")</f>
        <v>Level 3</v>
      </c>
      <c r="L123" s="80" t="str">
        <f>IFERROR(INDEX('Health Facility Master'!K:K,MATCH($C123,'Health Facility Master'!$B:$B,0)),"")</f>
        <v>Public</v>
      </c>
      <c r="M123" s="80">
        <f>IFERROR(INDEX('Health Facility Master'!L:L,MATCH($C123,'Health Facility Master'!$B:$B,0)),"")</f>
        <v>0</v>
      </c>
      <c r="N123" s="80">
        <f>IFERROR(INDEX('Health Facility Master'!M:M,MATCH($C123,'Health Facility Master'!$B:$B,0)),"")</f>
        <v>0</v>
      </c>
      <c r="O123" s="95" t="str">
        <f>IF(IFERROR(INDEX('Health Facility Master'!N:N,MATCH($C123,'Health Facility Master'!$B:$B,0)),"")=0,"",IFERROR(INDEX('Health Facility Master'!N:N,MATCH($C123,'Health Facility Master'!$B:$B,0)),""))</f>
        <v>O</v>
      </c>
      <c r="P123" s="95" t="str">
        <f>IF(IFERROR(INDEX('Health Facility Master'!O:O,MATCH($C123,'Health Facility Master'!$B:$B,0)),"")=0,"",IFERROR(INDEX('Health Facility Master'!O:O,MATCH($C123,'Health Facility Master'!$B:$B,0)),""))</f>
        <v>Level 3</v>
      </c>
      <c r="Q123" s="95" t="str">
        <f>IF(IFERROR(INDEX('Health Facility Master'!P:P,MATCH($C123,'Health Facility Master'!$B:$B,0)),"")=0,"",IFERROR(INDEX('Health Facility Master'!P:P,MATCH($C123,'Health Facility Master'!$B:$B,0)),""))</f>
        <v/>
      </c>
      <c r="R123" s="95" t="str">
        <f>IF(IFERROR(INDEX('Health Facility Master'!Q:Q,MATCH($C123,'Health Facility Master'!$B:$B,0)),"")=0,"",IFERROR(INDEX('Health Facility Master'!Q:Q,MATCH($C123,'Health Facility Master'!$B:$B,0)),""))</f>
        <v/>
      </c>
      <c r="S123" s="80" t="str">
        <f t="shared" si="1"/>
        <v>Lab</v>
      </c>
      <c r="T123" s="70" t="s">
        <v>20</v>
      </c>
    </row>
    <row r="124" spans="2:20" ht="13.5" customHeight="1" x14ac:dyDescent="0.35">
      <c r="B124" s="99"/>
      <c r="C124" t="s">
        <v>603</v>
      </c>
      <c r="D124" s="67">
        <f>IFERROR(INDEX('Health Facility Master'!C:C,MATCH($C124,'Health Facility Master'!$B:$B,0)),"")</f>
        <v>0</v>
      </c>
      <c r="E124" s="67">
        <f>IFERROR(INDEX('Health Facility Master'!D:D,MATCH($C124,'Health Facility Master'!$B:$B,0)),"")</f>
        <v>0</v>
      </c>
      <c r="F124" s="67" t="str">
        <f>IFERROR(INDEX('Health Facility Master'!E:E,MATCH($C124,'Health Facility Master'!$B:$B,0)),"")</f>
        <v>Jawa Timur</v>
      </c>
      <c r="G124" s="67" t="str">
        <f>IFERROR(INDEX('Health Facility Master'!F:F,MATCH($C124,'Health Facility Master'!$B:$B,0)),"")</f>
        <v>Indonesia</v>
      </c>
      <c r="H124" s="69">
        <f>IFERROR(INDEX('Health Facility Master'!G:G,MATCH($C124,'Health Facility Master'!$B:$B,0)),"")</f>
        <v>-7.6775440000000001</v>
      </c>
      <c r="I124" s="69">
        <f>IFERROR(INDEX('Health Facility Master'!H:H,MATCH($C124,'Health Facility Master'!$B:$B,0)),"")</f>
        <v>112.64593600000001</v>
      </c>
      <c r="J124" s="80" t="str">
        <f>IFERROR(INDEX('Health Facility Master'!I:I,MATCH($C124,'Health Facility Master'!$B:$B,0)),"")</f>
        <v>Jawa Timur</v>
      </c>
      <c r="K124" s="80" t="str">
        <f>IFERROR(INDEX('Health Facility Master'!J:J,MATCH($C124,'Health Facility Master'!$B:$B,0)),"")</f>
        <v>Level 3</v>
      </c>
      <c r="L124" s="80" t="str">
        <f>IFERROR(INDEX('Health Facility Master'!K:K,MATCH($C124,'Health Facility Master'!$B:$B,0)),"")</f>
        <v>Public</v>
      </c>
      <c r="M124" s="80">
        <f>IFERROR(INDEX('Health Facility Master'!L:L,MATCH($C124,'Health Facility Master'!$B:$B,0)),"")</f>
        <v>0</v>
      </c>
      <c r="N124" s="80">
        <f>IFERROR(INDEX('Health Facility Master'!M:M,MATCH($C124,'Health Facility Master'!$B:$B,0)),"")</f>
        <v>0</v>
      </c>
      <c r="O124" s="95" t="str">
        <f>IF(IFERROR(INDEX('Health Facility Master'!N:N,MATCH($C124,'Health Facility Master'!$B:$B,0)),"")=0,"",IFERROR(INDEX('Health Facility Master'!N:N,MATCH($C124,'Health Facility Master'!$B:$B,0)),""))</f>
        <v>O</v>
      </c>
      <c r="P124" s="95" t="str">
        <f>IF(IFERROR(INDEX('Health Facility Master'!O:O,MATCH($C124,'Health Facility Master'!$B:$B,0)),"")=0,"",IFERROR(INDEX('Health Facility Master'!O:O,MATCH($C124,'Health Facility Master'!$B:$B,0)),""))</f>
        <v>Level 3</v>
      </c>
      <c r="Q124" s="95" t="str">
        <f>IF(IFERROR(INDEX('Health Facility Master'!P:P,MATCH($C124,'Health Facility Master'!$B:$B,0)),"")=0,"",IFERROR(INDEX('Health Facility Master'!P:P,MATCH($C124,'Health Facility Master'!$B:$B,0)),""))</f>
        <v/>
      </c>
      <c r="R124" s="95" t="str">
        <f>IF(IFERROR(INDEX('Health Facility Master'!Q:Q,MATCH($C124,'Health Facility Master'!$B:$B,0)),"")=0,"",IFERROR(INDEX('Health Facility Master'!Q:Q,MATCH($C124,'Health Facility Master'!$B:$B,0)),""))</f>
        <v/>
      </c>
      <c r="S124" s="80" t="str">
        <f t="shared" si="1"/>
        <v>Lab</v>
      </c>
      <c r="T124" s="70" t="s">
        <v>20</v>
      </c>
    </row>
    <row r="125" spans="2:20" ht="13.5" customHeight="1" x14ac:dyDescent="0.35">
      <c r="B125" s="99"/>
      <c r="C125" t="s">
        <v>276</v>
      </c>
      <c r="D125" s="67">
        <f>IFERROR(INDEX('Health Facility Master'!C:C,MATCH($C125,'Health Facility Master'!$B:$B,0)),"")</f>
        <v>0</v>
      </c>
      <c r="E125" s="67">
        <f>IFERROR(INDEX('Health Facility Master'!D:D,MATCH($C125,'Health Facility Master'!$B:$B,0)),"")</f>
        <v>0</v>
      </c>
      <c r="F125" s="67" t="str">
        <f>IFERROR(INDEX('Health Facility Master'!E:E,MATCH($C125,'Health Facility Master'!$B:$B,0)),"")</f>
        <v>Jawa Barat</v>
      </c>
      <c r="G125" s="67" t="str">
        <f>IFERROR(INDEX('Health Facility Master'!F:F,MATCH($C125,'Health Facility Master'!$B:$B,0)),"")</f>
        <v>Indonesia</v>
      </c>
      <c r="H125" s="69">
        <f>IFERROR(INDEX('Health Facility Master'!G:G,MATCH($C125,'Health Facility Master'!$B:$B,0)),"")</f>
        <v>-6.375661</v>
      </c>
      <c r="I125" s="69">
        <f>IFERROR(INDEX('Health Facility Master'!H:H,MATCH($C125,'Health Facility Master'!$B:$B,0)),"")</f>
        <v>106.911</v>
      </c>
      <c r="J125" s="80" t="str">
        <f>IFERROR(INDEX('Health Facility Master'!I:I,MATCH($C125,'Health Facility Master'!$B:$B,0)),"")</f>
        <v>Jawa Barat</v>
      </c>
      <c r="K125" s="80" t="str">
        <f>IFERROR(INDEX('Health Facility Master'!J:J,MATCH($C125,'Health Facility Master'!$B:$B,0)),"")</f>
        <v>Level 3</v>
      </c>
      <c r="L125" s="80" t="str">
        <f>IFERROR(INDEX('Health Facility Master'!K:K,MATCH($C125,'Health Facility Master'!$B:$B,0)),"")</f>
        <v>Public</v>
      </c>
      <c r="M125" s="80">
        <f>IFERROR(INDEX('Health Facility Master'!L:L,MATCH($C125,'Health Facility Master'!$B:$B,0)),"")</f>
        <v>0</v>
      </c>
      <c r="N125" s="80">
        <f>IFERROR(INDEX('Health Facility Master'!M:M,MATCH($C125,'Health Facility Master'!$B:$B,0)),"")</f>
        <v>0</v>
      </c>
      <c r="O125" s="95" t="str">
        <f>IF(IFERROR(INDEX('Health Facility Master'!N:N,MATCH($C125,'Health Facility Master'!$B:$B,0)),"")=0,"",IFERROR(INDEX('Health Facility Master'!N:N,MATCH($C125,'Health Facility Master'!$B:$B,0)),""))</f>
        <v>O</v>
      </c>
      <c r="P125" s="95" t="str">
        <f>IF(IFERROR(INDEX('Health Facility Master'!O:O,MATCH($C125,'Health Facility Master'!$B:$B,0)),"")=0,"",IFERROR(INDEX('Health Facility Master'!O:O,MATCH($C125,'Health Facility Master'!$B:$B,0)),""))</f>
        <v>Level 3</v>
      </c>
      <c r="Q125" s="95" t="str">
        <f>IF(IFERROR(INDEX('Health Facility Master'!P:P,MATCH($C125,'Health Facility Master'!$B:$B,0)),"")=0,"",IFERROR(INDEX('Health Facility Master'!P:P,MATCH($C125,'Health Facility Master'!$B:$B,0)),""))</f>
        <v/>
      </c>
      <c r="R125" s="95" t="str">
        <f>IF(IFERROR(INDEX('Health Facility Master'!Q:Q,MATCH($C125,'Health Facility Master'!$B:$B,0)),"")=0,"",IFERROR(INDEX('Health Facility Master'!Q:Q,MATCH($C125,'Health Facility Master'!$B:$B,0)),""))</f>
        <v/>
      </c>
      <c r="S125" s="80" t="str">
        <f t="shared" si="1"/>
        <v>Lab</v>
      </c>
      <c r="T125" s="70" t="s">
        <v>20</v>
      </c>
    </row>
    <row r="126" spans="2:20" ht="13.5" customHeight="1" x14ac:dyDescent="0.35">
      <c r="B126" s="99"/>
      <c r="C126" t="s">
        <v>173</v>
      </c>
      <c r="D126" s="67">
        <f>IFERROR(INDEX('Health Facility Master'!C:C,MATCH($C126,'Health Facility Master'!$B:$B,0)),"")</f>
        <v>0</v>
      </c>
      <c r="E126" s="67">
        <f>IFERROR(INDEX('Health Facility Master'!D:D,MATCH($C126,'Health Facility Master'!$B:$B,0)),"")</f>
        <v>0</v>
      </c>
      <c r="F126" s="67" t="str">
        <f>IFERROR(INDEX('Health Facility Master'!E:E,MATCH($C126,'Health Facility Master'!$B:$B,0)),"")</f>
        <v>DKI Jakarta</v>
      </c>
      <c r="G126" s="67" t="str">
        <f>IFERROR(INDEX('Health Facility Master'!F:F,MATCH($C126,'Health Facility Master'!$B:$B,0)),"")</f>
        <v>Indonesia</v>
      </c>
      <c r="H126" s="69">
        <f>IFERROR(INDEX('Health Facility Master'!G:G,MATCH($C126,'Health Facility Master'!$B:$B,0)),"")</f>
        <v>-6.1299440000000001</v>
      </c>
      <c r="I126" s="69">
        <f>IFERROR(INDEX('Health Facility Master'!H:H,MATCH($C126,'Health Facility Master'!$B:$B,0)),"")</f>
        <v>106.885417</v>
      </c>
      <c r="J126" s="80" t="str">
        <f>IFERROR(INDEX('Health Facility Master'!I:I,MATCH($C126,'Health Facility Master'!$B:$B,0)),"")</f>
        <v>DKI Jakarta</v>
      </c>
      <c r="K126" s="80" t="str">
        <f>IFERROR(INDEX('Health Facility Master'!J:J,MATCH($C126,'Health Facility Master'!$B:$B,0)),"")</f>
        <v>Level 3</v>
      </c>
      <c r="L126" s="80" t="str">
        <f>IFERROR(INDEX('Health Facility Master'!K:K,MATCH($C126,'Health Facility Master'!$B:$B,0)),"")</f>
        <v>Public</v>
      </c>
      <c r="M126" s="80">
        <f>IFERROR(INDEX('Health Facility Master'!L:L,MATCH($C126,'Health Facility Master'!$B:$B,0)),"")</f>
        <v>0</v>
      </c>
      <c r="N126" s="80">
        <f>IFERROR(INDEX('Health Facility Master'!M:M,MATCH($C126,'Health Facility Master'!$B:$B,0)),"")</f>
        <v>0</v>
      </c>
      <c r="O126" s="95" t="str">
        <f>IF(IFERROR(INDEX('Health Facility Master'!N:N,MATCH($C126,'Health Facility Master'!$B:$B,0)),"")=0,"",IFERROR(INDEX('Health Facility Master'!N:N,MATCH($C126,'Health Facility Master'!$B:$B,0)),""))</f>
        <v>O</v>
      </c>
      <c r="P126" s="95" t="str">
        <f>IF(IFERROR(INDEX('Health Facility Master'!O:O,MATCH($C126,'Health Facility Master'!$B:$B,0)),"")=0,"",IFERROR(INDEX('Health Facility Master'!O:O,MATCH($C126,'Health Facility Master'!$B:$B,0)),""))</f>
        <v>Level 3</v>
      </c>
      <c r="Q126" s="95" t="str">
        <f>IF(IFERROR(INDEX('Health Facility Master'!P:P,MATCH($C126,'Health Facility Master'!$B:$B,0)),"")=0,"",IFERROR(INDEX('Health Facility Master'!P:P,MATCH($C126,'Health Facility Master'!$B:$B,0)),""))</f>
        <v/>
      </c>
      <c r="R126" s="95" t="str">
        <f>IF(IFERROR(INDEX('Health Facility Master'!Q:Q,MATCH($C126,'Health Facility Master'!$B:$B,0)),"")=0,"",IFERROR(INDEX('Health Facility Master'!Q:Q,MATCH($C126,'Health Facility Master'!$B:$B,0)),""))</f>
        <v/>
      </c>
      <c r="S126" s="80" t="str">
        <f t="shared" si="1"/>
        <v>Lab</v>
      </c>
      <c r="T126" s="70" t="s">
        <v>20</v>
      </c>
    </row>
    <row r="127" spans="2:20" ht="13.5" customHeight="1" x14ac:dyDescent="0.35">
      <c r="B127" s="99"/>
      <c r="C127" t="s">
        <v>551</v>
      </c>
      <c r="D127" s="67">
        <f>IFERROR(INDEX('Health Facility Master'!C:C,MATCH($C127,'Health Facility Master'!$B:$B,0)),"")</f>
        <v>0</v>
      </c>
      <c r="E127" s="67">
        <f>IFERROR(INDEX('Health Facility Master'!D:D,MATCH($C127,'Health Facility Master'!$B:$B,0)),"")</f>
        <v>0</v>
      </c>
      <c r="F127" s="67" t="str">
        <f>IFERROR(INDEX('Health Facility Master'!E:E,MATCH($C127,'Health Facility Master'!$B:$B,0)),"")</f>
        <v>Jawa Tengah</v>
      </c>
      <c r="G127" s="67" t="str">
        <f>IFERROR(INDEX('Health Facility Master'!F:F,MATCH($C127,'Health Facility Master'!$B:$B,0)),"")</f>
        <v>Indonesia</v>
      </c>
      <c r="H127" s="69">
        <f>IFERROR(INDEX('Health Facility Master'!G:G,MATCH($C127,'Health Facility Master'!$B:$B,0)),"")</f>
        <v>-7.4280889999999999</v>
      </c>
      <c r="I127" s="69">
        <f>IFERROR(INDEX('Health Facility Master'!H:H,MATCH($C127,'Health Facility Master'!$B:$B,0)),"")</f>
        <v>111.017633</v>
      </c>
      <c r="J127" s="80" t="str">
        <f>IFERROR(INDEX('Health Facility Master'!I:I,MATCH($C127,'Health Facility Master'!$B:$B,0)),"")</f>
        <v>Jawa Tengah</v>
      </c>
      <c r="K127" s="80" t="str">
        <f>IFERROR(INDEX('Health Facility Master'!J:J,MATCH($C127,'Health Facility Master'!$B:$B,0)),"")</f>
        <v>Level 3</v>
      </c>
      <c r="L127" s="80" t="str">
        <f>IFERROR(INDEX('Health Facility Master'!K:K,MATCH($C127,'Health Facility Master'!$B:$B,0)),"")</f>
        <v>Public</v>
      </c>
      <c r="M127" s="80">
        <f>IFERROR(INDEX('Health Facility Master'!L:L,MATCH($C127,'Health Facility Master'!$B:$B,0)),"")</f>
        <v>0</v>
      </c>
      <c r="N127" s="80">
        <f>IFERROR(INDEX('Health Facility Master'!M:M,MATCH($C127,'Health Facility Master'!$B:$B,0)),"")</f>
        <v>0</v>
      </c>
      <c r="O127" s="95" t="str">
        <f>IF(IFERROR(INDEX('Health Facility Master'!N:N,MATCH($C127,'Health Facility Master'!$B:$B,0)),"")=0,"",IFERROR(INDEX('Health Facility Master'!N:N,MATCH($C127,'Health Facility Master'!$B:$B,0)),""))</f>
        <v>O</v>
      </c>
      <c r="P127" s="95" t="str">
        <f>IF(IFERROR(INDEX('Health Facility Master'!O:O,MATCH($C127,'Health Facility Master'!$B:$B,0)),"")=0,"",IFERROR(INDEX('Health Facility Master'!O:O,MATCH($C127,'Health Facility Master'!$B:$B,0)),""))</f>
        <v>Level 3</v>
      </c>
      <c r="Q127" s="95" t="str">
        <f>IF(IFERROR(INDEX('Health Facility Master'!P:P,MATCH($C127,'Health Facility Master'!$B:$B,0)),"")=0,"",IFERROR(INDEX('Health Facility Master'!P:P,MATCH($C127,'Health Facility Master'!$B:$B,0)),""))</f>
        <v/>
      </c>
      <c r="R127" s="95" t="str">
        <f>IF(IFERROR(INDEX('Health Facility Master'!Q:Q,MATCH($C127,'Health Facility Master'!$B:$B,0)),"")=0,"",IFERROR(INDEX('Health Facility Master'!Q:Q,MATCH($C127,'Health Facility Master'!$B:$B,0)),""))</f>
        <v/>
      </c>
      <c r="S127" s="80" t="str">
        <f t="shared" si="1"/>
        <v>Lab</v>
      </c>
      <c r="T127" s="70" t="s">
        <v>20</v>
      </c>
    </row>
    <row r="128" spans="2:20" ht="13.5" customHeight="1" x14ac:dyDescent="0.35">
      <c r="B128" s="99"/>
      <c r="C128" t="s">
        <v>384</v>
      </c>
      <c r="D128" s="67">
        <f>IFERROR(INDEX('Health Facility Master'!C:C,MATCH($C128,'Health Facility Master'!$B:$B,0)),"")</f>
        <v>0</v>
      </c>
      <c r="E128" s="67">
        <f>IFERROR(INDEX('Health Facility Master'!D:D,MATCH($C128,'Health Facility Master'!$B:$B,0)),"")</f>
        <v>0</v>
      </c>
      <c r="F128" s="67" t="str">
        <f>IFERROR(INDEX('Health Facility Master'!E:E,MATCH($C128,'Health Facility Master'!$B:$B,0)),"")</f>
        <v>Jawa Barat</v>
      </c>
      <c r="G128" s="67" t="str">
        <f>IFERROR(INDEX('Health Facility Master'!F:F,MATCH($C128,'Health Facility Master'!$B:$B,0)),"")</f>
        <v>Indonesia</v>
      </c>
      <c r="H128" s="69">
        <f>IFERROR(INDEX('Health Facility Master'!G:G,MATCH($C128,'Health Facility Master'!$B:$B,0)),"")</f>
        <v>-6.9218780000000004</v>
      </c>
      <c r="I128" s="69">
        <f>IFERROR(INDEX('Health Facility Master'!H:H,MATCH($C128,'Health Facility Master'!$B:$B,0)),"")</f>
        <v>106.934264</v>
      </c>
      <c r="J128" s="80" t="str">
        <f>IFERROR(INDEX('Health Facility Master'!I:I,MATCH($C128,'Health Facility Master'!$B:$B,0)),"")</f>
        <v>Jawa Barat</v>
      </c>
      <c r="K128" s="80" t="str">
        <f>IFERROR(INDEX('Health Facility Master'!J:J,MATCH($C128,'Health Facility Master'!$B:$B,0)),"")</f>
        <v>Level 3</v>
      </c>
      <c r="L128" s="80" t="str">
        <f>IFERROR(INDEX('Health Facility Master'!K:K,MATCH($C128,'Health Facility Master'!$B:$B,0)),"")</f>
        <v>Public</v>
      </c>
      <c r="M128" s="80">
        <f>IFERROR(INDEX('Health Facility Master'!L:L,MATCH($C128,'Health Facility Master'!$B:$B,0)),"")</f>
        <v>0</v>
      </c>
      <c r="N128" s="80">
        <f>IFERROR(INDEX('Health Facility Master'!M:M,MATCH($C128,'Health Facility Master'!$B:$B,0)),"")</f>
        <v>0</v>
      </c>
      <c r="O128" s="95" t="str">
        <f>IF(IFERROR(INDEX('Health Facility Master'!N:N,MATCH($C128,'Health Facility Master'!$B:$B,0)),"")=0,"",IFERROR(INDEX('Health Facility Master'!N:N,MATCH($C128,'Health Facility Master'!$B:$B,0)),""))</f>
        <v>O</v>
      </c>
      <c r="P128" s="95" t="str">
        <f>IF(IFERROR(INDEX('Health Facility Master'!O:O,MATCH($C128,'Health Facility Master'!$B:$B,0)),"")=0,"",IFERROR(INDEX('Health Facility Master'!O:O,MATCH($C128,'Health Facility Master'!$B:$B,0)),""))</f>
        <v>Level 3</v>
      </c>
      <c r="Q128" s="95" t="str">
        <f>IF(IFERROR(INDEX('Health Facility Master'!P:P,MATCH($C128,'Health Facility Master'!$B:$B,0)),"")=0,"",IFERROR(INDEX('Health Facility Master'!P:P,MATCH($C128,'Health Facility Master'!$B:$B,0)),""))</f>
        <v/>
      </c>
      <c r="R128" s="95" t="str">
        <f>IF(IFERROR(INDEX('Health Facility Master'!Q:Q,MATCH($C128,'Health Facility Master'!$B:$B,0)),"")=0,"",IFERROR(INDEX('Health Facility Master'!Q:Q,MATCH($C128,'Health Facility Master'!$B:$B,0)),""))</f>
        <v/>
      </c>
      <c r="S128" s="80" t="str">
        <f t="shared" si="1"/>
        <v>Lab</v>
      </c>
      <c r="T128" s="70" t="s">
        <v>20</v>
      </c>
    </row>
    <row r="129" spans="2:20" ht="13.5" customHeight="1" x14ac:dyDescent="0.35">
      <c r="B129" s="99"/>
      <c r="C129" t="s">
        <v>855</v>
      </c>
      <c r="D129" s="67">
        <f>IFERROR(INDEX('Health Facility Master'!C:C,MATCH($C129,'Health Facility Master'!$B:$B,0)),"")</f>
        <v>0</v>
      </c>
      <c r="E129" s="67">
        <f>IFERROR(INDEX('Health Facility Master'!D:D,MATCH($C129,'Health Facility Master'!$B:$B,0)),"")</f>
        <v>0</v>
      </c>
      <c r="F129" s="67" t="str">
        <f>IFERROR(INDEX('Health Facility Master'!E:E,MATCH($C129,'Health Facility Master'!$B:$B,0)),"")</f>
        <v>Sumatera Utara</v>
      </c>
      <c r="G129" s="67" t="str">
        <f>IFERROR(INDEX('Health Facility Master'!F:F,MATCH($C129,'Health Facility Master'!$B:$B,0)),"")</f>
        <v>Indonesia</v>
      </c>
      <c r="H129" s="69">
        <f>IFERROR(INDEX('Health Facility Master'!G:G,MATCH($C129,'Health Facility Master'!$B:$B,0)),"")</f>
        <v>3.5901779999999999</v>
      </c>
      <c r="I129" s="69">
        <f>IFERROR(INDEX('Health Facility Master'!H:H,MATCH($C129,'Health Facility Master'!$B:$B,0)),"")</f>
        <v>98.683093999999997</v>
      </c>
      <c r="J129" s="80" t="str">
        <f>IFERROR(INDEX('Health Facility Master'!I:I,MATCH($C129,'Health Facility Master'!$B:$B,0)),"")</f>
        <v>Sumatera Utara</v>
      </c>
      <c r="K129" s="80" t="str">
        <f>IFERROR(INDEX('Health Facility Master'!J:J,MATCH($C129,'Health Facility Master'!$B:$B,0)),"")</f>
        <v>Level 3</v>
      </c>
      <c r="L129" s="80" t="str">
        <f>IFERROR(INDEX('Health Facility Master'!K:K,MATCH($C129,'Health Facility Master'!$B:$B,0)),"")</f>
        <v>Public</v>
      </c>
      <c r="M129" s="80">
        <f>IFERROR(INDEX('Health Facility Master'!L:L,MATCH($C129,'Health Facility Master'!$B:$B,0)),"")</f>
        <v>0</v>
      </c>
      <c r="N129" s="80">
        <f>IFERROR(INDEX('Health Facility Master'!M:M,MATCH($C129,'Health Facility Master'!$B:$B,0)),"")</f>
        <v>0</v>
      </c>
      <c r="O129" s="95" t="str">
        <f>IF(IFERROR(INDEX('Health Facility Master'!N:N,MATCH($C129,'Health Facility Master'!$B:$B,0)),"")=0,"",IFERROR(INDEX('Health Facility Master'!N:N,MATCH($C129,'Health Facility Master'!$B:$B,0)),""))</f>
        <v>O</v>
      </c>
      <c r="P129" s="95" t="str">
        <f>IF(IFERROR(INDEX('Health Facility Master'!O:O,MATCH($C129,'Health Facility Master'!$B:$B,0)),"")=0,"",IFERROR(INDEX('Health Facility Master'!O:O,MATCH($C129,'Health Facility Master'!$B:$B,0)),""))</f>
        <v>Level 3</v>
      </c>
      <c r="Q129" s="95" t="str">
        <f>IF(IFERROR(INDEX('Health Facility Master'!P:P,MATCH($C129,'Health Facility Master'!$B:$B,0)),"")=0,"",IFERROR(INDEX('Health Facility Master'!P:P,MATCH($C129,'Health Facility Master'!$B:$B,0)),""))</f>
        <v/>
      </c>
      <c r="R129" s="95" t="str">
        <f>IF(IFERROR(INDEX('Health Facility Master'!Q:Q,MATCH($C129,'Health Facility Master'!$B:$B,0)),"")=0,"",IFERROR(INDEX('Health Facility Master'!Q:Q,MATCH($C129,'Health Facility Master'!$B:$B,0)),""))</f>
        <v/>
      </c>
      <c r="S129" s="80" t="str">
        <f t="shared" si="1"/>
        <v>Lab</v>
      </c>
      <c r="T129" s="70" t="s">
        <v>20</v>
      </c>
    </row>
    <row r="130" spans="2:20" ht="13.5" customHeight="1" x14ac:dyDescent="0.35">
      <c r="B130" s="99"/>
      <c r="C130" t="s">
        <v>358</v>
      </c>
      <c r="D130" s="67">
        <f>IFERROR(INDEX('Health Facility Master'!C:C,MATCH($C130,'Health Facility Master'!$B:$B,0)),"")</f>
        <v>0</v>
      </c>
      <c r="E130" s="67">
        <f>IFERROR(INDEX('Health Facility Master'!D:D,MATCH($C130,'Health Facility Master'!$B:$B,0)),"")</f>
        <v>0</v>
      </c>
      <c r="F130" s="67" t="str">
        <f>IFERROR(INDEX('Health Facility Master'!E:E,MATCH($C130,'Health Facility Master'!$B:$B,0)),"")</f>
        <v>Jawa Barat</v>
      </c>
      <c r="G130" s="67" t="str">
        <f>IFERROR(INDEX('Health Facility Master'!F:F,MATCH($C130,'Health Facility Master'!$B:$B,0)),"")</f>
        <v>Indonesia</v>
      </c>
      <c r="H130" s="69">
        <f>IFERROR(INDEX('Health Facility Master'!G:G,MATCH($C130,'Health Facility Master'!$B:$B,0)),"")</f>
        <v>-6.2020109999999997</v>
      </c>
      <c r="I130" s="69">
        <f>IFERROR(INDEX('Health Facility Master'!H:H,MATCH($C130,'Health Facility Master'!$B:$B,0)),"")</f>
        <v>106.988722</v>
      </c>
      <c r="J130" s="80" t="str">
        <f>IFERROR(INDEX('Health Facility Master'!I:I,MATCH($C130,'Health Facility Master'!$B:$B,0)),"")</f>
        <v>Jawa Barat</v>
      </c>
      <c r="K130" s="80" t="str">
        <f>IFERROR(INDEX('Health Facility Master'!J:J,MATCH($C130,'Health Facility Master'!$B:$B,0)),"")</f>
        <v>Level 3</v>
      </c>
      <c r="L130" s="80" t="str">
        <f>IFERROR(INDEX('Health Facility Master'!K:K,MATCH($C130,'Health Facility Master'!$B:$B,0)),"")</f>
        <v>Public</v>
      </c>
      <c r="M130" s="80">
        <f>IFERROR(INDEX('Health Facility Master'!L:L,MATCH($C130,'Health Facility Master'!$B:$B,0)),"")</f>
        <v>0</v>
      </c>
      <c r="N130" s="80">
        <f>IFERROR(INDEX('Health Facility Master'!M:M,MATCH($C130,'Health Facility Master'!$B:$B,0)),"")</f>
        <v>0</v>
      </c>
      <c r="O130" s="95" t="str">
        <f>IF(IFERROR(INDEX('Health Facility Master'!N:N,MATCH($C130,'Health Facility Master'!$B:$B,0)),"")=0,"",IFERROR(INDEX('Health Facility Master'!N:N,MATCH($C130,'Health Facility Master'!$B:$B,0)),""))</f>
        <v>O</v>
      </c>
      <c r="P130" s="95" t="str">
        <f>IF(IFERROR(INDEX('Health Facility Master'!O:O,MATCH($C130,'Health Facility Master'!$B:$B,0)),"")=0,"",IFERROR(INDEX('Health Facility Master'!O:O,MATCH($C130,'Health Facility Master'!$B:$B,0)),""))</f>
        <v>Level 3</v>
      </c>
      <c r="Q130" s="95" t="str">
        <f>IF(IFERROR(INDEX('Health Facility Master'!P:P,MATCH($C130,'Health Facility Master'!$B:$B,0)),"")=0,"",IFERROR(INDEX('Health Facility Master'!P:P,MATCH($C130,'Health Facility Master'!$B:$B,0)),""))</f>
        <v/>
      </c>
      <c r="R130" s="95" t="str">
        <f>IF(IFERROR(INDEX('Health Facility Master'!Q:Q,MATCH($C130,'Health Facility Master'!$B:$B,0)),"")=0,"",IFERROR(INDEX('Health Facility Master'!Q:Q,MATCH($C130,'Health Facility Master'!$B:$B,0)),""))</f>
        <v/>
      </c>
      <c r="S130" s="80" t="str">
        <f t="shared" ref="S130:S193" si="2">IF(ISTEXT(C130),"Lab","")</f>
        <v>Lab</v>
      </c>
      <c r="T130" s="70" t="s">
        <v>20</v>
      </c>
    </row>
    <row r="131" spans="2:20" ht="13.5" customHeight="1" x14ac:dyDescent="0.35">
      <c r="B131" s="99"/>
      <c r="C131" t="s">
        <v>675</v>
      </c>
      <c r="D131" s="67">
        <f>IFERROR(INDEX('Health Facility Master'!C:C,MATCH($C131,'Health Facility Master'!$B:$B,0)),"")</f>
        <v>0</v>
      </c>
      <c r="E131" s="67">
        <f>IFERROR(INDEX('Health Facility Master'!D:D,MATCH($C131,'Health Facility Master'!$B:$B,0)),"")</f>
        <v>0</v>
      </c>
      <c r="F131" s="67" t="str">
        <f>IFERROR(INDEX('Health Facility Master'!E:E,MATCH($C131,'Health Facility Master'!$B:$B,0)),"")</f>
        <v>Jawa Timur</v>
      </c>
      <c r="G131" s="67" t="str">
        <f>IFERROR(INDEX('Health Facility Master'!F:F,MATCH($C131,'Health Facility Master'!$B:$B,0)),"")</f>
        <v>Indonesia</v>
      </c>
      <c r="H131" s="69">
        <f>IFERROR(INDEX('Health Facility Master'!G:G,MATCH($C131,'Health Facility Master'!$B:$B,0)),"")</f>
        <v>-7.2591390000000002</v>
      </c>
      <c r="I131" s="69">
        <f>IFERROR(INDEX('Health Facility Master'!H:H,MATCH($C131,'Health Facility Master'!$B:$B,0)),"")</f>
        <v>112.75700000000001</v>
      </c>
      <c r="J131" s="80" t="str">
        <f>IFERROR(INDEX('Health Facility Master'!I:I,MATCH($C131,'Health Facility Master'!$B:$B,0)),"")</f>
        <v>Jawa Timur</v>
      </c>
      <c r="K131" s="80" t="str">
        <f>IFERROR(INDEX('Health Facility Master'!J:J,MATCH($C131,'Health Facility Master'!$B:$B,0)),"")</f>
        <v>Level 3</v>
      </c>
      <c r="L131" s="80" t="str">
        <f>IFERROR(INDEX('Health Facility Master'!K:K,MATCH($C131,'Health Facility Master'!$B:$B,0)),"")</f>
        <v>Public</v>
      </c>
      <c r="M131" s="80">
        <f>IFERROR(INDEX('Health Facility Master'!L:L,MATCH($C131,'Health Facility Master'!$B:$B,0)),"")</f>
        <v>0</v>
      </c>
      <c r="N131" s="80">
        <f>IFERROR(INDEX('Health Facility Master'!M:M,MATCH($C131,'Health Facility Master'!$B:$B,0)),"")</f>
        <v>0</v>
      </c>
      <c r="O131" s="95" t="str">
        <f>IF(IFERROR(INDEX('Health Facility Master'!N:N,MATCH($C131,'Health Facility Master'!$B:$B,0)),"")=0,"",IFERROR(INDEX('Health Facility Master'!N:N,MATCH($C131,'Health Facility Master'!$B:$B,0)),""))</f>
        <v>O</v>
      </c>
      <c r="P131" s="95" t="str">
        <f>IF(IFERROR(INDEX('Health Facility Master'!O:O,MATCH($C131,'Health Facility Master'!$B:$B,0)),"")=0,"",IFERROR(INDEX('Health Facility Master'!O:O,MATCH($C131,'Health Facility Master'!$B:$B,0)),""))</f>
        <v>Level 3</v>
      </c>
      <c r="Q131" s="95" t="str">
        <f>IF(IFERROR(INDEX('Health Facility Master'!P:P,MATCH($C131,'Health Facility Master'!$B:$B,0)),"")=0,"",IFERROR(INDEX('Health Facility Master'!P:P,MATCH($C131,'Health Facility Master'!$B:$B,0)),""))</f>
        <v/>
      </c>
      <c r="R131" s="95" t="str">
        <f>IF(IFERROR(INDEX('Health Facility Master'!Q:Q,MATCH($C131,'Health Facility Master'!$B:$B,0)),"")=0,"",IFERROR(INDEX('Health Facility Master'!Q:Q,MATCH($C131,'Health Facility Master'!$B:$B,0)),""))</f>
        <v/>
      </c>
      <c r="S131" s="80" t="str">
        <f t="shared" si="2"/>
        <v>Lab</v>
      </c>
      <c r="T131" s="70" t="s">
        <v>20</v>
      </c>
    </row>
    <row r="132" spans="2:20" ht="13.5" customHeight="1" x14ac:dyDescent="0.35">
      <c r="B132" s="99"/>
      <c r="C132" t="s">
        <v>850</v>
      </c>
      <c r="D132" s="67">
        <f>IFERROR(INDEX('Health Facility Master'!C:C,MATCH($C132,'Health Facility Master'!$B:$B,0)),"")</f>
        <v>0</v>
      </c>
      <c r="E132" s="67">
        <f>IFERROR(INDEX('Health Facility Master'!D:D,MATCH($C132,'Health Facility Master'!$B:$B,0)),"")</f>
        <v>0</v>
      </c>
      <c r="F132" s="67" t="str">
        <f>IFERROR(INDEX('Health Facility Master'!E:E,MATCH($C132,'Health Facility Master'!$B:$B,0)),"")</f>
        <v>Sumatera Utara</v>
      </c>
      <c r="G132" s="67" t="str">
        <f>IFERROR(INDEX('Health Facility Master'!F:F,MATCH($C132,'Health Facility Master'!$B:$B,0)),"")</f>
        <v>Indonesia</v>
      </c>
      <c r="H132" s="69">
        <f>IFERROR(INDEX('Health Facility Master'!G:G,MATCH($C132,'Health Facility Master'!$B:$B,0)),"")</f>
        <v>3.585</v>
      </c>
      <c r="I132" s="69">
        <f>IFERROR(INDEX('Health Facility Master'!H:H,MATCH($C132,'Health Facility Master'!$B:$B,0)),"")</f>
        <v>98.675633000000005</v>
      </c>
      <c r="J132" s="80" t="str">
        <f>IFERROR(INDEX('Health Facility Master'!I:I,MATCH($C132,'Health Facility Master'!$B:$B,0)),"")</f>
        <v>Sumatera Utara</v>
      </c>
      <c r="K132" s="80" t="str">
        <f>IFERROR(INDEX('Health Facility Master'!J:J,MATCH($C132,'Health Facility Master'!$B:$B,0)),"")</f>
        <v>Level 3</v>
      </c>
      <c r="L132" s="80" t="str">
        <f>IFERROR(INDEX('Health Facility Master'!K:K,MATCH($C132,'Health Facility Master'!$B:$B,0)),"")</f>
        <v>Public</v>
      </c>
      <c r="M132" s="80">
        <f>IFERROR(INDEX('Health Facility Master'!L:L,MATCH($C132,'Health Facility Master'!$B:$B,0)),"")</f>
        <v>0</v>
      </c>
      <c r="N132" s="80">
        <f>IFERROR(INDEX('Health Facility Master'!M:M,MATCH($C132,'Health Facility Master'!$B:$B,0)),"")</f>
        <v>0</v>
      </c>
      <c r="O132" s="95" t="str">
        <f>IF(IFERROR(INDEX('Health Facility Master'!N:N,MATCH($C132,'Health Facility Master'!$B:$B,0)),"")=0,"",IFERROR(INDEX('Health Facility Master'!N:N,MATCH($C132,'Health Facility Master'!$B:$B,0)),""))</f>
        <v>O</v>
      </c>
      <c r="P132" s="95" t="str">
        <f>IF(IFERROR(INDEX('Health Facility Master'!O:O,MATCH($C132,'Health Facility Master'!$B:$B,0)),"")=0,"",IFERROR(INDEX('Health Facility Master'!O:O,MATCH($C132,'Health Facility Master'!$B:$B,0)),""))</f>
        <v>Level 3</v>
      </c>
      <c r="Q132" s="95" t="str">
        <f>IF(IFERROR(INDEX('Health Facility Master'!P:P,MATCH($C132,'Health Facility Master'!$B:$B,0)),"")=0,"",IFERROR(INDEX('Health Facility Master'!P:P,MATCH($C132,'Health Facility Master'!$B:$B,0)),""))</f>
        <v/>
      </c>
      <c r="R132" s="95" t="str">
        <f>IF(IFERROR(INDEX('Health Facility Master'!Q:Q,MATCH($C132,'Health Facility Master'!$B:$B,0)),"")=0,"",IFERROR(INDEX('Health Facility Master'!Q:Q,MATCH($C132,'Health Facility Master'!$B:$B,0)),""))</f>
        <v/>
      </c>
      <c r="S132" s="80" t="str">
        <f t="shared" si="2"/>
        <v>Lab</v>
      </c>
      <c r="T132" s="70" t="s">
        <v>20</v>
      </c>
    </row>
    <row r="133" spans="2:20" ht="13.5" customHeight="1" x14ac:dyDescent="0.35">
      <c r="B133" s="99"/>
      <c r="C133" t="s">
        <v>218</v>
      </c>
      <c r="D133" s="67">
        <f>IFERROR(INDEX('Health Facility Master'!C:C,MATCH($C133,'Health Facility Master'!$B:$B,0)),"")</f>
        <v>0</v>
      </c>
      <c r="E133" s="67">
        <f>IFERROR(INDEX('Health Facility Master'!D:D,MATCH($C133,'Health Facility Master'!$B:$B,0)),"")</f>
        <v>0</v>
      </c>
      <c r="F133" s="67" t="str">
        <f>IFERROR(INDEX('Health Facility Master'!E:E,MATCH($C133,'Health Facility Master'!$B:$B,0)),"")</f>
        <v>Jawa Barat</v>
      </c>
      <c r="G133" s="67" t="str">
        <f>IFERROR(INDEX('Health Facility Master'!F:F,MATCH($C133,'Health Facility Master'!$B:$B,0)),"")</f>
        <v>Indonesia</v>
      </c>
      <c r="H133" s="69">
        <f>IFERROR(INDEX('Health Facility Master'!G:G,MATCH($C133,'Health Facility Master'!$B:$B,0)),"")</f>
        <v>-6.886711</v>
      </c>
      <c r="I133" s="69">
        <f>IFERROR(INDEX('Health Facility Master'!H:H,MATCH($C133,'Health Facility Master'!$B:$B,0)),"")</f>
        <v>107.596161</v>
      </c>
      <c r="J133" s="80" t="str">
        <f>IFERROR(INDEX('Health Facility Master'!I:I,MATCH($C133,'Health Facility Master'!$B:$B,0)),"")</f>
        <v>Jawa Barat</v>
      </c>
      <c r="K133" s="80" t="str">
        <f>IFERROR(INDEX('Health Facility Master'!J:J,MATCH($C133,'Health Facility Master'!$B:$B,0)),"")</f>
        <v>Level 3</v>
      </c>
      <c r="L133" s="80" t="str">
        <f>IFERROR(INDEX('Health Facility Master'!K:K,MATCH($C133,'Health Facility Master'!$B:$B,0)),"")</f>
        <v>Public</v>
      </c>
      <c r="M133" s="80">
        <f>IFERROR(INDEX('Health Facility Master'!L:L,MATCH($C133,'Health Facility Master'!$B:$B,0)),"")</f>
        <v>0</v>
      </c>
      <c r="N133" s="80">
        <f>IFERROR(INDEX('Health Facility Master'!M:M,MATCH($C133,'Health Facility Master'!$B:$B,0)),"")</f>
        <v>0</v>
      </c>
      <c r="O133" s="95" t="str">
        <f>IF(IFERROR(INDEX('Health Facility Master'!N:N,MATCH($C133,'Health Facility Master'!$B:$B,0)),"")=0,"",IFERROR(INDEX('Health Facility Master'!N:N,MATCH($C133,'Health Facility Master'!$B:$B,0)),""))</f>
        <v>O</v>
      </c>
      <c r="P133" s="95" t="str">
        <f>IF(IFERROR(INDEX('Health Facility Master'!O:O,MATCH($C133,'Health Facility Master'!$B:$B,0)),"")=0,"",IFERROR(INDEX('Health Facility Master'!O:O,MATCH($C133,'Health Facility Master'!$B:$B,0)),""))</f>
        <v>Level 3</v>
      </c>
      <c r="Q133" s="95" t="str">
        <f>IF(IFERROR(INDEX('Health Facility Master'!P:P,MATCH($C133,'Health Facility Master'!$B:$B,0)),"")=0,"",IFERROR(INDEX('Health Facility Master'!P:P,MATCH($C133,'Health Facility Master'!$B:$B,0)),""))</f>
        <v/>
      </c>
      <c r="R133" s="95" t="str">
        <f>IF(IFERROR(INDEX('Health Facility Master'!Q:Q,MATCH($C133,'Health Facility Master'!$B:$B,0)),"")=0,"",IFERROR(INDEX('Health Facility Master'!Q:Q,MATCH($C133,'Health Facility Master'!$B:$B,0)),""))</f>
        <v/>
      </c>
      <c r="S133" s="80" t="str">
        <f t="shared" si="2"/>
        <v>Lab</v>
      </c>
      <c r="T133" s="70" t="s">
        <v>20</v>
      </c>
    </row>
    <row r="134" spans="2:20" ht="13.5" customHeight="1" x14ac:dyDescent="0.35">
      <c r="B134" s="99"/>
      <c r="C134" t="s">
        <v>404</v>
      </c>
      <c r="D134" s="67">
        <f>IFERROR(INDEX('Health Facility Master'!C:C,MATCH($C134,'Health Facility Master'!$B:$B,0)),"")</f>
        <v>0</v>
      </c>
      <c r="E134" s="67">
        <f>IFERROR(INDEX('Health Facility Master'!D:D,MATCH($C134,'Health Facility Master'!$B:$B,0)),"")</f>
        <v>0</v>
      </c>
      <c r="F134" s="67" t="str">
        <f>IFERROR(INDEX('Health Facility Master'!E:E,MATCH($C134,'Health Facility Master'!$B:$B,0)),"")</f>
        <v>Jawa Barat</v>
      </c>
      <c r="G134" s="67" t="str">
        <f>IFERROR(INDEX('Health Facility Master'!F:F,MATCH($C134,'Health Facility Master'!$B:$B,0)),"")</f>
        <v>Indonesia</v>
      </c>
      <c r="H134" s="69">
        <f>IFERROR(INDEX('Health Facility Master'!G:G,MATCH($C134,'Health Facility Master'!$B:$B,0)),"")</f>
        <v>-6.7090389999999998</v>
      </c>
      <c r="I134" s="69">
        <f>IFERROR(INDEX('Health Facility Master'!H:H,MATCH($C134,'Health Facility Master'!$B:$B,0)),"")</f>
        <v>108.55959199999999</v>
      </c>
      <c r="J134" s="80" t="str">
        <f>IFERROR(INDEX('Health Facility Master'!I:I,MATCH($C134,'Health Facility Master'!$B:$B,0)),"")</f>
        <v>Jawa Barat</v>
      </c>
      <c r="K134" s="80" t="str">
        <f>IFERROR(INDEX('Health Facility Master'!J:J,MATCH($C134,'Health Facility Master'!$B:$B,0)),"")</f>
        <v>Level 3</v>
      </c>
      <c r="L134" s="80" t="str">
        <f>IFERROR(INDEX('Health Facility Master'!K:K,MATCH($C134,'Health Facility Master'!$B:$B,0)),"")</f>
        <v>Public</v>
      </c>
      <c r="M134" s="80">
        <f>IFERROR(INDEX('Health Facility Master'!L:L,MATCH($C134,'Health Facility Master'!$B:$B,0)),"")</f>
        <v>0</v>
      </c>
      <c r="N134" s="80">
        <f>IFERROR(INDEX('Health Facility Master'!M:M,MATCH($C134,'Health Facility Master'!$B:$B,0)),"")</f>
        <v>0</v>
      </c>
      <c r="O134" s="95" t="str">
        <f>IF(IFERROR(INDEX('Health Facility Master'!N:N,MATCH($C134,'Health Facility Master'!$B:$B,0)),"")=0,"",IFERROR(INDEX('Health Facility Master'!N:N,MATCH($C134,'Health Facility Master'!$B:$B,0)),""))</f>
        <v>O</v>
      </c>
      <c r="P134" s="95" t="str">
        <f>IF(IFERROR(INDEX('Health Facility Master'!O:O,MATCH($C134,'Health Facility Master'!$B:$B,0)),"")=0,"",IFERROR(INDEX('Health Facility Master'!O:O,MATCH($C134,'Health Facility Master'!$B:$B,0)),""))</f>
        <v>Level 3</v>
      </c>
      <c r="Q134" s="95" t="str">
        <f>IF(IFERROR(INDEX('Health Facility Master'!P:P,MATCH($C134,'Health Facility Master'!$B:$B,0)),"")=0,"",IFERROR(INDEX('Health Facility Master'!P:P,MATCH($C134,'Health Facility Master'!$B:$B,0)),""))</f>
        <v/>
      </c>
      <c r="R134" s="95" t="str">
        <f>IF(IFERROR(INDEX('Health Facility Master'!Q:Q,MATCH($C134,'Health Facility Master'!$B:$B,0)),"")=0,"",IFERROR(INDEX('Health Facility Master'!Q:Q,MATCH($C134,'Health Facility Master'!$B:$B,0)),""))</f>
        <v/>
      </c>
      <c r="S134" s="80" t="str">
        <f t="shared" si="2"/>
        <v>Lab</v>
      </c>
      <c r="T134" s="70" t="s">
        <v>20</v>
      </c>
    </row>
    <row r="135" spans="2:20" ht="13.5" customHeight="1" x14ac:dyDescent="0.35">
      <c r="B135" s="99"/>
      <c r="C135" t="s">
        <v>153</v>
      </c>
      <c r="D135" s="67">
        <f>IFERROR(INDEX('Health Facility Master'!C:C,MATCH($C135,'Health Facility Master'!$B:$B,0)),"")</f>
        <v>0</v>
      </c>
      <c r="E135" s="67">
        <f>IFERROR(INDEX('Health Facility Master'!D:D,MATCH($C135,'Health Facility Master'!$B:$B,0)),"")</f>
        <v>0</v>
      </c>
      <c r="F135" s="67" t="str">
        <f>IFERROR(INDEX('Health Facility Master'!E:E,MATCH($C135,'Health Facility Master'!$B:$B,0)),"")</f>
        <v>DKI Jakarta</v>
      </c>
      <c r="G135" s="67" t="str">
        <f>IFERROR(INDEX('Health Facility Master'!F:F,MATCH($C135,'Health Facility Master'!$B:$B,0)),"")</f>
        <v>Indonesia</v>
      </c>
      <c r="H135" s="69">
        <f>IFERROR(INDEX('Health Facility Master'!G:G,MATCH($C135,'Health Facility Master'!$B:$B,0)),"")</f>
        <v>-6.2056079999999998</v>
      </c>
      <c r="I135" s="69">
        <f>IFERROR(INDEX('Health Facility Master'!H:H,MATCH($C135,'Health Facility Master'!$B:$B,0)),"")</f>
        <v>106.849244</v>
      </c>
      <c r="J135" s="80" t="str">
        <f>IFERROR(INDEX('Health Facility Master'!I:I,MATCH($C135,'Health Facility Master'!$B:$B,0)),"")</f>
        <v>DKI Jakarta</v>
      </c>
      <c r="K135" s="80" t="str">
        <f>IFERROR(INDEX('Health Facility Master'!J:J,MATCH($C135,'Health Facility Master'!$B:$B,0)),"")</f>
        <v>Level 3</v>
      </c>
      <c r="L135" s="80" t="str">
        <f>IFERROR(INDEX('Health Facility Master'!K:K,MATCH($C135,'Health Facility Master'!$B:$B,0)),"")</f>
        <v>Public</v>
      </c>
      <c r="M135" s="80">
        <f>IFERROR(INDEX('Health Facility Master'!L:L,MATCH($C135,'Health Facility Master'!$B:$B,0)),"")</f>
        <v>0</v>
      </c>
      <c r="N135" s="80">
        <f>IFERROR(INDEX('Health Facility Master'!M:M,MATCH($C135,'Health Facility Master'!$B:$B,0)),"")</f>
        <v>0</v>
      </c>
      <c r="O135" s="95" t="str">
        <f>IF(IFERROR(INDEX('Health Facility Master'!N:N,MATCH($C135,'Health Facility Master'!$B:$B,0)),"")=0,"",IFERROR(INDEX('Health Facility Master'!N:N,MATCH($C135,'Health Facility Master'!$B:$B,0)),""))</f>
        <v>O</v>
      </c>
      <c r="P135" s="95" t="str">
        <f>IF(IFERROR(INDEX('Health Facility Master'!O:O,MATCH($C135,'Health Facility Master'!$B:$B,0)),"")=0,"",IFERROR(INDEX('Health Facility Master'!O:O,MATCH($C135,'Health Facility Master'!$B:$B,0)),""))</f>
        <v>Level 3</v>
      </c>
      <c r="Q135" s="95" t="str">
        <f>IF(IFERROR(INDEX('Health Facility Master'!P:P,MATCH($C135,'Health Facility Master'!$B:$B,0)),"")=0,"",IFERROR(INDEX('Health Facility Master'!P:P,MATCH($C135,'Health Facility Master'!$B:$B,0)),""))</f>
        <v/>
      </c>
      <c r="R135" s="95" t="str">
        <f>IF(IFERROR(INDEX('Health Facility Master'!Q:Q,MATCH($C135,'Health Facility Master'!$B:$B,0)),"")=0,"",IFERROR(INDEX('Health Facility Master'!Q:Q,MATCH($C135,'Health Facility Master'!$B:$B,0)),""))</f>
        <v/>
      </c>
      <c r="S135" s="80" t="str">
        <f t="shared" si="2"/>
        <v>Lab</v>
      </c>
      <c r="T135" s="70" t="s">
        <v>20</v>
      </c>
    </row>
    <row r="136" spans="2:20" ht="13.5" customHeight="1" x14ac:dyDescent="0.35">
      <c r="B136" s="99"/>
      <c r="C136" t="s">
        <v>254</v>
      </c>
      <c r="D136" s="67">
        <f>IFERROR(INDEX('Health Facility Master'!C:C,MATCH($C136,'Health Facility Master'!$B:$B,0)),"")</f>
        <v>0</v>
      </c>
      <c r="E136" s="67">
        <f>IFERROR(INDEX('Health Facility Master'!D:D,MATCH($C136,'Health Facility Master'!$B:$B,0)),"")</f>
        <v>0</v>
      </c>
      <c r="F136" s="67" t="str">
        <f>IFERROR(INDEX('Health Facility Master'!E:E,MATCH($C136,'Health Facility Master'!$B:$B,0)),"")</f>
        <v>Jawa Barat</v>
      </c>
      <c r="G136" s="67" t="str">
        <f>IFERROR(INDEX('Health Facility Master'!F:F,MATCH($C136,'Health Facility Master'!$B:$B,0)),"")</f>
        <v>Indonesia</v>
      </c>
      <c r="H136" s="69">
        <f>IFERROR(INDEX('Health Facility Master'!G:G,MATCH($C136,'Health Facility Master'!$B:$B,0)),"")</f>
        <v>-6.9057529999999998</v>
      </c>
      <c r="I136" s="69">
        <f>IFERROR(INDEX('Health Facility Master'!H:H,MATCH($C136,'Health Facility Master'!$B:$B,0)),"")</f>
        <v>107.620006</v>
      </c>
      <c r="J136" s="80" t="str">
        <f>IFERROR(INDEX('Health Facility Master'!I:I,MATCH($C136,'Health Facility Master'!$B:$B,0)),"")</f>
        <v>Jawa Barat</v>
      </c>
      <c r="K136" s="80" t="str">
        <f>IFERROR(INDEX('Health Facility Master'!J:J,MATCH($C136,'Health Facility Master'!$B:$B,0)),"")</f>
        <v>Level 3</v>
      </c>
      <c r="L136" s="80" t="str">
        <f>IFERROR(INDEX('Health Facility Master'!K:K,MATCH($C136,'Health Facility Master'!$B:$B,0)),"")</f>
        <v>Public</v>
      </c>
      <c r="M136" s="80">
        <f>IFERROR(INDEX('Health Facility Master'!L:L,MATCH($C136,'Health Facility Master'!$B:$B,0)),"")</f>
        <v>0</v>
      </c>
      <c r="N136" s="80">
        <f>IFERROR(INDEX('Health Facility Master'!M:M,MATCH($C136,'Health Facility Master'!$B:$B,0)),"")</f>
        <v>0</v>
      </c>
      <c r="O136" s="95" t="str">
        <f>IF(IFERROR(INDEX('Health Facility Master'!N:N,MATCH($C136,'Health Facility Master'!$B:$B,0)),"")=0,"",IFERROR(INDEX('Health Facility Master'!N:N,MATCH($C136,'Health Facility Master'!$B:$B,0)),""))</f>
        <v>O</v>
      </c>
      <c r="P136" s="95" t="str">
        <f>IF(IFERROR(INDEX('Health Facility Master'!O:O,MATCH($C136,'Health Facility Master'!$B:$B,0)),"")=0,"",IFERROR(INDEX('Health Facility Master'!O:O,MATCH($C136,'Health Facility Master'!$B:$B,0)),""))</f>
        <v>Level 3</v>
      </c>
      <c r="Q136" s="95" t="str">
        <f>IF(IFERROR(INDEX('Health Facility Master'!P:P,MATCH($C136,'Health Facility Master'!$B:$B,0)),"")=0,"",IFERROR(INDEX('Health Facility Master'!P:P,MATCH($C136,'Health Facility Master'!$B:$B,0)),""))</f>
        <v/>
      </c>
      <c r="R136" s="95" t="str">
        <f>IF(IFERROR(INDEX('Health Facility Master'!Q:Q,MATCH($C136,'Health Facility Master'!$B:$B,0)),"")=0,"",IFERROR(INDEX('Health Facility Master'!Q:Q,MATCH($C136,'Health Facility Master'!$B:$B,0)),""))</f>
        <v/>
      </c>
      <c r="S136" s="80" t="str">
        <f t="shared" si="2"/>
        <v>Lab</v>
      </c>
      <c r="T136" s="70" t="s">
        <v>20</v>
      </c>
    </row>
    <row r="137" spans="2:20" ht="13.5" customHeight="1" x14ac:dyDescent="0.35">
      <c r="B137" s="99"/>
      <c r="C137" t="s">
        <v>381</v>
      </c>
      <c r="D137" s="67">
        <f>IFERROR(INDEX('Health Facility Master'!C:C,MATCH($C137,'Health Facility Master'!$B:$B,0)),"")</f>
        <v>0</v>
      </c>
      <c r="E137" s="67">
        <f>IFERROR(INDEX('Health Facility Master'!D:D,MATCH($C137,'Health Facility Master'!$B:$B,0)),"")</f>
        <v>0</v>
      </c>
      <c r="F137" s="67" t="str">
        <f>IFERROR(INDEX('Health Facility Master'!E:E,MATCH($C137,'Health Facility Master'!$B:$B,0)),"")</f>
        <v>Jawa Barat</v>
      </c>
      <c r="G137" s="67" t="str">
        <f>IFERROR(INDEX('Health Facility Master'!F:F,MATCH($C137,'Health Facility Master'!$B:$B,0)),"")</f>
        <v>Indonesia</v>
      </c>
      <c r="H137" s="69">
        <f>IFERROR(INDEX('Health Facility Master'!G:G,MATCH($C137,'Health Facility Master'!$B:$B,0)),"")</f>
        <v>-6.4743830000000004</v>
      </c>
      <c r="I137" s="69">
        <f>IFERROR(INDEX('Health Facility Master'!H:H,MATCH($C137,'Health Facility Master'!$B:$B,0)),"")</f>
        <v>106.847319</v>
      </c>
      <c r="J137" s="80" t="str">
        <f>IFERROR(INDEX('Health Facility Master'!I:I,MATCH($C137,'Health Facility Master'!$B:$B,0)),"")</f>
        <v>Jawa Barat</v>
      </c>
      <c r="K137" s="80" t="str">
        <f>IFERROR(INDEX('Health Facility Master'!J:J,MATCH($C137,'Health Facility Master'!$B:$B,0)),"")</f>
        <v>Level 3</v>
      </c>
      <c r="L137" s="80" t="str">
        <f>IFERROR(INDEX('Health Facility Master'!K:K,MATCH($C137,'Health Facility Master'!$B:$B,0)),"")</f>
        <v>Public</v>
      </c>
      <c r="M137" s="80">
        <f>IFERROR(INDEX('Health Facility Master'!L:L,MATCH($C137,'Health Facility Master'!$B:$B,0)),"")</f>
        <v>0</v>
      </c>
      <c r="N137" s="80">
        <f>IFERROR(INDEX('Health Facility Master'!M:M,MATCH($C137,'Health Facility Master'!$B:$B,0)),"")</f>
        <v>0</v>
      </c>
      <c r="O137" s="95" t="str">
        <f>IF(IFERROR(INDEX('Health Facility Master'!N:N,MATCH($C137,'Health Facility Master'!$B:$B,0)),"")=0,"",IFERROR(INDEX('Health Facility Master'!N:N,MATCH($C137,'Health Facility Master'!$B:$B,0)),""))</f>
        <v>O</v>
      </c>
      <c r="P137" s="95" t="str">
        <f>IF(IFERROR(INDEX('Health Facility Master'!O:O,MATCH($C137,'Health Facility Master'!$B:$B,0)),"")=0,"",IFERROR(INDEX('Health Facility Master'!O:O,MATCH($C137,'Health Facility Master'!$B:$B,0)),""))</f>
        <v>Level 3</v>
      </c>
      <c r="Q137" s="95" t="str">
        <f>IF(IFERROR(INDEX('Health Facility Master'!P:P,MATCH($C137,'Health Facility Master'!$B:$B,0)),"")=0,"",IFERROR(INDEX('Health Facility Master'!P:P,MATCH($C137,'Health Facility Master'!$B:$B,0)),""))</f>
        <v/>
      </c>
      <c r="R137" s="95" t="str">
        <f>IF(IFERROR(INDEX('Health Facility Master'!Q:Q,MATCH($C137,'Health Facility Master'!$B:$B,0)),"")=0,"",IFERROR(INDEX('Health Facility Master'!Q:Q,MATCH($C137,'Health Facility Master'!$B:$B,0)),""))</f>
        <v/>
      </c>
      <c r="S137" s="80" t="str">
        <f t="shared" si="2"/>
        <v>Lab</v>
      </c>
      <c r="T137" s="70" t="s">
        <v>20</v>
      </c>
    </row>
    <row r="138" spans="2:20" ht="13.5" customHeight="1" x14ac:dyDescent="0.35">
      <c r="B138" s="99"/>
      <c r="C138" t="s">
        <v>305</v>
      </c>
      <c r="D138" s="67">
        <f>IFERROR(INDEX('Health Facility Master'!C:C,MATCH($C138,'Health Facility Master'!$B:$B,0)),"")</f>
        <v>0</v>
      </c>
      <c r="E138" s="67">
        <f>IFERROR(INDEX('Health Facility Master'!D:D,MATCH($C138,'Health Facility Master'!$B:$B,0)),"")</f>
        <v>0</v>
      </c>
      <c r="F138" s="67" t="str">
        <f>IFERROR(INDEX('Health Facility Master'!E:E,MATCH($C138,'Health Facility Master'!$B:$B,0)),"")</f>
        <v>Jawa Barat</v>
      </c>
      <c r="G138" s="67" t="str">
        <f>IFERROR(INDEX('Health Facility Master'!F:F,MATCH($C138,'Health Facility Master'!$B:$B,0)),"")</f>
        <v>Indonesia</v>
      </c>
      <c r="H138" s="69">
        <f>IFERROR(INDEX('Health Facility Master'!G:G,MATCH($C138,'Health Facility Master'!$B:$B,0)),"")</f>
        <v>-6.3716860000000004</v>
      </c>
      <c r="I138" s="69">
        <f>IFERROR(INDEX('Health Facility Master'!H:H,MATCH($C138,'Health Facility Master'!$B:$B,0)),"")</f>
        <v>106.861439</v>
      </c>
      <c r="J138" s="80" t="str">
        <f>IFERROR(INDEX('Health Facility Master'!I:I,MATCH($C138,'Health Facility Master'!$B:$B,0)),"")</f>
        <v>Jawa Barat</v>
      </c>
      <c r="K138" s="80" t="str">
        <f>IFERROR(INDEX('Health Facility Master'!J:J,MATCH($C138,'Health Facility Master'!$B:$B,0)),"")</f>
        <v>Level 3</v>
      </c>
      <c r="L138" s="80" t="str">
        <f>IFERROR(INDEX('Health Facility Master'!K:K,MATCH($C138,'Health Facility Master'!$B:$B,0)),"")</f>
        <v>Public</v>
      </c>
      <c r="M138" s="80">
        <f>IFERROR(INDEX('Health Facility Master'!L:L,MATCH($C138,'Health Facility Master'!$B:$B,0)),"")</f>
        <v>0</v>
      </c>
      <c r="N138" s="80">
        <f>IFERROR(INDEX('Health Facility Master'!M:M,MATCH($C138,'Health Facility Master'!$B:$B,0)),"")</f>
        <v>0</v>
      </c>
      <c r="O138" s="95" t="str">
        <f>IF(IFERROR(INDEX('Health Facility Master'!N:N,MATCH($C138,'Health Facility Master'!$B:$B,0)),"")=0,"",IFERROR(INDEX('Health Facility Master'!N:N,MATCH($C138,'Health Facility Master'!$B:$B,0)),""))</f>
        <v>O</v>
      </c>
      <c r="P138" s="95" t="str">
        <f>IF(IFERROR(INDEX('Health Facility Master'!O:O,MATCH($C138,'Health Facility Master'!$B:$B,0)),"")=0,"",IFERROR(INDEX('Health Facility Master'!O:O,MATCH($C138,'Health Facility Master'!$B:$B,0)),""))</f>
        <v>Level 3</v>
      </c>
      <c r="Q138" s="95" t="str">
        <f>IF(IFERROR(INDEX('Health Facility Master'!P:P,MATCH($C138,'Health Facility Master'!$B:$B,0)),"")=0,"",IFERROR(INDEX('Health Facility Master'!P:P,MATCH($C138,'Health Facility Master'!$B:$B,0)),""))</f>
        <v/>
      </c>
      <c r="R138" s="95" t="str">
        <f>IF(IFERROR(INDEX('Health Facility Master'!Q:Q,MATCH($C138,'Health Facility Master'!$B:$B,0)),"")=0,"",IFERROR(INDEX('Health Facility Master'!Q:Q,MATCH($C138,'Health Facility Master'!$B:$B,0)),""))</f>
        <v/>
      </c>
      <c r="S138" s="80" t="str">
        <f t="shared" si="2"/>
        <v>Lab</v>
      </c>
      <c r="T138" s="70" t="s">
        <v>20</v>
      </c>
    </row>
    <row r="139" spans="2:20" ht="13.5" customHeight="1" x14ac:dyDescent="0.35">
      <c r="B139" s="99"/>
      <c r="C139" t="s">
        <v>114</v>
      </c>
      <c r="D139" s="67">
        <f>IFERROR(INDEX('Health Facility Master'!C:C,MATCH($C139,'Health Facility Master'!$B:$B,0)),"")</f>
        <v>0</v>
      </c>
      <c r="E139" s="67">
        <f>IFERROR(INDEX('Health Facility Master'!D:D,MATCH($C139,'Health Facility Master'!$B:$B,0)),"")</f>
        <v>0</v>
      </c>
      <c r="F139" s="67" t="str">
        <f>IFERROR(INDEX('Health Facility Master'!E:E,MATCH($C139,'Health Facility Master'!$B:$B,0)),"")</f>
        <v>DKI Jakarta</v>
      </c>
      <c r="G139" s="67" t="str">
        <f>IFERROR(INDEX('Health Facility Master'!F:F,MATCH($C139,'Health Facility Master'!$B:$B,0)),"")</f>
        <v>Indonesia</v>
      </c>
      <c r="H139" s="69">
        <f>IFERROR(INDEX('Health Facility Master'!G:G,MATCH($C139,'Health Facility Master'!$B:$B,0)),"")</f>
        <v>-6.3357190000000001</v>
      </c>
      <c r="I139" s="69">
        <f>IFERROR(INDEX('Health Facility Master'!H:H,MATCH($C139,'Health Facility Master'!$B:$B,0)),"")</f>
        <v>106.823697</v>
      </c>
      <c r="J139" s="80" t="str">
        <f>IFERROR(INDEX('Health Facility Master'!I:I,MATCH($C139,'Health Facility Master'!$B:$B,0)),"")</f>
        <v>DKI Jakarta</v>
      </c>
      <c r="K139" s="80" t="str">
        <f>IFERROR(INDEX('Health Facility Master'!J:J,MATCH($C139,'Health Facility Master'!$B:$B,0)),"")</f>
        <v>Level 3</v>
      </c>
      <c r="L139" s="80" t="str">
        <f>IFERROR(INDEX('Health Facility Master'!K:K,MATCH($C139,'Health Facility Master'!$B:$B,0)),"")</f>
        <v>Public</v>
      </c>
      <c r="M139" s="80">
        <f>IFERROR(INDEX('Health Facility Master'!L:L,MATCH($C139,'Health Facility Master'!$B:$B,0)),"")</f>
        <v>0</v>
      </c>
      <c r="N139" s="80">
        <f>IFERROR(INDEX('Health Facility Master'!M:M,MATCH($C139,'Health Facility Master'!$B:$B,0)),"")</f>
        <v>0</v>
      </c>
      <c r="O139" s="95" t="str">
        <f>IF(IFERROR(INDEX('Health Facility Master'!N:N,MATCH($C139,'Health Facility Master'!$B:$B,0)),"")=0,"",IFERROR(INDEX('Health Facility Master'!N:N,MATCH($C139,'Health Facility Master'!$B:$B,0)),""))</f>
        <v>O</v>
      </c>
      <c r="P139" s="95" t="str">
        <f>IF(IFERROR(INDEX('Health Facility Master'!O:O,MATCH($C139,'Health Facility Master'!$B:$B,0)),"")=0,"",IFERROR(INDEX('Health Facility Master'!O:O,MATCH($C139,'Health Facility Master'!$B:$B,0)),""))</f>
        <v>Level 3</v>
      </c>
      <c r="Q139" s="95" t="str">
        <f>IF(IFERROR(INDEX('Health Facility Master'!P:P,MATCH($C139,'Health Facility Master'!$B:$B,0)),"")=0,"",IFERROR(INDEX('Health Facility Master'!P:P,MATCH($C139,'Health Facility Master'!$B:$B,0)),""))</f>
        <v/>
      </c>
      <c r="R139" s="95" t="str">
        <f>IF(IFERROR(INDEX('Health Facility Master'!Q:Q,MATCH($C139,'Health Facility Master'!$B:$B,0)),"")=0,"",IFERROR(INDEX('Health Facility Master'!Q:Q,MATCH($C139,'Health Facility Master'!$B:$B,0)),""))</f>
        <v/>
      </c>
      <c r="S139" s="80" t="str">
        <f t="shared" si="2"/>
        <v>Lab</v>
      </c>
      <c r="T139" s="70" t="s">
        <v>20</v>
      </c>
    </row>
    <row r="140" spans="2:20" ht="13.5" customHeight="1" x14ac:dyDescent="0.35">
      <c r="B140" s="99"/>
      <c r="C140" t="s">
        <v>967</v>
      </c>
      <c r="D140" s="67">
        <f>IFERROR(INDEX('Health Facility Master'!C:C,MATCH($C140,'Health Facility Master'!$B:$B,0)),"")</f>
        <v>0</v>
      </c>
      <c r="E140" s="67">
        <f>IFERROR(INDEX('Health Facility Master'!D:D,MATCH($C140,'Health Facility Master'!$B:$B,0)),"")</f>
        <v>0</v>
      </c>
      <c r="F140" s="67" t="str">
        <f>IFERROR(INDEX('Health Facility Master'!E:E,MATCH($C140,'Health Facility Master'!$B:$B,0)),"")</f>
        <v>Jawa Timur</v>
      </c>
      <c r="G140" s="67" t="str">
        <f>IFERROR(INDEX('Health Facility Master'!F:F,MATCH($C140,'Health Facility Master'!$B:$B,0)),"")</f>
        <v>Indonesia</v>
      </c>
      <c r="H140" s="69">
        <f>IFERROR(INDEX('Health Facility Master'!G:G,MATCH($C140,'Health Facility Master'!$B:$B,0)),"")</f>
        <v>-8.1985609999999998</v>
      </c>
      <c r="I140" s="69">
        <f>IFERROR(INDEX('Health Facility Master'!H:H,MATCH($C140,'Health Facility Master'!$B:$B,0)),"")</f>
        <v>114.375061</v>
      </c>
      <c r="J140" s="80" t="str">
        <f>IFERROR(INDEX('Health Facility Master'!I:I,MATCH($C140,'Health Facility Master'!$B:$B,0)),"")</f>
        <v>Jawa Timur</v>
      </c>
      <c r="K140" s="80" t="str">
        <f>IFERROR(INDEX('Health Facility Master'!J:J,MATCH($C140,'Health Facility Master'!$B:$B,0)),"")</f>
        <v>Level 3</v>
      </c>
      <c r="L140" s="80" t="str">
        <f>IFERROR(INDEX('Health Facility Master'!K:K,MATCH($C140,'Health Facility Master'!$B:$B,0)),"")</f>
        <v>Public</v>
      </c>
      <c r="M140" s="80">
        <f>IFERROR(INDEX('Health Facility Master'!L:L,MATCH($C140,'Health Facility Master'!$B:$B,0)),"")</f>
        <v>0</v>
      </c>
      <c r="N140" s="80">
        <f>IFERROR(INDEX('Health Facility Master'!M:M,MATCH($C140,'Health Facility Master'!$B:$B,0)),"")</f>
        <v>0</v>
      </c>
      <c r="O140" s="95" t="str">
        <f>IF(IFERROR(INDEX('Health Facility Master'!N:N,MATCH($C140,'Health Facility Master'!$B:$B,0)),"")=0,"",IFERROR(INDEX('Health Facility Master'!N:N,MATCH($C140,'Health Facility Master'!$B:$B,0)),""))</f>
        <v>P</v>
      </c>
      <c r="P140" s="95" t="str">
        <f>IF(IFERROR(INDEX('Health Facility Master'!O:O,MATCH($C140,'Health Facility Master'!$B:$B,0)),"")=0,"",IFERROR(INDEX('Health Facility Master'!O:O,MATCH($C140,'Health Facility Master'!$B:$B,0)),""))</f>
        <v>Level 3</v>
      </c>
      <c r="Q140" s="95" t="str">
        <f>IF(IFERROR(INDEX('Health Facility Master'!P:P,MATCH($C140,'Health Facility Master'!$B:$B,0)),"")=0,"",IFERROR(INDEX('Health Facility Master'!P:P,MATCH($C140,'Health Facility Master'!$B:$B,0)),""))</f>
        <v/>
      </c>
      <c r="R140" s="95" t="str">
        <f>IF(IFERROR(INDEX('Health Facility Master'!Q:Q,MATCH($C140,'Health Facility Master'!$B:$B,0)),"")=0,"",IFERROR(INDEX('Health Facility Master'!Q:Q,MATCH($C140,'Health Facility Master'!$B:$B,0)),""))</f>
        <v/>
      </c>
      <c r="S140" s="80" t="str">
        <f t="shared" si="2"/>
        <v>Lab</v>
      </c>
      <c r="T140" s="70" t="s">
        <v>20</v>
      </c>
    </row>
    <row r="141" spans="2:20" ht="13.5" customHeight="1" x14ac:dyDescent="0.35">
      <c r="B141" s="99"/>
      <c r="C141" t="s">
        <v>464</v>
      </c>
      <c r="D141" s="67">
        <f>IFERROR(INDEX('Health Facility Master'!C:C,MATCH($C141,'Health Facility Master'!$B:$B,0)),"")</f>
        <v>0</v>
      </c>
      <c r="E141" s="67">
        <f>IFERROR(INDEX('Health Facility Master'!D:D,MATCH($C141,'Health Facility Master'!$B:$B,0)),"")</f>
        <v>0</v>
      </c>
      <c r="F141" s="67" t="str">
        <f>IFERROR(INDEX('Health Facility Master'!E:E,MATCH($C141,'Health Facility Master'!$B:$B,0)),"")</f>
        <v>Jawa Tengah</v>
      </c>
      <c r="G141" s="67" t="str">
        <f>IFERROR(INDEX('Health Facility Master'!F:F,MATCH($C141,'Health Facility Master'!$B:$B,0)),"")</f>
        <v>Indonesia</v>
      </c>
      <c r="H141" s="69">
        <f>IFERROR(INDEX('Health Facility Master'!G:G,MATCH($C141,'Health Facility Master'!$B:$B,0)),"")</f>
        <v>-7.671208</v>
      </c>
      <c r="I141" s="69">
        <f>IFERROR(INDEX('Health Facility Master'!H:H,MATCH($C141,'Health Facility Master'!$B:$B,0)),"")</f>
        <v>109.660708</v>
      </c>
      <c r="J141" s="80" t="str">
        <f>IFERROR(INDEX('Health Facility Master'!I:I,MATCH($C141,'Health Facility Master'!$B:$B,0)),"")</f>
        <v>Jawa Tengah</v>
      </c>
      <c r="K141" s="80" t="str">
        <f>IFERROR(INDEX('Health Facility Master'!J:J,MATCH($C141,'Health Facility Master'!$B:$B,0)),"")</f>
        <v>Level 3</v>
      </c>
      <c r="L141" s="80" t="str">
        <f>IFERROR(INDEX('Health Facility Master'!K:K,MATCH($C141,'Health Facility Master'!$B:$B,0)),"")</f>
        <v>Public</v>
      </c>
      <c r="M141" s="80">
        <f>IFERROR(INDEX('Health Facility Master'!L:L,MATCH($C141,'Health Facility Master'!$B:$B,0)),"")</f>
        <v>0</v>
      </c>
      <c r="N141" s="80">
        <f>IFERROR(INDEX('Health Facility Master'!M:M,MATCH($C141,'Health Facility Master'!$B:$B,0)),"")</f>
        <v>0</v>
      </c>
      <c r="O141" s="95" t="str">
        <f>IF(IFERROR(INDEX('Health Facility Master'!N:N,MATCH($C141,'Health Facility Master'!$B:$B,0)),"")=0,"",IFERROR(INDEX('Health Facility Master'!N:N,MATCH($C141,'Health Facility Master'!$B:$B,0)),""))</f>
        <v>P</v>
      </c>
      <c r="P141" s="95" t="str">
        <f>IF(IFERROR(INDEX('Health Facility Master'!O:O,MATCH($C141,'Health Facility Master'!$B:$B,0)),"")=0,"",IFERROR(INDEX('Health Facility Master'!O:O,MATCH($C141,'Health Facility Master'!$B:$B,0)),""))</f>
        <v>Level 3</v>
      </c>
      <c r="Q141" s="95" t="str">
        <f>IF(IFERROR(INDEX('Health Facility Master'!P:P,MATCH($C141,'Health Facility Master'!$B:$B,0)),"")=0,"",IFERROR(INDEX('Health Facility Master'!P:P,MATCH($C141,'Health Facility Master'!$B:$B,0)),""))</f>
        <v/>
      </c>
      <c r="R141" s="95" t="str">
        <f>IF(IFERROR(INDEX('Health Facility Master'!Q:Q,MATCH($C141,'Health Facility Master'!$B:$B,0)),"")=0,"",IFERROR(INDEX('Health Facility Master'!Q:Q,MATCH($C141,'Health Facility Master'!$B:$B,0)),""))</f>
        <v/>
      </c>
      <c r="S141" s="80" t="str">
        <f t="shared" si="2"/>
        <v>Lab</v>
      </c>
      <c r="T141" s="70" t="s">
        <v>20</v>
      </c>
    </row>
    <row r="142" spans="2:20" ht="13.5" customHeight="1" x14ac:dyDescent="0.35">
      <c r="B142" s="99"/>
      <c r="C142" t="s">
        <v>1016</v>
      </c>
      <c r="D142" s="67">
        <f>IFERROR(INDEX('Health Facility Master'!C:C,MATCH($C142,'Health Facility Master'!$B:$B,0)),"")</f>
        <v>0</v>
      </c>
      <c r="E142" s="67">
        <f>IFERROR(INDEX('Health Facility Master'!D:D,MATCH($C142,'Health Facility Master'!$B:$B,0)),"")</f>
        <v>0</v>
      </c>
      <c r="F142" s="67" t="str">
        <f>IFERROR(INDEX('Health Facility Master'!E:E,MATCH($C142,'Health Facility Master'!$B:$B,0)),"")</f>
        <v>Sumatera Utara</v>
      </c>
      <c r="G142" s="67" t="str">
        <f>IFERROR(INDEX('Health Facility Master'!F:F,MATCH($C142,'Health Facility Master'!$B:$B,0)),"")</f>
        <v>Indonesia</v>
      </c>
      <c r="H142" s="69">
        <f>IFERROR(INDEX('Health Facility Master'!G:G,MATCH($C142,'Health Facility Master'!$B:$B,0)),"")</f>
        <v>3.5820609999999999</v>
      </c>
      <c r="I142" s="69">
        <f>IFERROR(INDEX('Health Facility Master'!H:H,MATCH($C142,'Health Facility Master'!$B:$B,0)),"")</f>
        <v>98.654728000000006</v>
      </c>
      <c r="J142" s="80" t="str">
        <f>IFERROR(INDEX('Health Facility Master'!I:I,MATCH($C142,'Health Facility Master'!$B:$B,0)),"")</f>
        <v>Sumatera Utara</v>
      </c>
      <c r="K142" s="80" t="str">
        <f>IFERROR(INDEX('Health Facility Master'!J:J,MATCH($C142,'Health Facility Master'!$B:$B,0)),"")</f>
        <v>Level 3</v>
      </c>
      <c r="L142" s="80" t="str">
        <f>IFERROR(INDEX('Health Facility Master'!K:K,MATCH($C142,'Health Facility Master'!$B:$B,0)),"")</f>
        <v>Public</v>
      </c>
      <c r="M142" s="80">
        <f>IFERROR(INDEX('Health Facility Master'!L:L,MATCH($C142,'Health Facility Master'!$B:$B,0)),"")</f>
        <v>0</v>
      </c>
      <c r="N142" s="80">
        <f>IFERROR(INDEX('Health Facility Master'!M:M,MATCH($C142,'Health Facility Master'!$B:$B,0)),"")</f>
        <v>0</v>
      </c>
      <c r="O142" s="95" t="str">
        <f>IF(IFERROR(INDEX('Health Facility Master'!N:N,MATCH($C142,'Health Facility Master'!$B:$B,0)),"")=0,"",IFERROR(INDEX('Health Facility Master'!N:N,MATCH($C142,'Health Facility Master'!$B:$B,0)),""))</f>
        <v>K</v>
      </c>
      <c r="P142" s="95" t="str">
        <f>IF(IFERROR(INDEX('Health Facility Master'!O:O,MATCH($C142,'Health Facility Master'!$B:$B,0)),"")=0,"",IFERROR(INDEX('Health Facility Master'!O:O,MATCH($C142,'Health Facility Master'!$B:$B,0)),""))</f>
        <v>Level 3</v>
      </c>
      <c r="Q142" s="95" t="str">
        <f>IF(IFERROR(INDEX('Health Facility Master'!P:P,MATCH($C142,'Health Facility Master'!$B:$B,0)),"")=0,"",IFERROR(INDEX('Health Facility Master'!P:P,MATCH($C142,'Health Facility Master'!$B:$B,0)),""))</f>
        <v/>
      </c>
      <c r="R142" s="95" t="str">
        <f>IF(IFERROR(INDEX('Health Facility Master'!Q:Q,MATCH($C142,'Health Facility Master'!$B:$B,0)),"")=0,"",IFERROR(INDEX('Health Facility Master'!Q:Q,MATCH($C142,'Health Facility Master'!$B:$B,0)),""))</f>
        <v/>
      </c>
      <c r="S142" s="80" t="str">
        <f t="shared" si="2"/>
        <v>Lab</v>
      </c>
      <c r="T142" s="70" t="s">
        <v>20</v>
      </c>
    </row>
    <row r="143" spans="2:20" ht="13.5" customHeight="1" x14ac:dyDescent="0.35">
      <c r="B143" s="99"/>
      <c r="C143" t="s">
        <v>680</v>
      </c>
      <c r="D143" s="67">
        <f>IFERROR(INDEX('Health Facility Master'!C:C,MATCH($C143,'Health Facility Master'!$B:$B,0)),"")</f>
        <v>0</v>
      </c>
      <c r="E143" s="67">
        <f>IFERROR(INDEX('Health Facility Master'!D:D,MATCH($C143,'Health Facility Master'!$B:$B,0)),"")</f>
        <v>0</v>
      </c>
      <c r="F143" s="67" t="str">
        <f>IFERROR(INDEX('Health Facility Master'!E:E,MATCH($C143,'Health Facility Master'!$B:$B,0)),"")</f>
        <v>Jawa Timur</v>
      </c>
      <c r="G143" s="67" t="str">
        <f>IFERROR(INDEX('Health Facility Master'!F:F,MATCH($C143,'Health Facility Master'!$B:$B,0)),"")</f>
        <v>Indonesia</v>
      </c>
      <c r="H143" s="69">
        <f>IFERROR(INDEX('Health Facility Master'!G:G,MATCH($C143,'Health Facility Master'!$B:$B,0)),"")</f>
        <v>-7.3205939999999998</v>
      </c>
      <c r="I143" s="69">
        <f>IFERROR(INDEX('Health Facility Master'!H:H,MATCH($C143,'Health Facility Master'!$B:$B,0)),"")</f>
        <v>112.721794</v>
      </c>
      <c r="J143" s="80" t="str">
        <f>IFERROR(INDEX('Health Facility Master'!I:I,MATCH($C143,'Health Facility Master'!$B:$B,0)),"")</f>
        <v>Jawa Timur</v>
      </c>
      <c r="K143" s="80" t="str">
        <f>IFERROR(INDEX('Health Facility Master'!J:J,MATCH($C143,'Health Facility Master'!$B:$B,0)),"")</f>
        <v>Level 3</v>
      </c>
      <c r="L143" s="80" t="str">
        <f>IFERROR(INDEX('Health Facility Master'!K:K,MATCH($C143,'Health Facility Master'!$B:$B,0)),"")</f>
        <v>Public</v>
      </c>
      <c r="M143" s="80">
        <f>IFERROR(INDEX('Health Facility Master'!L:L,MATCH($C143,'Health Facility Master'!$B:$B,0)),"")</f>
        <v>0</v>
      </c>
      <c r="N143" s="80">
        <f>IFERROR(INDEX('Health Facility Master'!M:M,MATCH($C143,'Health Facility Master'!$B:$B,0)),"")</f>
        <v>0</v>
      </c>
      <c r="O143" s="95" t="str">
        <f>IF(IFERROR(INDEX('Health Facility Master'!N:N,MATCH($C143,'Health Facility Master'!$B:$B,0)),"")=0,"",IFERROR(INDEX('Health Facility Master'!N:N,MATCH($C143,'Health Facility Master'!$B:$B,0)),""))</f>
        <v>K</v>
      </c>
      <c r="P143" s="95" t="str">
        <f>IF(IFERROR(INDEX('Health Facility Master'!O:O,MATCH($C143,'Health Facility Master'!$B:$B,0)),"")=0,"",IFERROR(INDEX('Health Facility Master'!O:O,MATCH($C143,'Health Facility Master'!$B:$B,0)),""))</f>
        <v>Level 3</v>
      </c>
      <c r="Q143" s="95" t="str">
        <f>IF(IFERROR(INDEX('Health Facility Master'!P:P,MATCH($C143,'Health Facility Master'!$B:$B,0)),"")=0,"",IFERROR(INDEX('Health Facility Master'!P:P,MATCH($C143,'Health Facility Master'!$B:$B,0)),""))</f>
        <v/>
      </c>
      <c r="R143" s="95" t="str">
        <f>IF(IFERROR(INDEX('Health Facility Master'!Q:Q,MATCH($C143,'Health Facility Master'!$B:$B,0)),"")=0,"",IFERROR(INDEX('Health Facility Master'!Q:Q,MATCH($C143,'Health Facility Master'!$B:$B,0)),""))</f>
        <v/>
      </c>
      <c r="S143" s="80" t="str">
        <f t="shared" si="2"/>
        <v>Lab</v>
      </c>
      <c r="T143" s="70" t="s">
        <v>20</v>
      </c>
    </row>
    <row r="144" spans="2:20" ht="13.5" customHeight="1" x14ac:dyDescent="0.35">
      <c r="B144" s="99"/>
      <c r="C144" t="s">
        <v>150</v>
      </c>
      <c r="D144" s="67">
        <f>IFERROR(INDEX('Health Facility Master'!C:C,MATCH($C144,'Health Facility Master'!$B:$B,0)),"")</f>
        <v>0</v>
      </c>
      <c r="E144" s="67">
        <f>IFERROR(INDEX('Health Facility Master'!D:D,MATCH($C144,'Health Facility Master'!$B:$B,0)),"")</f>
        <v>0</v>
      </c>
      <c r="F144" s="67" t="str">
        <f>IFERROR(INDEX('Health Facility Master'!E:E,MATCH($C144,'Health Facility Master'!$B:$B,0)),"")</f>
        <v>DKI Jakarta</v>
      </c>
      <c r="G144" s="67" t="str">
        <f>IFERROR(INDEX('Health Facility Master'!F:F,MATCH($C144,'Health Facility Master'!$B:$B,0)),"")</f>
        <v>Indonesia</v>
      </c>
      <c r="H144" s="69">
        <f>IFERROR(INDEX('Health Facility Master'!G:G,MATCH($C144,'Health Facility Master'!$B:$B,0)),"")</f>
        <v>-6.1994920000000002</v>
      </c>
      <c r="I144" s="69">
        <f>IFERROR(INDEX('Health Facility Master'!H:H,MATCH($C144,'Health Facility Master'!$B:$B,0)),"")</f>
        <v>106.837597</v>
      </c>
      <c r="J144" s="80" t="str">
        <f>IFERROR(INDEX('Health Facility Master'!I:I,MATCH($C144,'Health Facility Master'!$B:$B,0)),"")</f>
        <v>DKI Jakarta</v>
      </c>
      <c r="K144" s="80" t="str">
        <f>IFERROR(INDEX('Health Facility Master'!J:J,MATCH($C144,'Health Facility Master'!$B:$B,0)),"")</f>
        <v>Level 3</v>
      </c>
      <c r="L144" s="80" t="str">
        <f>IFERROR(INDEX('Health Facility Master'!K:K,MATCH($C144,'Health Facility Master'!$B:$B,0)),"")</f>
        <v>Public</v>
      </c>
      <c r="M144" s="80">
        <f>IFERROR(INDEX('Health Facility Master'!L:L,MATCH($C144,'Health Facility Master'!$B:$B,0)),"")</f>
        <v>0</v>
      </c>
      <c r="N144" s="80">
        <f>IFERROR(INDEX('Health Facility Master'!M:M,MATCH($C144,'Health Facility Master'!$B:$B,0)),"")</f>
        <v>0</v>
      </c>
      <c r="O144" s="95" t="str">
        <f>IF(IFERROR(INDEX('Health Facility Master'!N:N,MATCH($C144,'Health Facility Master'!$B:$B,0)),"")=0,"",IFERROR(INDEX('Health Facility Master'!N:N,MATCH($C144,'Health Facility Master'!$B:$B,0)),""))</f>
        <v>K</v>
      </c>
      <c r="P144" s="95" t="str">
        <f>IF(IFERROR(INDEX('Health Facility Master'!O:O,MATCH($C144,'Health Facility Master'!$B:$B,0)),"")=0,"",IFERROR(INDEX('Health Facility Master'!O:O,MATCH($C144,'Health Facility Master'!$B:$B,0)),""))</f>
        <v>Level 3</v>
      </c>
      <c r="Q144" s="95" t="str">
        <f>IF(IFERROR(INDEX('Health Facility Master'!P:P,MATCH($C144,'Health Facility Master'!$B:$B,0)),"")=0,"",IFERROR(INDEX('Health Facility Master'!P:P,MATCH($C144,'Health Facility Master'!$B:$B,0)),""))</f>
        <v/>
      </c>
      <c r="R144" s="95" t="str">
        <f>IF(IFERROR(INDEX('Health Facility Master'!Q:Q,MATCH($C144,'Health Facility Master'!$B:$B,0)),"")=0,"",IFERROR(INDEX('Health Facility Master'!Q:Q,MATCH($C144,'Health Facility Master'!$B:$B,0)),""))</f>
        <v/>
      </c>
      <c r="S144" s="80" t="str">
        <f t="shared" si="2"/>
        <v>Lab</v>
      </c>
      <c r="T144" s="70" t="s">
        <v>20</v>
      </c>
    </row>
    <row r="145" spans="2:20" ht="13.5" customHeight="1" x14ac:dyDescent="0.35">
      <c r="B145" s="99"/>
      <c r="C145" t="s">
        <v>258</v>
      </c>
      <c r="D145" s="67">
        <f>IFERROR(INDEX('Health Facility Master'!C:C,MATCH($C145,'Health Facility Master'!$B:$B,0)),"")</f>
        <v>0</v>
      </c>
      <c r="E145" s="67">
        <f>IFERROR(INDEX('Health Facility Master'!D:D,MATCH($C145,'Health Facility Master'!$B:$B,0)),"")</f>
        <v>0</v>
      </c>
      <c r="F145" s="67" t="str">
        <f>IFERROR(INDEX('Health Facility Master'!E:E,MATCH($C145,'Health Facility Master'!$B:$B,0)),"")</f>
        <v>Jawa Barat</v>
      </c>
      <c r="G145" s="67" t="str">
        <f>IFERROR(INDEX('Health Facility Master'!F:F,MATCH($C145,'Health Facility Master'!$B:$B,0)),"")</f>
        <v>Indonesia</v>
      </c>
      <c r="H145" s="69">
        <f>IFERROR(INDEX('Health Facility Master'!G:G,MATCH($C145,'Health Facility Master'!$B:$B,0)),"")</f>
        <v>-6.9860889999999998</v>
      </c>
      <c r="I145" s="69">
        <f>IFERROR(INDEX('Health Facility Master'!H:H,MATCH($C145,'Health Facility Master'!$B:$B,0)),"")</f>
        <v>107.624</v>
      </c>
      <c r="J145" s="80" t="str">
        <f>IFERROR(INDEX('Health Facility Master'!I:I,MATCH($C145,'Health Facility Master'!$B:$B,0)),"")</f>
        <v>Jawa Barat</v>
      </c>
      <c r="K145" s="80" t="str">
        <f>IFERROR(INDEX('Health Facility Master'!J:J,MATCH($C145,'Health Facility Master'!$B:$B,0)),"")</f>
        <v>Level 3</v>
      </c>
      <c r="L145" s="80" t="str">
        <f>IFERROR(INDEX('Health Facility Master'!K:K,MATCH($C145,'Health Facility Master'!$B:$B,0)),"")</f>
        <v>Public</v>
      </c>
      <c r="M145" s="80">
        <f>IFERROR(INDEX('Health Facility Master'!L:L,MATCH($C145,'Health Facility Master'!$B:$B,0)),"")</f>
        <v>0</v>
      </c>
      <c r="N145" s="80">
        <f>IFERROR(INDEX('Health Facility Master'!M:M,MATCH($C145,'Health Facility Master'!$B:$B,0)),"")</f>
        <v>0</v>
      </c>
      <c r="O145" s="95" t="str">
        <f>IF(IFERROR(INDEX('Health Facility Master'!N:N,MATCH($C145,'Health Facility Master'!$B:$B,0)),"")=0,"",IFERROR(INDEX('Health Facility Master'!N:N,MATCH($C145,'Health Facility Master'!$B:$B,0)),""))</f>
        <v>K</v>
      </c>
      <c r="P145" s="95" t="str">
        <f>IF(IFERROR(INDEX('Health Facility Master'!O:O,MATCH($C145,'Health Facility Master'!$B:$B,0)),"")=0,"",IFERROR(INDEX('Health Facility Master'!O:O,MATCH($C145,'Health Facility Master'!$B:$B,0)),""))</f>
        <v>Level 3</v>
      </c>
      <c r="Q145" s="95" t="str">
        <f>IF(IFERROR(INDEX('Health Facility Master'!P:P,MATCH($C145,'Health Facility Master'!$B:$B,0)),"")=0,"",IFERROR(INDEX('Health Facility Master'!P:P,MATCH($C145,'Health Facility Master'!$B:$B,0)),""))</f>
        <v/>
      </c>
      <c r="R145" s="95" t="str">
        <f>IF(IFERROR(INDEX('Health Facility Master'!Q:Q,MATCH($C145,'Health Facility Master'!$B:$B,0)),"")=0,"",IFERROR(INDEX('Health Facility Master'!Q:Q,MATCH($C145,'Health Facility Master'!$B:$B,0)),""))</f>
        <v/>
      </c>
      <c r="S145" s="80" t="str">
        <f t="shared" si="2"/>
        <v>Lab</v>
      </c>
      <c r="T145" s="70" t="s">
        <v>20</v>
      </c>
    </row>
    <row r="146" spans="2:20" ht="13.5" customHeight="1" x14ac:dyDescent="0.35">
      <c r="B146" s="99"/>
      <c r="C146" t="s">
        <v>265</v>
      </c>
      <c r="D146" s="67">
        <f>IFERROR(INDEX('Health Facility Master'!C:C,MATCH($C146,'Health Facility Master'!$B:$B,0)),"")</f>
        <v>0</v>
      </c>
      <c r="E146" s="67">
        <f>IFERROR(INDEX('Health Facility Master'!D:D,MATCH($C146,'Health Facility Master'!$B:$B,0)),"")</f>
        <v>0</v>
      </c>
      <c r="F146" s="67" t="str">
        <f>IFERROR(INDEX('Health Facility Master'!E:E,MATCH($C146,'Health Facility Master'!$B:$B,0)),"")</f>
        <v>Jawa Barat</v>
      </c>
      <c r="G146" s="67" t="str">
        <f>IFERROR(INDEX('Health Facility Master'!F:F,MATCH($C146,'Health Facility Master'!$B:$B,0)),"")</f>
        <v>Indonesia</v>
      </c>
      <c r="H146" s="69">
        <f>IFERROR(INDEX('Health Facility Master'!G:G,MATCH($C146,'Health Facility Master'!$B:$B,0)),"")</f>
        <v>-6.7655690000000002</v>
      </c>
      <c r="I146" s="69">
        <f>IFERROR(INDEX('Health Facility Master'!H:H,MATCH($C146,'Health Facility Master'!$B:$B,0)),"")</f>
        <v>108.167464</v>
      </c>
      <c r="J146" s="80" t="str">
        <f>IFERROR(INDEX('Health Facility Master'!I:I,MATCH($C146,'Health Facility Master'!$B:$B,0)),"")</f>
        <v>Jawa Barat</v>
      </c>
      <c r="K146" s="80" t="str">
        <f>IFERROR(INDEX('Health Facility Master'!J:J,MATCH($C146,'Health Facility Master'!$B:$B,0)),"")</f>
        <v>Level 3</v>
      </c>
      <c r="L146" s="80" t="str">
        <f>IFERROR(INDEX('Health Facility Master'!K:K,MATCH($C146,'Health Facility Master'!$B:$B,0)),"")</f>
        <v>Public</v>
      </c>
      <c r="M146" s="80">
        <f>IFERROR(INDEX('Health Facility Master'!L:L,MATCH($C146,'Health Facility Master'!$B:$B,0)),"")</f>
        <v>0</v>
      </c>
      <c r="N146" s="80">
        <f>IFERROR(INDEX('Health Facility Master'!M:M,MATCH($C146,'Health Facility Master'!$B:$B,0)),"")</f>
        <v>0</v>
      </c>
      <c r="O146" s="95" t="str">
        <f>IF(IFERROR(INDEX('Health Facility Master'!N:N,MATCH($C146,'Health Facility Master'!$B:$B,0)),"")=0,"",IFERROR(INDEX('Health Facility Master'!N:N,MATCH($C146,'Health Facility Master'!$B:$B,0)),""))</f>
        <v>K</v>
      </c>
      <c r="P146" s="95" t="str">
        <f>IF(IFERROR(INDEX('Health Facility Master'!O:O,MATCH($C146,'Health Facility Master'!$B:$B,0)),"")=0,"",IFERROR(INDEX('Health Facility Master'!O:O,MATCH($C146,'Health Facility Master'!$B:$B,0)),""))</f>
        <v>Level 3</v>
      </c>
      <c r="Q146" s="95" t="str">
        <f>IF(IFERROR(INDEX('Health Facility Master'!P:P,MATCH($C146,'Health Facility Master'!$B:$B,0)),"")=0,"",IFERROR(INDEX('Health Facility Master'!P:P,MATCH($C146,'Health Facility Master'!$B:$B,0)),""))</f>
        <v/>
      </c>
      <c r="R146" s="95" t="str">
        <f>IF(IFERROR(INDEX('Health Facility Master'!Q:Q,MATCH($C146,'Health Facility Master'!$B:$B,0)),"")=0,"",IFERROR(INDEX('Health Facility Master'!Q:Q,MATCH($C146,'Health Facility Master'!$B:$B,0)),""))</f>
        <v/>
      </c>
      <c r="S146" s="80" t="str">
        <f t="shared" si="2"/>
        <v>Lab</v>
      </c>
      <c r="T146" s="70" t="s">
        <v>20</v>
      </c>
    </row>
    <row r="147" spans="2:20" ht="13.5" customHeight="1" x14ac:dyDescent="0.35">
      <c r="B147" s="99"/>
      <c r="C147" t="s">
        <v>163</v>
      </c>
      <c r="D147" s="67">
        <f>IFERROR(INDEX('Health Facility Master'!C:C,MATCH($C147,'Health Facility Master'!$B:$B,0)),"")</f>
        <v>0</v>
      </c>
      <c r="E147" s="67">
        <f>IFERROR(INDEX('Health Facility Master'!D:D,MATCH($C147,'Health Facility Master'!$B:$B,0)),"")</f>
        <v>0</v>
      </c>
      <c r="F147" s="67" t="str">
        <f>IFERROR(INDEX('Health Facility Master'!E:E,MATCH($C147,'Health Facility Master'!$B:$B,0)),"")</f>
        <v>DKI Jakarta</v>
      </c>
      <c r="G147" s="67" t="str">
        <f>IFERROR(INDEX('Health Facility Master'!F:F,MATCH($C147,'Health Facility Master'!$B:$B,0)),"")</f>
        <v>Indonesia</v>
      </c>
      <c r="H147" s="69">
        <f>IFERROR(INDEX('Health Facility Master'!G:G,MATCH($C147,'Health Facility Master'!$B:$B,0)),"")</f>
        <v>-6.1610940000000003</v>
      </c>
      <c r="I147" s="69">
        <f>IFERROR(INDEX('Health Facility Master'!H:H,MATCH($C147,'Health Facility Master'!$B:$B,0)),"")</f>
        <v>106.7058</v>
      </c>
      <c r="J147" s="80" t="str">
        <f>IFERROR(INDEX('Health Facility Master'!I:I,MATCH($C147,'Health Facility Master'!$B:$B,0)),"")</f>
        <v>DKI Jakarta</v>
      </c>
      <c r="K147" s="80" t="str">
        <f>IFERROR(INDEX('Health Facility Master'!J:J,MATCH($C147,'Health Facility Master'!$B:$B,0)),"")</f>
        <v>Level 3</v>
      </c>
      <c r="L147" s="80" t="str">
        <f>IFERROR(INDEX('Health Facility Master'!K:K,MATCH($C147,'Health Facility Master'!$B:$B,0)),"")</f>
        <v>Public</v>
      </c>
      <c r="M147" s="80">
        <f>IFERROR(INDEX('Health Facility Master'!L:L,MATCH($C147,'Health Facility Master'!$B:$B,0)),"")</f>
        <v>0</v>
      </c>
      <c r="N147" s="80">
        <f>IFERROR(INDEX('Health Facility Master'!M:M,MATCH($C147,'Health Facility Master'!$B:$B,0)),"")</f>
        <v>0</v>
      </c>
      <c r="O147" s="95" t="str">
        <f>IF(IFERROR(INDEX('Health Facility Master'!N:N,MATCH($C147,'Health Facility Master'!$B:$B,0)),"")=0,"",IFERROR(INDEX('Health Facility Master'!N:N,MATCH($C147,'Health Facility Master'!$B:$B,0)),""))</f>
        <v>K</v>
      </c>
      <c r="P147" s="95" t="str">
        <f>IF(IFERROR(INDEX('Health Facility Master'!O:O,MATCH($C147,'Health Facility Master'!$B:$B,0)),"")=0,"",IFERROR(INDEX('Health Facility Master'!O:O,MATCH($C147,'Health Facility Master'!$B:$B,0)),""))</f>
        <v>Level 3</v>
      </c>
      <c r="Q147" s="95" t="str">
        <f>IF(IFERROR(INDEX('Health Facility Master'!P:P,MATCH($C147,'Health Facility Master'!$B:$B,0)),"")=0,"",IFERROR(INDEX('Health Facility Master'!P:P,MATCH($C147,'Health Facility Master'!$B:$B,0)),""))</f>
        <v/>
      </c>
      <c r="R147" s="95" t="str">
        <f>IF(IFERROR(INDEX('Health Facility Master'!Q:Q,MATCH($C147,'Health Facility Master'!$B:$B,0)),"")=0,"",IFERROR(INDEX('Health Facility Master'!Q:Q,MATCH($C147,'Health Facility Master'!$B:$B,0)),""))</f>
        <v/>
      </c>
      <c r="S147" s="80" t="str">
        <f t="shared" si="2"/>
        <v>Lab</v>
      </c>
      <c r="T147" s="70" t="s">
        <v>20</v>
      </c>
    </row>
    <row r="148" spans="2:20" ht="13.5" customHeight="1" x14ac:dyDescent="0.35">
      <c r="B148" s="99"/>
      <c r="C148" t="s">
        <v>193</v>
      </c>
      <c r="D148" s="67">
        <f>IFERROR(INDEX('Health Facility Master'!C:C,MATCH($C148,'Health Facility Master'!$B:$B,0)),"")</f>
        <v>0</v>
      </c>
      <c r="E148" s="67">
        <f>IFERROR(INDEX('Health Facility Master'!D:D,MATCH($C148,'Health Facility Master'!$B:$B,0)),"")</f>
        <v>0</v>
      </c>
      <c r="F148" s="67" t="str">
        <f>IFERROR(INDEX('Health Facility Master'!E:E,MATCH($C148,'Health Facility Master'!$B:$B,0)),"")</f>
        <v>Bali</v>
      </c>
      <c r="G148" s="67" t="str">
        <f>IFERROR(INDEX('Health Facility Master'!F:F,MATCH($C148,'Health Facility Master'!$B:$B,0)),"")</f>
        <v>Indonesia</v>
      </c>
      <c r="H148" s="69">
        <f>IFERROR(INDEX('Health Facility Master'!G:G,MATCH($C148,'Health Facility Master'!$B:$B,0)),"")</f>
        <v>-8.6777499999999996</v>
      </c>
      <c r="I148" s="69">
        <f>IFERROR(INDEX('Health Facility Master'!H:H,MATCH($C148,'Health Facility Master'!$B:$B,0)),"")</f>
        <v>115.205522</v>
      </c>
      <c r="J148" s="80" t="str">
        <f>IFERROR(INDEX('Health Facility Master'!I:I,MATCH($C148,'Health Facility Master'!$B:$B,0)),"")</f>
        <v>Bali</v>
      </c>
      <c r="K148" s="80" t="str">
        <f>IFERROR(INDEX('Health Facility Master'!J:J,MATCH($C148,'Health Facility Master'!$B:$B,0)),"")</f>
        <v>Level 3</v>
      </c>
      <c r="L148" s="80" t="str">
        <f>IFERROR(INDEX('Health Facility Master'!K:K,MATCH($C148,'Health Facility Master'!$B:$B,0)),"")</f>
        <v>Public</v>
      </c>
      <c r="M148" s="80">
        <f>IFERROR(INDEX('Health Facility Master'!L:L,MATCH($C148,'Health Facility Master'!$B:$B,0)),"")</f>
        <v>0</v>
      </c>
      <c r="N148" s="80">
        <f>IFERROR(INDEX('Health Facility Master'!M:M,MATCH($C148,'Health Facility Master'!$B:$B,0)),"")</f>
        <v>0</v>
      </c>
      <c r="O148" s="95" t="str">
        <f>IF(IFERROR(INDEX('Health Facility Master'!N:N,MATCH($C148,'Health Facility Master'!$B:$B,0)),"")=0,"",IFERROR(INDEX('Health Facility Master'!N:N,MATCH($C148,'Health Facility Master'!$B:$B,0)),""))</f>
        <v>J</v>
      </c>
      <c r="P148" s="95" t="str">
        <f>IF(IFERROR(INDEX('Health Facility Master'!O:O,MATCH($C148,'Health Facility Master'!$B:$B,0)),"")=0,"",IFERROR(INDEX('Health Facility Master'!O:O,MATCH($C148,'Health Facility Master'!$B:$B,0)),""))</f>
        <v>Level 3</v>
      </c>
      <c r="Q148" s="95" t="str">
        <f>IF(IFERROR(INDEX('Health Facility Master'!P:P,MATCH($C148,'Health Facility Master'!$B:$B,0)),"")=0,"",IFERROR(INDEX('Health Facility Master'!P:P,MATCH($C148,'Health Facility Master'!$B:$B,0)),""))</f>
        <v/>
      </c>
      <c r="R148" s="95" t="str">
        <f>IF(IFERROR(INDEX('Health Facility Master'!Q:Q,MATCH($C148,'Health Facility Master'!$B:$B,0)),"")=0,"",IFERROR(INDEX('Health Facility Master'!Q:Q,MATCH($C148,'Health Facility Master'!$B:$B,0)),""))</f>
        <v/>
      </c>
      <c r="S148" s="80" t="str">
        <f t="shared" si="2"/>
        <v>Lab</v>
      </c>
      <c r="T148" s="70" t="s">
        <v>20</v>
      </c>
    </row>
    <row r="149" spans="2:20" ht="13.5" customHeight="1" x14ac:dyDescent="0.35">
      <c r="B149" s="99"/>
      <c r="C149" t="s">
        <v>569</v>
      </c>
      <c r="D149" s="67">
        <f>IFERROR(INDEX('Health Facility Master'!C:C,MATCH($C149,'Health Facility Master'!$B:$B,0)),"")</f>
        <v>0</v>
      </c>
      <c r="E149" s="67">
        <f>IFERROR(INDEX('Health Facility Master'!D:D,MATCH($C149,'Health Facility Master'!$B:$B,0)),"")</f>
        <v>0</v>
      </c>
      <c r="F149" s="67" t="str">
        <f>IFERROR(INDEX('Health Facility Master'!E:E,MATCH($C149,'Health Facility Master'!$B:$B,0)),"")</f>
        <v>Jawa Timur</v>
      </c>
      <c r="G149" s="67" t="str">
        <f>IFERROR(INDEX('Health Facility Master'!F:F,MATCH($C149,'Health Facility Master'!$B:$B,0)),"")</f>
        <v>Indonesia</v>
      </c>
      <c r="H149" s="69">
        <f>IFERROR(INDEX('Health Facility Master'!G:G,MATCH($C149,'Health Facility Master'!$B:$B,0)),"")</f>
        <v>-7.8168939999999996</v>
      </c>
      <c r="I149" s="69">
        <f>IFERROR(INDEX('Health Facility Master'!H:H,MATCH($C149,'Health Facility Master'!$B:$B,0)),"")</f>
        <v>112.011397</v>
      </c>
      <c r="J149" s="80" t="str">
        <f>IFERROR(INDEX('Health Facility Master'!I:I,MATCH($C149,'Health Facility Master'!$B:$B,0)),"")</f>
        <v>Jawa Timur</v>
      </c>
      <c r="K149" s="80" t="str">
        <f>IFERROR(INDEX('Health Facility Master'!J:J,MATCH($C149,'Health Facility Master'!$B:$B,0)),"")</f>
        <v>Level 3</v>
      </c>
      <c r="L149" s="80" t="str">
        <f>IFERROR(INDEX('Health Facility Master'!K:K,MATCH($C149,'Health Facility Master'!$B:$B,0)),"")</f>
        <v>Public</v>
      </c>
      <c r="M149" s="80">
        <f>IFERROR(INDEX('Health Facility Master'!L:L,MATCH($C149,'Health Facility Master'!$B:$B,0)),"")</f>
        <v>0</v>
      </c>
      <c r="N149" s="80">
        <f>IFERROR(INDEX('Health Facility Master'!M:M,MATCH($C149,'Health Facility Master'!$B:$B,0)),"")</f>
        <v>0</v>
      </c>
      <c r="O149" s="95" t="str">
        <f>IF(IFERROR(INDEX('Health Facility Master'!N:N,MATCH($C149,'Health Facility Master'!$B:$B,0)),"")=0,"",IFERROR(INDEX('Health Facility Master'!N:N,MATCH($C149,'Health Facility Master'!$B:$B,0)),""))</f>
        <v>K</v>
      </c>
      <c r="P149" s="95" t="str">
        <f>IF(IFERROR(INDEX('Health Facility Master'!O:O,MATCH($C149,'Health Facility Master'!$B:$B,0)),"")=0,"",IFERROR(INDEX('Health Facility Master'!O:O,MATCH($C149,'Health Facility Master'!$B:$B,0)),""))</f>
        <v>Level 3</v>
      </c>
      <c r="Q149" s="95" t="str">
        <f>IF(IFERROR(INDEX('Health Facility Master'!P:P,MATCH($C149,'Health Facility Master'!$B:$B,0)),"")=0,"",IFERROR(INDEX('Health Facility Master'!P:P,MATCH($C149,'Health Facility Master'!$B:$B,0)),""))</f>
        <v/>
      </c>
      <c r="R149" s="95" t="str">
        <f>IF(IFERROR(INDEX('Health Facility Master'!Q:Q,MATCH($C149,'Health Facility Master'!$B:$B,0)),"")=0,"",IFERROR(INDEX('Health Facility Master'!Q:Q,MATCH($C149,'Health Facility Master'!$B:$B,0)),""))</f>
        <v/>
      </c>
      <c r="S149" s="80" t="str">
        <f t="shared" si="2"/>
        <v>Lab</v>
      </c>
      <c r="T149" s="70" t="s">
        <v>20</v>
      </c>
    </row>
    <row r="150" spans="2:20" ht="13.5" customHeight="1" x14ac:dyDescent="0.35">
      <c r="B150" s="99"/>
      <c r="C150" t="s">
        <v>238</v>
      </c>
      <c r="D150" s="67">
        <f>IFERROR(INDEX('Health Facility Master'!C:C,MATCH($C150,'Health Facility Master'!$B:$B,0)),"")</f>
        <v>0</v>
      </c>
      <c r="E150" s="67">
        <f>IFERROR(INDEX('Health Facility Master'!D:D,MATCH($C150,'Health Facility Master'!$B:$B,0)),"")</f>
        <v>0</v>
      </c>
      <c r="F150" s="67" t="str">
        <f>IFERROR(INDEX('Health Facility Master'!E:E,MATCH($C150,'Health Facility Master'!$B:$B,0)),"")</f>
        <v>Jawa Tengah</v>
      </c>
      <c r="G150" s="67" t="str">
        <f>IFERROR(INDEX('Health Facility Master'!F:F,MATCH($C150,'Health Facility Master'!$B:$B,0)),"")</f>
        <v>Indonesia</v>
      </c>
      <c r="H150" s="69">
        <f>IFERROR(INDEX('Health Facility Master'!G:G,MATCH($C150,'Health Facility Master'!$B:$B,0)),"")</f>
        <v>-7.7095580000000004</v>
      </c>
      <c r="I150" s="69">
        <f>IFERROR(INDEX('Health Facility Master'!H:H,MATCH($C150,'Health Facility Master'!$B:$B,0)),"")</f>
        <v>110.614633</v>
      </c>
      <c r="J150" s="80" t="str">
        <f>IFERROR(INDEX('Health Facility Master'!I:I,MATCH($C150,'Health Facility Master'!$B:$B,0)),"")</f>
        <v>Jawa Tengah</v>
      </c>
      <c r="K150" s="80" t="str">
        <f>IFERROR(INDEX('Health Facility Master'!J:J,MATCH($C150,'Health Facility Master'!$B:$B,0)),"")</f>
        <v>Level 3</v>
      </c>
      <c r="L150" s="80" t="str">
        <f>IFERROR(INDEX('Health Facility Master'!K:K,MATCH($C150,'Health Facility Master'!$B:$B,0)),"")</f>
        <v>Public</v>
      </c>
      <c r="M150" s="80">
        <f>IFERROR(INDEX('Health Facility Master'!L:L,MATCH($C150,'Health Facility Master'!$B:$B,0)),"")</f>
        <v>0</v>
      </c>
      <c r="N150" s="80">
        <f>IFERROR(INDEX('Health Facility Master'!M:M,MATCH($C150,'Health Facility Master'!$B:$B,0)),"")</f>
        <v>0</v>
      </c>
      <c r="O150" s="95" t="str">
        <f>IF(IFERROR(INDEX('Health Facility Master'!N:N,MATCH($C150,'Health Facility Master'!$B:$B,0)),"")=0,"",IFERROR(INDEX('Health Facility Master'!N:N,MATCH($C150,'Health Facility Master'!$B:$B,0)),""))</f>
        <v>K</v>
      </c>
      <c r="P150" s="95" t="str">
        <f>IF(IFERROR(INDEX('Health Facility Master'!O:O,MATCH($C150,'Health Facility Master'!$B:$B,0)),"")=0,"",IFERROR(INDEX('Health Facility Master'!O:O,MATCH($C150,'Health Facility Master'!$B:$B,0)),""))</f>
        <v>Level 3</v>
      </c>
      <c r="Q150" s="95" t="str">
        <f>IF(IFERROR(INDEX('Health Facility Master'!P:P,MATCH($C150,'Health Facility Master'!$B:$B,0)),"")=0,"",IFERROR(INDEX('Health Facility Master'!P:P,MATCH($C150,'Health Facility Master'!$B:$B,0)),""))</f>
        <v/>
      </c>
      <c r="R150" s="95" t="str">
        <f>IF(IFERROR(INDEX('Health Facility Master'!Q:Q,MATCH($C150,'Health Facility Master'!$B:$B,0)),"")=0,"",IFERROR(INDEX('Health Facility Master'!Q:Q,MATCH($C150,'Health Facility Master'!$B:$B,0)),""))</f>
        <v/>
      </c>
      <c r="S150" s="80" t="str">
        <f t="shared" si="2"/>
        <v>Lab</v>
      </c>
      <c r="T150" s="70" t="s">
        <v>20</v>
      </c>
    </row>
    <row r="151" spans="2:20" ht="13.5" customHeight="1" x14ac:dyDescent="0.35">
      <c r="B151" s="99"/>
      <c r="C151" t="s">
        <v>208</v>
      </c>
      <c r="D151" s="67">
        <f>IFERROR(INDEX('Health Facility Master'!C:C,MATCH($C151,'Health Facility Master'!$B:$B,0)),"")</f>
        <v>0</v>
      </c>
      <c r="E151" s="67">
        <f>IFERROR(INDEX('Health Facility Master'!D:D,MATCH($C151,'Health Facility Master'!$B:$B,0)),"")</f>
        <v>0</v>
      </c>
      <c r="F151" s="67" t="str">
        <f>IFERROR(INDEX('Health Facility Master'!E:E,MATCH($C151,'Health Facility Master'!$B:$B,0)),"")</f>
        <v>Bali</v>
      </c>
      <c r="G151" s="67" t="str">
        <f>IFERROR(INDEX('Health Facility Master'!F:F,MATCH($C151,'Health Facility Master'!$B:$B,0)),"")</f>
        <v>Indonesia</v>
      </c>
      <c r="H151" s="69">
        <f>IFERROR(INDEX('Health Facility Master'!G:G,MATCH($C151,'Health Facility Master'!$B:$B,0)),"")</f>
        <v>-8.6433610000000005</v>
      </c>
      <c r="I151" s="69">
        <f>IFERROR(INDEX('Health Facility Master'!H:H,MATCH($C151,'Health Facility Master'!$B:$B,0)),"")</f>
        <v>115.21</v>
      </c>
      <c r="J151" s="80" t="str">
        <f>IFERROR(INDEX('Health Facility Master'!I:I,MATCH($C151,'Health Facility Master'!$B:$B,0)),"")</f>
        <v>Bali</v>
      </c>
      <c r="K151" s="80" t="str">
        <f>IFERROR(INDEX('Health Facility Master'!J:J,MATCH($C151,'Health Facility Master'!$B:$B,0)),"")</f>
        <v>Level 3</v>
      </c>
      <c r="L151" s="80" t="str">
        <f>IFERROR(INDEX('Health Facility Master'!K:K,MATCH($C151,'Health Facility Master'!$B:$B,0)),"")</f>
        <v>Public</v>
      </c>
      <c r="M151" s="80">
        <f>IFERROR(INDEX('Health Facility Master'!L:L,MATCH($C151,'Health Facility Master'!$B:$B,0)),"")</f>
        <v>0</v>
      </c>
      <c r="N151" s="80">
        <f>IFERROR(INDEX('Health Facility Master'!M:M,MATCH($C151,'Health Facility Master'!$B:$B,0)),"")</f>
        <v>0</v>
      </c>
      <c r="O151" s="95" t="str">
        <f>IF(IFERROR(INDEX('Health Facility Master'!N:N,MATCH($C151,'Health Facility Master'!$B:$B,0)),"")=0,"",IFERROR(INDEX('Health Facility Master'!N:N,MATCH($C151,'Health Facility Master'!$B:$B,0)),""))</f>
        <v>K</v>
      </c>
      <c r="P151" s="95" t="str">
        <f>IF(IFERROR(INDEX('Health Facility Master'!O:O,MATCH($C151,'Health Facility Master'!$B:$B,0)),"")=0,"",IFERROR(INDEX('Health Facility Master'!O:O,MATCH($C151,'Health Facility Master'!$B:$B,0)),""))</f>
        <v>Level 3</v>
      </c>
      <c r="Q151" s="95" t="str">
        <f>IF(IFERROR(INDEX('Health Facility Master'!P:P,MATCH($C151,'Health Facility Master'!$B:$B,0)),"")=0,"",IFERROR(INDEX('Health Facility Master'!P:P,MATCH($C151,'Health Facility Master'!$B:$B,0)),""))</f>
        <v/>
      </c>
      <c r="R151" s="95" t="str">
        <f>IF(IFERROR(INDEX('Health Facility Master'!Q:Q,MATCH($C151,'Health Facility Master'!$B:$B,0)),"")=0,"",IFERROR(INDEX('Health Facility Master'!Q:Q,MATCH($C151,'Health Facility Master'!$B:$B,0)),""))</f>
        <v/>
      </c>
      <c r="S151" s="80" t="str">
        <f t="shared" si="2"/>
        <v>Lab</v>
      </c>
      <c r="T151" s="70" t="s">
        <v>20</v>
      </c>
    </row>
    <row r="152" spans="2:20" ht="13.5" customHeight="1" x14ac:dyDescent="0.35">
      <c r="B152" s="99"/>
      <c r="C152" t="s">
        <v>220</v>
      </c>
      <c r="D152" s="67">
        <f>IFERROR(INDEX('Health Facility Master'!C:C,MATCH($C152,'Health Facility Master'!$B:$B,0)),"")</f>
        <v>0</v>
      </c>
      <c r="E152" s="67">
        <f>IFERROR(INDEX('Health Facility Master'!D:D,MATCH($C152,'Health Facility Master'!$B:$B,0)),"")</f>
        <v>0</v>
      </c>
      <c r="F152" s="67" t="str">
        <f>IFERROR(INDEX('Health Facility Master'!E:E,MATCH($C152,'Health Facility Master'!$B:$B,0)),"")</f>
        <v>Jawa Barat</v>
      </c>
      <c r="G152" s="67" t="str">
        <f>IFERROR(INDEX('Health Facility Master'!F:F,MATCH($C152,'Health Facility Master'!$B:$B,0)),"")</f>
        <v>Indonesia</v>
      </c>
      <c r="H152" s="69">
        <f>IFERROR(INDEX('Health Facility Master'!G:G,MATCH($C152,'Health Facility Master'!$B:$B,0)),"")</f>
        <v>-6.9072329999999997</v>
      </c>
      <c r="I152" s="69">
        <f>IFERROR(INDEX('Health Facility Master'!H:H,MATCH($C152,'Health Facility Master'!$B:$B,0)),"")</f>
        <v>107.61602499999999</v>
      </c>
      <c r="J152" s="80" t="str">
        <f>IFERROR(INDEX('Health Facility Master'!I:I,MATCH($C152,'Health Facility Master'!$B:$B,0)),"")</f>
        <v>Jawa Barat</v>
      </c>
      <c r="K152" s="80" t="str">
        <f>IFERROR(INDEX('Health Facility Master'!J:J,MATCH($C152,'Health Facility Master'!$B:$B,0)),"")</f>
        <v>Level 3</v>
      </c>
      <c r="L152" s="80" t="str">
        <f>IFERROR(INDEX('Health Facility Master'!K:K,MATCH($C152,'Health Facility Master'!$B:$B,0)),"")</f>
        <v>Public</v>
      </c>
      <c r="M152" s="80">
        <f>IFERROR(INDEX('Health Facility Master'!L:L,MATCH($C152,'Health Facility Master'!$B:$B,0)),"")</f>
        <v>0</v>
      </c>
      <c r="N152" s="80">
        <f>IFERROR(INDEX('Health Facility Master'!M:M,MATCH($C152,'Health Facility Master'!$B:$B,0)),"")</f>
        <v>0</v>
      </c>
      <c r="O152" s="95" t="str">
        <f>IF(IFERROR(INDEX('Health Facility Master'!N:N,MATCH($C152,'Health Facility Master'!$B:$B,0)),"")=0,"",IFERROR(INDEX('Health Facility Master'!N:N,MATCH($C152,'Health Facility Master'!$B:$B,0)),""))</f>
        <v>K</v>
      </c>
      <c r="P152" s="95" t="str">
        <f>IF(IFERROR(INDEX('Health Facility Master'!O:O,MATCH($C152,'Health Facility Master'!$B:$B,0)),"")=0,"",IFERROR(INDEX('Health Facility Master'!O:O,MATCH($C152,'Health Facility Master'!$B:$B,0)),""))</f>
        <v>Level 3</v>
      </c>
      <c r="Q152" s="95" t="str">
        <f>IF(IFERROR(INDEX('Health Facility Master'!P:P,MATCH($C152,'Health Facility Master'!$B:$B,0)),"")=0,"",IFERROR(INDEX('Health Facility Master'!P:P,MATCH($C152,'Health Facility Master'!$B:$B,0)),""))</f>
        <v/>
      </c>
      <c r="R152" s="95" t="str">
        <f>IF(IFERROR(INDEX('Health Facility Master'!Q:Q,MATCH($C152,'Health Facility Master'!$B:$B,0)),"")=0,"",IFERROR(INDEX('Health Facility Master'!Q:Q,MATCH($C152,'Health Facility Master'!$B:$B,0)),""))</f>
        <v/>
      </c>
      <c r="S152" s="80" t="str">
        <f t="shared" si="2"/>
        <v>Lab</v>
      </c>
      <c r="T152" s="70" t="s">
        <v>20</v>
      </c>
    </row>
    <row r="153" spans="2:20" ht="13.5" customHeight="1" x14ac:dyDescent="0.35">
      <c r="B153" s="99"/>
      <c r="C153" t="s">
        <v>443</v>
      </c>
      <c r="D153" s="67">
        <f>IFERROR(INDEX('Health Facility Master'!C:C,MATCH($C153,'Health Facility Master'!$B:$B,0)),"")</f>
        <v>0</v>
      </c>
      <c r="E153" s="67">
        <f>IFERROR(INDEX('Health Facility Master'!D:D,MATCH($C153,'Health Facility Master'!$B:$B,0)),"")</f>
        <v>0</v>
      </c>
      <c r="F153" s="67" t="str">
        <f>IFERROR(INDEX('Health Facility Master'!E:E,MATCH($C153,'Health Facility Master'!$B:$B,0)),"")</f>
        <v>Jawa Tengah</v>
      </c>
      <c r="G153" s="67" t="str">
        <f>IFERROR(INDEX('Health Facility Master'!F:F,MATCH($C153,'Health Facility Master'!$B:$B,0)),"")</f>
        <v>Indonesia</v>
      </c>
      <c r="H153" s="69">
        <f>IFERROR(INDEX('Health Facility Master'!G:G,MATCH($C153,'Health Facility Master'!$B:$B,0)),"")</f>
        <v>-7.4169780000000003</v>
      </c>
      <c r="I153" s="69">
        <f>IFERROR(INDEX('Health Facility Master'!H:H,MATCH($C153,'Health Facility Master'!$B:$B,0)),"")</f>
        <v>109.244569</v>
      </c>
      <c r="J153" s="80" t="str">
        <f>IFERROR(INDEX('Health Facility Master'!I:I,MATCH($C153,'Health Facility Master'!$B:$B,0)),"")</f>
        <v>Jawa Tengah</v>
      </c>
      <c r="K153" s="80" t="str">
        <f>IFERROR(INDEX('Health Facility Master'!J:J,MATCH($C153,'Health Facility Master'!$B:$B,0)),"")</f>
        <v>Level 3</v>
      </c>
      <c r="L153" s="80" t="str">
        <f>IFERROR(INDEX('Health Facility Master'!K:K,MATCH($C153,'Health Facility Master'!$B:$B,0)),"")</f>
        <v>Public</v>
      </c>
      <c r="M153" s="80">
        <f>IFERROR(INDEX('Health Facility Master'!L:L,MATCH($C153,'Health Facility Master'!$B:$B,0)),"")</f>
        <v>0</v>
      </c>
      <c r="N153" s="80">
        <f>IFERROR(INDEX('Health Facility Master'!M:M,MATCH($C153,'Health Facility Master'!$B:$B,0)),"")</f>
        <v>0</v>
      </c>
      <c r="O153" s="95" t="str">
        <f>IF(IFERROR(INDEX('Health Facility Master'!N:N,MATCH($C153,'Health Facility Master'!$B:$B,0)),"")=0,"",IFERROR(INDEX('Health Facility Master'!N:N,MATCH($C153,'Health Facility Master'!$B:$B,0)),""))</f>
        <v>I</v>
      </c>
      <c r="P153" s="95" t="str">
        <f>IF(IFERROR(INDEX('Health Facility Master'!O:O,MATCH($C153,'Health Facility Master'!$B:$B,0)),"")=0,"",IFERROR(INDEX('Health Facility Master'!O:O,MATCH($C153,'Health Facility Master'!$B:$B,0)),""))</f>
        <v>Level 3</v>
      </c>
      <c r="Q153" s="95" t="str">
        <f>IF(IFERROR(INDEX('Health Facility Master'!P:P,MATCH($C153,'Health Facility Master'!$B:$B,0)),"")=0,"",IFERROR(INDEX('Health Facility Master'!P:P,MATCH($C153,'Health Facility Master'!$B:$B,0)),""))</f>
        <v/>
      </c>
      <c r="R153" s="95" t="str">
        <f>IF(IFERROR(INDEX('Health Facility Master'!Q:Q,MATCH($C153,'Health Facility Master'!$B:$B,0)),"")=0,"",IFERROR(INDEX('Health Facility Master'!Q:Q,MATCH($C153,'Health Facility Master'!$B:$B,0)),""))</f>
        <v/>
      </c>
      <c r="S153" s="80" t="str">
        <f t="shared" si="2"/>
        <v>Lab</v>
      </c>
      <c r="T153" s="70" t="s">
        <v>20</v>
      </c>
    </row>
    <row r="154" spans="2:20" ht="13.5" customHeight="1" x14ac:dyDescent="0.35">
      <c r="B154" s="99"/>
      <c r="C154" t="s">
        <v>141</v>
      </c>
      <c r="D154" s="67">
        <f>IFERROR(INDEX('Health Facility Master'!C:C,MATCH($C154,'Health Facility Master'!$B:$B,0)),"")</f>
        <v>0</v>
      </c>
      <c r="E154" s="67">
        <f>IFERROR(INDEX('Health Facility Master'!D:D,MATCH($C154,'Health Facility Master'!$B:$B,0)),"")</f>
        <v>0</v>
      </c>
      <c r="F154" s="67" t="str">
        <f>IFERROR(INDEX('Health Facility Master'!E:E,MATCH($C154,'Health Facility Master'!$B:$B,0)),"")</f>
        <v>DKI Jakarta</v>
      </c>
      <c r="G154" s="67" t="str">
        <f>IFERROR(INDEX('Health Facility Master'!F:F,MATCH($C154,'Health Facility Master'!$B:$B,0)),"")</f>
        <v>Indonesia</v>
      </c>
      <c r="H154" s="69">
        <f>IFERROR(INDEX('Health Facility Master'!G:G,MATCH($C154,'Health Facility Master'!$B:$B,0)),"")</f>
        <v>-6.1879580000000001</v>
      </c>
      <c r="I154" s="69">
        <f>IFERROR(INDEX('Health Facility Master'!H:H,MATCH($C154,'Health Facility Master'!$B:$B,0)),"")</f>
        <v>106.843217</v>
      </c>
      <c r="J154" s="80" t="str">
        <f>IFERROR(INDEX('Health Facility Master'!I:I,MATCH($C154,'Health Facility Master'!$B:$B,0)),"")</f>
        <v>DKI Jakarta</v>
      </c>
      <c r="K154" s="80" t="str">
        <f>IFERROR(INDEX('Health Facility Master'!J:J,MATCH($C154,'Health Facility Master'!$B:$B,0)),"")</f>
        <v>Level 3</v>
      </c>
      <c r="L154" s="80" t="str">
        <f>IFERROR(INDEX('Health Facility Master'!K:K,MATCH($C154,'Health Facility Master'!$B:$B,0)),"")</f>
        <v>Public</v>
      </c>
      <c r="M154" s="80">
        <f>IFERROR(INDEX('Health Facility Master'!L:L,MATCH($C154,'Health Facility Master'!$B:$B,0)),"")</f>
        <v>0</v>
      </c>
      <c r="N154" s="80">
        <f>IFERROR(INDEX('Health Facility Master'!M:M,MATCH($C154,'Health Facility Master'!$B:$B,0)),"")</f>
        <v>0</v>
      </c>
      <c r="O154" s="95" t="str">
        <f>IF(IFERROR(INDEX('Health Facility Master'!N:N,MATCH($C154,'Health Facility Master'!$B:$B,0)),"")=0,"",IFERROR(INDEX('Health Facility Master'!N:N,MATCH($C154,'Health Facility Master'!$B:$B,0)),""))</f>
        <v>K</v>
      </c>
      <c r="P154" s="95" t="str">
        <f>IF(IFERROR(INDEX('Health Facility Master'!O:O,MATCH($C154,'Health Facility Master'!$B:$B,0)),"")=0,"",IFERROR(INDEX('Health Facility Master'!O:O,MATCH($C154,'Health Facility Master'!$B:$B,0)),""))</f>
        <v>Level 3</v>
      </c>
      <c r="Q154" s="95" t="str">
        <f>IF(IFERROR(INDEX('Health Facility Master'!P:P,MATCH($C154,'Health Facility Master'!$B:$B,0)),"")=0,"",IFERROR(INDEX('Health Facility Master'!P:P,MATCH($C154,'Health Facility Master'!$B:$B,0)),""))</f>
        <v/>
      </c>
      <c r="R154" s="95" t="str">
        <f>IF(IFERROR(INDEX('Health Facility Master'!Q:Q,MATCH($C154,'Health Facility Master'!$B:$B,0)),"")=0,"",IFERROR(INDEX('Health Facility Master'!Q:Q,MATCH($C154,'Health Facility Master'!$B:$B,0)),""))</f>
        <v/>
      </c>
      <c r="S154" s="80" t="str">
        <f t="shared" si="2"/>
        <v>Lab</v>
      </c>
      <c r="T154" s="70" t="s">
        <v>20</v>
      </c>
    </row>
    <row r="155" spans="2:20" ht="13.5" customHeight="1" x14ac:dyDescent="0.35">
      <c r="B155" s="99"/>
      <c r="C155" t="s">
        <v>555</v>
      </c>
      <c r="D155" s="67">
        <f>IFERROR(INDEX('Health Facility Master'!C:C,MATCH($C155,'Health Facility Master'!$B:$B,0)),"")</f>
        <v>0</v>
      </c>
      <c r="E155" s="67">
        <f>IFERROR(INDEX('Health Facility Master'!D:D,MATCH($C155,'Health Facility Master'!$B:$B,0)),"")</f>
        <v>0</v>
      </c>
      <c r="F155" s="67" t="str">
        <f>IFERROR(INDEX('Health Facility Master'!E:E,MATCH($C155,'Health Facility Master'!$B:$B,0)),"")</f>
        <v>Jawa Timur</v>
      </c>
      <c r="G155" s="67" t="str">
        <f>IFERROR(INDEX('Health Facility Master'!F:F,MATCH($C155,'Health Facility Master'!$B:$B,0)),"")</f>
        <v>Indonesia</v>
      </c>
      <c r="H155" s="69">
        <f>IFERROR(INDEX('Health Facility Master'!G:G,MATCH($C155,'Health Facility Master'!$B:$B,0)),"")</f>
        <v>-7.2907859999999998</v>
      </c>
      <c r="I155" s="69">
        <f>IFERROR(INDEX('Health Facility Master'!H:H,MATCH($C155,'Health Facility Master'!$B:$B,0)),"")</f>
        <v>112.789378</v>
      </c>
      <c r="J155" s="80" t="str">
        <f>IFERROR(INDEX('Health Facility Master'!I:I,MATCH($C155,'Health Facility Master'!$B:$B,0)),"")</f>
        <v>Jawa Timur</v>
      </c>
      <c r="K155" s="80" t="str">
        <f>IFERROR(INDEX('Health Facility Master'!J:J,MATCH($C155,'Health Facility Master'!$B:$B,0)),"")</f>
        <v>Level 3</v>
      </c>
      <c r="L155" s="80" t="str">
        <f>IFERROR(INDEX('Health Facility Master'!K:K,MATCH($C155,'Health Facility Master'!$B:$B,0)),"")</f>
        <v>Public</v>
      </c>
      <c r="M155" s="80">
        <f>IFERROR(INDEX('Health Facility Master'!L:L,MATCH($C155,'Health Facility Master'!$B:$B,0)),"")</f>
        <v>0</v>
      </c>
      <c r="N155" s="80">
        <f>IFERROR(INDEX('Health Facility Master'!M:M,MATCH($C155,'Health Facility Master'!$B:$B,0)),"")</f>
        <v>0</v>
      </c>
      <c r="O155" s="95" t="str">
        <f>IF(IFERROR(INDEX('Health Facility Master'!N:N,MATCH($C155,'Health Facility Master'!$B:$B,0)),"")=0,"",IFERROR(INDEX('Health Facility Master'!N:N,MATCH($C155,'Health Facility Master'!$B:$B,0)),""))</f>
        <v>K</v>
      </c>
      <c r="P155" s="95" t="str">
        <f>IF(IFERROR(INDEX('Health Facility Master'!O:O,MATCH($C155,'Health Facility Master'!$B:$B,0)),"")=0,"",IFERROR(INDEX('Health Facility Master'!O:O,MATCH($C155,'Health Facility Master'!$B:$B,0)),""))</f>
        <v>Level 3</v>
      </c>
      <c r="Q155" s="95" t="str">
        <f>IF(IFERROR(INDEX('Health Facility Master'!P:P,MATCH($C155,'Health Facility Master'!$B:$B,0)),"")=0,"",IFERROR(INDEX('Health Facility Master'!P:P,MATCH($C155,'Health Facility Master'!$B:$B,0)),""))</f>
        <v/>
      </c>
      <c r="R155" s="95" t="str">
        <f>IF(IFERROR(INDEX('Health Facility Master'!Q:Q,MATCH($C155,'Health Facility Master'!$B:$B,0)),"")=0,"",IFERROR(INDEX('Health Facility Master'!Q:Q,MATCH($C155,'Health Facility Master'!$B:$B,0)),""))</f>
        <v/>
      </c>
      <c r="S155" s="80" t="str">
        <f t="shared" si="2"/>
        <v>Lab</v>
      </c>
      <c r="T155" s="70" t="s">
        <v>20</v>
      </c>
    </row>
    <row r="156" spans="2:20" ht="13.5" customHeight="1" x14ac:dyDescent="0.35">
      <c r="B156" s="99"/>
      <c r="C156" t="s">
        <v>440</v>
      </c>
      <c r="D156" s="67">
        <f>IFERROR(INDEX('Health Facility Master'!C:C,MATCH($C156,'Health Facility Master'!$B:$B,0)),"")</f>
        <v>0</v>
      </c>
      <c r="E156" s="67">
        <f>IFERROR(INDEX('Health Facility Master'!D:D,MATCH($C156,'Health Facility Master'!$B:$B,0)),"")</f>
        <v>0</v>
      </c>
      <c r="F156" s="67" t="str">
        <f>IFERROR(INDEX('Health Facility Master'!E:E,MATCH($C156,'Health Facility Master'!$B:$B,0)),"")</f>
        <v>Jawa Tengah</v>
      </c>
      <c r="G156" s="67" t="str">
        <f>IFERROR(INDEX('Health Facility Master'!F:F,MATCH($C156,'Health Facility Master'!$B:$B,0)),"")</f>
        <v>Indonesia</v>
      </c>
      <c r="H156" s="69">
        <f>IFERROR(INDEX('Health Facility Master'!G:G,MATCH($C156,'Health Facility Master'!$B:$B,0)),"")</f>
        <v>-7.4544110000000003</v>
      </c>
      <c r="I156" s="69">
        <f>IFERROR(INDEX('Health Facility Master'!H:H,MATCH($C156,'Health Facility Master'!$B:$B,0)),"")</f>
        <v>109.284058</v>
      </c>
      <c r="J156" s="80" t="str">
        <f>IFERROR(INDEX('Health Facility Master'!I:I,MATCH($C156,'Health Facility Master'!$B:$B,0)),"")</f>
        <v>Jawa Tengah</v>
      </c>
      <c r="K156" s="80" t="str">
        <f>IFERROR(INDEX('Health Facility Master'!J:J,MATCH($C156,'Health Facility Master'!$B:$B,0)),"")</f>
        <v>Level 3</v>
      </c>
      <c r="L156" s="80" t="str">
        <f>IFERROR(INDEX('Health Facility Master'!K:K,MATCH($C156,'Health Facility Master'!$B:$B,0)),"")</f>
        <v>Public</v>
      </c>
      <c r="M156" s="80">
        <f>IFERROR(INDEX('Health Facility Master'!L:L,MATCH($C156,'Health Facility Master'!$B:$B,0)),"")</f>
        <v>0</v>
      </c>
      <c r="N156" s="80">
        <f>IFERROR(INDEX('Health Facility Master'!M:M,MATCH($C156,'Health Facility Master'!$B:$B,0)),"")</f>
        <v>0</v>
      </c>
      <c r="O156" s="95" t="str">
        <f>IF(IFERROR(INDEX('Health Facility Master'!N:N,MATCH($C156,'Health Facility Master'!$B:$B,0)),"")=0,"",IFERROR(INDEX('Health Facility Master'!N:N,MATCH($C156,'Health Facility Master'!$B:$B,0)),""))</f>
        <v>I</v>
      </c>
      <c r="P156" s="95" t="str">
        <f>IF(IFERROR(INDEX('Health Facility Master'!O:O,MATCH($C156,'Health Facility Master'!$B:$B,0)),"")=0,"",IFERROR(INDEX('Health Facility Master'!O:O,MATCH($C156,'Health Facility Master'!$B:$B,0)),""))</f>
        <v>Level 3</v>
      </c>
      <c r="Q156" s="95" t="str">
        <f>IF(IFERROR(INDEX('Health Facility Master'!P:P,MATCH($C156,'Health Facility Master'!$B:$B,0)),"")=0,"",IFERROR(INDEX('Health Facility Master'!P:P,MATCH($C156,'Health Facility Master'!$B:$B,0)),""))</f>
        <v/>
      </c>
      <c r="R156" s="95" t="str">
        <f>IF(IFERROR(INDEX('Health Facility Master'!Q:Q,MATCH($C156,'Health Facility Master'!$B:$B,0)),"")=0,"",IFERROR(INDEX('Health Facility Master'!Q:Q,MATCH($C156,'Health Facility Master'!$B:$B,0)),""))</f>
        <v/>
      </c>
      <c r="S156" s="80" t="str">
        <f t="shared" si="2"/>
        <v>Lab</v>
      </c>
      <c r="T156" s="70" t="s">
        <v>20</v>
      </c>
    </row>
    <row r="157" spans="2:20" ht="13.5" customHeight="1" x14ac:dyDescent="0.35">
      <c r="B157" s="99"/>
      <c r="C157" t="s">
        <v>308</v>
      </c>
      <c r="D157" s="67">
        <f>IFERROR(INDEX('Health Facility Master'!C:C,MATCH($C157,'Health Facility Master'!$B:$B,0)),"")</f>
        <v>0</v>
      </c>
      <c r="E157" s="67">
        <f>IFERROR(INDEX('Health Facility Master'!D:D,MATCH($C157,'Health Facility Master'!$B:$B,0)),"")</f>
        <v>0</v>
      </c>
      <c r="F157" s="67" t="str">
        <f>IFERROR(INDEX('Health Facility Master'!E:E,MATCH($C157,'Health Facility Master'!$B:$B,0)),"")</f>
        <v>Jawa Barat</v>
      </c>
      <c r="G157" s="67" t="str">
        <f>IFERROR(INDEX('Health Facility Master'!F:F,MATCH($C157,'Health Facility Master'!$B:$B,0)),"")</f>
        <v>Indonesia</v>
      </c>
      <c r="H157" s="69">
        <f>IFERROR(INDEX('Health Facility Master'!G:G,MATCH($C157,'Health Facility Master'!$B:$B,0)),"")</f>
        <v>-6.649044</v>
      </c>
      <c r="I157" s="69">
        <f>IFERROR(INDEX('Health Facility Master'!H:H,MATCH($C157,'Health Facility Master'!$B:$B,0)),"")</f>
        <v>106.86517499999999</v>
      </c>
      <c r="J157" s="80" t="str">
        <f>IFERROR(INDEX('Health Facility Master'!I:I,MATCH($C157,'Health Facility Master'!$B:$B,0)),"")</f>
        <v>Jawa Barat</v>
      </c>
      <c r="K157" s="80" t="str">
        <f>IFERROR(INDEX('Health Facility Master'!J:J,MATCH($C157,'Health Facility Master'!$B:$B,0)),"")</f>
        <v>Level 3</v>
      </c>
      <c r="L157" s="80" t="str">
        <f>IFERROR(INDEX('Health Facility Master'!K:K,MATCH($C157,'Health Facility Master'!$B:$B,0)),"")</f>
        <v>Public</v>
      </c>
      <c r="M157" s="80">
        <f>IFERROR(INDEX('Health Facility Master'!L:L,MATCH($C157,'Health Facility Master'!$B:$B,0)),"")</f>
        <v>0</v>
      </c>
      <c r="N157" s="80">
        <f>IFERROR(INDEX('Health Facility Master'!M:M,MATCH($C157,'Health Facility Master'!$B:$B,0)),"")</f>
        <v>0</v>
      </c>
      <c r="O157" s="95" t="str">
        <f>IF(IFERROR(INDEX('Health Facility Master'!N:N,MATCH($C157,'Health Facility Master'!$B:$B,0)),"")=0,"",IFERROR(INDEX('Health Facility Master'!N:N,MATCH($C157,'Health Facility Master'!$B:$B,0)),""))</f>
        <v>K</v>
      </c>
      <c r="P157" s="95" t="str">
        <f>IF(IFERROR(INDEX('Health Facility Master'!O:O,MATCH($C157,'Health Facility Master'!$B:$B,0)),"")=0,"",IFERROR(INDEX('Health Facility Master'!O:O,MATCH($C157,'Health Facility Master'!$B:$B,0)),""))</f>
        <v>Level 3</v>
      </c>
      <c r="Q157" s="95" t="str">
        <f>IF(IFERROR(INDEX('Health Facility Master'!P:P,MATCH($C157,'Health Facility Master'!$B:$B,0)),"")=0,"",IFERROR(INDEX('Health Facility Master'!P:P,MATCH($C157,'Health Facility Master'!$B:$B,0)),""))</f>
        <v/>
      </c>
      <c r="R157" s="95" t="str">
        <f>IF(IFERROR(INDEX('Health Facility Master'!Q:Q,MATCH($C157,'Health Facility Master'!$B:$B,0)),"")=0,"",IFERROR(INDEX('Health Facility Master'!Q:Q,MATCH($C157,'Health Facility Master'!$B:$B,0)),""))</f>
        <v/>
      </c>
      <c r="S157" s="80" t="str">
        <f t="shared" si="2"/>
        <v>Lab</v>
      </c>
      <c r="T157" s="70" t="s">
        <v>20</v>
      </c>
    </row>
    <row r="158" spans="2:20" ht="13.5" customHeight="1" x14ac:dyDescent="0.35">
      <c r="B158" s="99"/>
      <c r="C158" t="s">
        <v>126</v>
      </c>
      <c r="D158" s="67">
        <f>IFERROR(INDEX('Health Facility Master'!C:C,MATCH($C158,'Health Facility Master'!$B:$B,0)),"")</f>
        <v>0</v>
      </c>
      <c r="E158" s="67">
        <f>IFERROR(INDEX('Health Facility Master'!D:D,MATCH($C158,'Health Facility Master'!$B:$B,0)),"")</f>
        <v>0</v>
      </c>
      <c r="F158" s="67" t="str">
        <f>IFERROR(INDEX('Health Facility Master'!E:E,MATCH($C158,'Health Facility Master'!$B:$B,0)),"")</f>
        <v>DKI Jakarta</v>
      </c>
      <c r="G158" s="67" t="str">
        <f>IFERROR(INDEX('Health Facility Master'!F:F,MATCH($C158,'Health Facility Master'!$B:$B,0)),"")</f>
        <v>Indonesia</v>
      </c>
      <c r="H158" s="69">
        <f>IFERROR(INDEX('Health Facility Master'!G:G,MATCH($C158,'Health Facility Master'!$B:$B,0)),"")</f>
        <v>-6.1966140000000003</v>
      </c>
      <c r="I158" s="69">
        <f>IFERROR(INDEX('Health Facility Master'!H:H,MATCH($C158,'Health Facility Master'!$B:$B,0)),"")</f>
        <v>106.884547</v>
      </c>
      <c r="J158" s="80" t="str">
        <f>IFERROR(INDEX('Health Facility Master'!I:I,MATCH($C158,'Health Facility Master'!$B:$B,0)),"")</f>
        <v>DKI Jakarta</v>
      </c>
      <c r="K158" s="80" t="str">
        <f>IFERROR(INDEX('Health Facility Master'!J:J,MATCH($C158,'Health Facility Master'!$B:$B,0)),"")</f>
        <v>Level 3</v>
      </c>
      <c r="L158" s="80" t="str">
        <f>IFERROR(INDEX('Health Facility Master'!K:K,MATCH($C158,'Health Facility Master'!$B:$B,0)),"")</f>
        <v>Public</v>
      </c>
      <c r="M158" s="80">
        <f>IFERROR(INDEX('Health Facility Master'!L:L,MATCH($C158,'Health Facility Master'!$B:$B,0)),"")</f>
        <v>0</v>
      </c>
      <c r="N158" s="80">
        <f>IFERROR(INDEX('Health Facility Master'!M:M,MATCH($C158,'Health Facility Master'!$B:$B,0)),"")</f>
        <v>0</v>
      </c>
      <c r="O158" s="95" t="str">
        <f>IF(IFERROR(INDEX('Health Facility Master'!N:N,MATCH($C158,'Health Facility Master'!$B:$B,0)),"")=0,"",IFERROR(INDEX('Health Facility Master'!N:N,MATCH($C158,'Health Facility Master'!$B:$B,0)),""))</f>
        <v>K</v>
      </c>
      <c r="P158" s="95" t="str">
        <f>IF(IFERROR(INDEX('Health Facility Master'!O:O,MATCH($C158,'Health Facility Master'!$B:$B,0)),"")=0,"",IFERROR(INDEX('Health Facility Master'!O:O,MATCH($C158,'Health Facility Master'!$B:$B,0)),""))</f>
        <v>Level 3</v>
      </c>
      <c r="Q158" s="95" t="str">
        <f>IF(IFERROR(INDEX('Health Facility Master'!P:P,MATCH($C158,'Health Facility Master'!$B:$B,0)),"")=0,"",IFERROR(INDEX('Health Facility Master'!P:P,MATCH($C158,'Health Facility Master'!$B:$B,0)),""))</f>
        <v/>
      </c>
      <c r="R158" s="95" t="str">
        <f>IF(IFERROR(INDEX('Health Facility Master'!Q:Q,MATCH($C158,'Health Facility Master'!$B:$B,0)),"")=0,"",IFERROR(INDEX('Health Facility Master'!Q:Q,MATCH($C158,'Health Facility Master'!$B:$B,0)),""))</f>
        <v/>
      </c>
      <c r="S158" s="80" t="str">
        <f t="shared" si="2"/>
        <v>Lab</v>
      </c>
      <c r="T158" s="70" t="s">
        <v>20</v>
      </c>
    </row>
    <row r="159" spans="2:20" ht="13.5" customHeight="1" x14ac:dyDescent="0.35">
      <c r="B159" s="99"/>
      <c r="C159" t="s">
        <v>711</v>
      </c>
      <c r="D159" s="67">
        <f>IFERROR(INDEX('Health Facility Master'!C:C,MATCH($C159,'Health Facility Master'!$B:$B,0)),"")</f>
        <v>0</v>
      </c>
      <c r="E159" s="67">
        <f>IFERROR(INDEX('Health Facility Master'!D:D,MATCH($C159,'Health Facility Master'!$B:$B,0)),"")</f>
        <v>0</v>
      </c>
      <c r="F159" s="67" t="str">
        <f>IFERROR(INDEX('Health Facility Master'!E:E,MATCH($C159,'Health Facility Master'!$B:$B,0)),"")</f>
        <v>Sumatera Barat</v>
      </c>
      <c r="G159" s="67" t="str">
        <f>IFERROR(INDEX('Health Facility Master'!F:F,MATCH($C159,'Health Facility Master'!$B:$B,0)),"")</f>
        <v>Indonesia</v>
      </c>
      <c r="H159" s="69">
        <f>IFERROR(INDEX('Health Facility Master'!G:G,MATCH($C159,'Health Facility Master'!$B:$B,0)),"")</f>
        <v>-0.93538299999999996</v>
      </c>
      <c r="I159" s="69">
        <f>IFERROR(INDEX('Health Facility Master'!H:H,MATCH($C159,'Health Facility Master'!$B:$B,0)),"")</f>
        <v>100.359308</v>
      </c>
      <c r="J159" s="80" t="str">
        <f>IFERROR(INDEX('Health Facility Master'!I:I,MATCH($C159,'Health Facility Master'!$B:$B,0)),"")</f>
        <v>Sumatera Barat</v>
      </c>
      <c r="K159" s="80" t="str">
        <f>IFERROR(INDEX('Health Facility Master'!J:J,MATCH($C159,'Health Facility Master'!$B:$B,0)),"")</f>
        <v>Level 3</v>
      </c>
      <c r="L159" s="80" t="str">
        <f>IFERROR(INDEX('Health Facility Master'!K:K,MATCH($C159,'Health Facility Master'!$B:$B,0)),"")</f>
        <v>Public</v>
      </c>
      <c r="M159" s="80">
        <f>IFERROR(INDEX('Health Facility Master'!L:L,MATCH($C159,'Health Facility Master'!$B:$B,0)),"")</f>
        <v>0</v>
      </c>
      <c r="N159" s="80">
        <f>IFERROR(INDEX('Health Facility Master'!M:M,MATCH($C159,'Health Facility Master'!$B:$B,0)),"")</f>
        <v>0</v>
      </c>
      <c r="O159" s="95" t="str">
        <f>IF(IFERROR(INDEX('Health Facility Master'!N:N,MATCH($C159,'Health Facility Master'!$B:$B,0)),"")=0,"",IFERROR(INDEX('Health Facility Master'!N:N,MATCH($C159,'Health Facility Master'!$B:$B,0)),""))</f>
        <v>K</v>
      </c>
      <c r="P159" s="95" t="str">
        <f>IF(IFERROR(INDEX('Health Facility Master'!O:O,MATCH($C159,'Health Facility Master'!$B:$B,0)),"")=0,"",IFERROR(INDEX('Health Facility Master'!O:O,MATCH($C159,'Health Facility Master'!$B:$B,0)),""))</f>
        <v>Level 3</v>
      </c>
      <c r="Q159" s="95" t="str">
        <f>IF(IFERROR(INDEX('Health Facility Master'!P:P,MATCH($C159,'Health Facility Master'!$B:$B,0)),"")=0,"",IFERROR(INDEX('Health Facility Master'!P:P,MATCH($C159,'Health Facility Master'!$B:$B,0)),""))</f>
        <v/>
      </c>
      <c r="R159" s="95" t="str">
        <f>IF(IFERROR(INDEX('Health Facility Master'!Q:Q,MATCH($C159,'Health Facility Master'!$B:$B,0)),"")=0,"",IFERROR(INDEX('Health Facility Master'!Q:Q,MATCH($C159,'Health Facility Master'!$B:$B,0)),""))</f>
        <v/>
      </c>
      <c r="S159" s="80" t="str">
        <f t="shared" si="2"/>
        <v>Lab</v>
      </c>
      <c r="T159" s="70" t="s">
        <v>20</v>
      </c>
    </row>
    <row r="160" spans="2:20" ht="13.5" customHeight="1" x14ac:dyDescent="0.35">
      <c r="B160" s="99"/>
      <c r="C160" t="s">
        <v>457</v>
      </c>
      <c r="D160" s="67">
        <f>IFERROR(INDEX('Health Facility Master'!C:C,MATCH($C160,'Health Facility Master'!$B:$B,0)),"")</f>
        <v>0</v>
      </c>
      <c r="E160" s="67">
        <f>IFERROR(INDEX('Health Facility Master'!D:D,MATCH($C160,'Health Facility Master'!$B:$B,0)),"")</f>
        <v>0</v>
      </c>
      <c r="F160" s="67" t="str">
        <f>IFERROR(INDEX('Health Facility Master'!E:E,MATCH($C160,'Health Facility Master'!$B:$B,0)),"")</f>
        <v>Jawa Tengah</v>
      </c>
      <c r="G160" s="67" t="str">
        <f>IFERROR(INDEX('Health Facility Master'!F:F,MATCH($C160,'Health Facility Master'!$B:$B,0)),"")</f>
        <v>Indonesia</v>
      </c>
      <c r="H160" s="69">
        <f>IFERROR(INDEX('Health Facility Master'!G:G,MATCH($C160,'Health Facility Master'!$B:$B,0)),"")</f>
        <v>-7.5245889999999997</v>
      </c>
      <c r="I160" s="69">
        <f>IFERROR(INDEX('Health Facility Master'!H:H,MATCH($C160,'Health Facility Master'!$B:$B,0)),"")</f>
        <v>109.29319700000001</v>
      </c>
      <c r="J160" s="80" t="str">
        <f>IFERROR(INDEX('Health Facility Master'!I:I,MATCH($C160,'Health Facility Master'!$B:$B,0)),"")</f>
        <v>Jawa Tengah</v>
      </c>
      <c r="K160" s="80" t="str">
        <f>IFERROR(INDEX('Health Facility Master'!J:J,MATCH($C160,'Health Facility Master'!$B:$B,0)),"")</f>
        <v>Level 3</v>
      </c>
      <c r="L160" s="80" t="str">
        <f>IFERROR(INDEX('Health Facility Master'!K:K,MATCH($C160,'Health Facility Master'!$B:$B,0)),"")</f>
        <v>Public</v>
      </c>
      <c r="M160" s="80">
        <f>IFERROR(INDEX('Health Facility Master'!L:L,MATCH($C160,'Health Facility Master'!$B:$B,0)),"")</f>
        <v>0</v>
      </c>
      <c r="N160" s="80">
        <f>IFERROR(INDEX('Health Facility Master'!M:M,MATCH($C160,'Health Facility Master'!$B:$B,0)),"")</f>
        <v>0</v>
      </c>
      <c r="O160" s="95" t="str">
        <f>IF(IFERROR(INDEX('Health Facility Master'!N:N,MATCH($C160,'Health Facility Master'!$B:$B,0)),"")=0,"",IFERROR(INDEX('Health Facility Master'!N:N,MATCH($C160,'Health Facility Master'!$B:$B,0)),""))</f>
        <v>K</v>
      </c>
      <c r="P160" s="95" t="str">
        <f>IF(IFERROR(INDEX('Health Facility Master'!O:O,MATCH($C160,'Health Facility Master'!$B:$B,0)),"")=0,"",IFERROR(INDEX('Health Facility Master'!O:O,MATCH($C160,'Health Facility Master'!$B:$B,0)),""))</f>
        <v>Level 3</v>
      </c>
      <c r="Q160" s="95" t="str">
        <f>IF(IFERROR(INDEX('Health Facility Master'!P:P,MATCH($C160,'Health Facility Master'!$B:$B,0)),"")=0,"",IFERROR(INDEX('Health Facility Master'!P:P,MATCH($C160,'Health Facility Master'!$B:$B,0)),""))</f>
        <v/>
      </c>
      <c r="R160" s="95" t="str">
        <f>IF(IFERROR(INDEX('Health Facility Master'!Q:Q,MATCH($C160,'Health Facility Master'!$B:$B,0)),"")=0,"",IFERROR(INDEX('Health Facility Master'!Q:Q,MATCH($C160,'Health Facility Master'!$B:$B,0)),""))</f>
        <v/>
      </c>
      <c r="S160" s="80" t="str">
        <f t="shared" si="2"/>
        <v>Lab</v>
      </c>
      <c r="T160" s="70" t="s">
        <v>20</v>
      </c>
    </row>
    <row r="161" spans="2:20" ht="13.5" customHeight="1" x14ac:dyDescent="0.35">
      <c r="B161" s="99"/>
      <c r="C161" t="s">
        <v>596</v>
      </c>
      <c r="D161" s="67">
        <f>IFERROR(INDEX('Health Facility Master'!C:C,MATCH($C161,'Health Facility Master'!$B:$B,0)),"")</f>
        <v>0</v>
      </c>
      <c r="E161" s="67">
        <f>IFERROR(INDEX('Health Facility Master'!D:D,MATCH($C161,'Health Facility Master'!$B:$B,0)),"")</f>
        <v>0</v>
      </c>
      <c r="F161" s="67" t="str">
        <f>IFERROR(INDEX('Health Facility Master'!E:E,MATCH($C161,'Health Facility Master'!$B:$B,0)),"")</f>
        <v>Jawa Timur</v>
      </c>
      <c r="G161" s="67" t="str">
        <f>IFERROR(INDEX('Health Facility Master'!F:F,MATCH($C161,'Health Facility Master'!$B:$B,0)),"")</f>
        <v>Indonesia</v>
      </c>
      <c r="H161" s="69">
        <f>IFERROR(INDEX('Health Facility Master'!G:G,MATCH($C161,'Health Facility Master'!$B:$B,0)),"")</f>
        <v>-8.2256389999999993</v>
      </c>
      <c r="I161" s="69">
        <f>IFERROR(INDEX('Health Facility Master'!H:H,MATCH($C161,'Health Facility Master'!$B:$B,0)),"")</f>
        <v>114.370481</v>
      </c>
      <c r="J161" s="80" t="str">
        <f>IFERROR(INDEX('Health Facility Master'!I:I,MATCH($C161,'Health Facility Master'!$B:$B,0)),"")</f>
        <v>Jawa Timur</v>
      </c>
      <c r="K161" s="80" t="str">
        <f>IFERROR(INDEX('Health Facility Master'!J:J,MATCH($C161,'Health Facility Master'!$B:$B,0)),"")</f>
        <v>Level 3</v>
      </c>
      <c r="L161" s="80" t="str">
        <f>IFERROR(INDEX('Health Facility Master'!K:K,MATCH($C161,'Health Facility Master'!$B:$B,0)),"")</f>
        <v>Public</v>
      </c>
      <c r="M161" s="80">
        <f>IFERROR(INDEX('Health Facility Master'!L:L,MATCH($C161,'Health Facility Master'!$B:$B,0)),"")</f>
        <v>0</v>
      </c>
      <c r="N161" s="80">
        <f>IFERROR(INDEX('Health Facility Master'!M:M,MATCH($C161,'Health Facility Master'!$B:$B,0)),"")</f>
        <v>0</v>
      </c>
      <c r="O161" s="95" t="str">
        <f>IF(IFERROR(INDEX('Health Facility Master'!N:N,MATCH($C161,'Health Facility Master'!$B:$B,0)),"")=0,"",IFERROR(INDEX('Health Facility Master'!N:N,MATCH($C161,'Health Facility Master'!$B:$B,0)),""))</f>
        <v>K</v>
      </c>
      <c r="P161" s="95" t="str">
        <f>IF(IFERROR(INDEX('Health Facility Master'!O:O,MATCH($C161,'Health Facility Master'!$B:$B,0)),"")=0,"",IFERROR(INDEX('Health Facility Master'!O:O,MATCH($C161,'Health Facility Master'!$B:$B,0)),""))</f>
        <v>Level 3</v>
      </c>
      <c r="Q161" s="95" t="str">
        <f>IF(IFERROR(INDEX('Health Facility Master'!P:P,MATCH($C161,'Health Facility Master'!$B:$B,0)),"")=0,"",IFERROR(INDEX('Health Facility Master'!P:P,MATCH($C161,'Health Facility Master'!$B:$B,0)),""))</f>
        <v/>
      </c>
      <c r="R161" s="95" t="str">
        <f>IF(IFERROR(INDEX('Health Facility Master'!Q:Q,MATCH($C161,'Health Facility Master'!$B:$B,0)),"")=0,"",IFERROR(INDEX('Health Facility Master'!Q:Q,MATCH($C161,'Health Facility Master'!$B:$B,0)),""))</f>
        <v/>
      </c>
      <c r="S161" s="80" t="str">
        <f t="shared" si="2"/>
        <v>Lab</v>
      </c>
      <c r="T161" s="70" t="s">
        <v>20</v>
      </c>
    </row>
    <row r="162" spans="2:20" ht="13.5" customHeight="1" x14ac:dyDescent="0.35">
      <c r="B162" s="99"/>
      <c r="C162" t="s">
        <v>158</v>
      </c>
      <c r="D162" s="67">
        <f>IFERROR(INDEX('Health Facility Master'!C:C,MATCH($C162,'Health Facility Master'!$B:$B,0)),"")</f>
        <v>0</v>
      </c>
      <c r="E162" s="67">
        <f>IFERROR(INDEX('Health Facility Master'!D:D,MATCH($C162,'Health Facility Master'!$B:$B,0)),"")</f>
        <v>0</v>
      </c>
      <c r="F162" s="67" t="str">
        <f>IFERROR(INDEX('Health Facility Master'!E:E,MATCH($C162,'Health Facility Master'!$B:$B,0)),"")</f>
        <v>DKI Jakarta</v>
      </c>
      <c r="G162" s="67" t="str">
        <f>IFERROR(INDEX('Health Facility Master'!F:F,MATCH($C162,'Health Facility Master'!$B:$B,0)),"")</f>
        <v>Indonesia</v>
      </c>
      <c r="H162" s="69">
        <f>IFERROR(INDEX('Health Facility Master'!G:G,MATCH($C162,'Health Facility Master'!$B:$B,0)),"")</f>
        <v>-6.148828</v>
      </c>
      <c r="I162" s="69">
        <f>IFERROR(INDEX('Health Facility Master'!H:H,MATCH($C162,'Health Facility Master'!$B:$B,0)),"")</f>
        <v>106.825525</v>
      </c>
      <c r="J162" s="80" t="str">
        <f>IFERROR(INDEX('Health Facility Master'!I:I,MATCH($C162,'Health Facility Master'!$B:$B,0)),"")</f>
        <v>DKI Jakarta</v>
      </c>
      <c r="K162" s="80" t="str">
        <f>IFERROR(INDEX('Health Facility Master'!J:J,MATCH($C162,'Health Facility Master'!$B:$B,0)),"")</f>
        <v>Level 3</v>
      </c>
      <c r="L162" s="80" t="str">
        <f>IFERROR(INDEX('Health Facility Master'!K:K,MATCH($C162,'Health Facility Master'!$B:$B,0)),"")</f>
        <v>Public</v>
      </c>
      <c r="M162" s="80">
        <f>IFERROR(INDEX('Health Facility Master'!L:L,MATCH($C162,'Health Facility Master'!$B:$B,0)),"")</f>
        <v>0</v>
      </c>
      <c r="N162" s="80">
        <f>IFERROR(INDEX('Health Facility Master'!M:M,MATCH($C162,'Health Facility Master'!$B:$B,0)),"")</f>
        <v>0</v>
      </c>
      <c r="O162" s="95" t="str">
        <f>IF(IFERROR(INDEX('Health Facility Master'!N:N,MATCH($C162,'Health Facility Master'!$B:$B,0)),"")=0,"",IFERROR(INDEX('Health Facility Master'!N:N,MATCH($C162,'Health Facility Master'!$B:$B,0)),""))</f>
        <v>K</v>
      </c>
      <c r="P162" s="95" t="str">
        <f>IF(IFERROR(INDEX('Health Facility Master'!O:O,MATCH($C162,'Health Facility Master'!$B:$B,0)),"")=0,"",IFERROR(INDEX('Health Facility Master'!O:O,MATCH($C162,'Health Facility Master'!$B:$B,0)),""))</f>
        <v>Level 3</v>
      </c>
      <c r="Q162" s="95" t="str">
        <f>IF(IFERROR(INDEX('Health Facility Master'!P:P,MATCH($C162,'Health Facility Master'!$B:$B,0)),"")=0,"",IFERROR(INDEX('Health Facility Master'!P:P,MATCH($C162,'Health Facility Master'!$B:$B,0)),""))</f>
        <v/>
      </c>
      <c r="R162" s="95" t="str">
        <f>IF(IFERROR(INDEX('Health Facility Master'!Q:Q,MATCH($C162,'Health Facility Master'!$B:$B,0)),"")=0,"",IFERROR(INDEX('Health Facility Master'!Q:Q,MATCH($C162,'Health Facility Master'!$B:$B,0)),""))</f>
        <v/>
      </c>
      <c r="S162" s="80" t="str">
        <f t="shared" si="2"/>
        <v>Lab</v>
      </c>
      <c r="T162" s="70" t="s">
        <v>20</v>
      </c>
    </row>
    <row r="163" spans="2:20" ht="13.5" customHeight="1" x14ac:dyDescent="0.35">
      <c r="B163" s="99"/>
      <c r="C163" t="s">
        <v>398</v>
      </c>
      <c r="D163" s="67">
        <f>IFERROR(INDEX('Health Facility Master'!C:C,MATCH($C163,'Health Facility Master'!$B:$B,0)),"")</f>
        <v>0</v>
      </c>
      <c r="E163" s="67">
        <f>IFERROR(INDEX('Health Facility Master'!D:D,MATCH($C163,'Health Facility Master'!$B:$B,0)),"")</f>
        <v>0</v>
      </c>
      <c r="F163" s="67" t="str">
        <f>IFERROR(INDEX('Health Facility Master'!E:E,MATCH($C163,'Health Facility Master'!$B:$B,0)),"")</f>
        <v>Jawa Barat</v>
      </c>
      <c r="G163" s="67" t="str">
        <f>IFERROR(INDEX('Health Facility Master'!F:F,MATCH($C163,'Health Facility Master'!$B:$B,0)),"")</f>
        <v>Indonesia</v>
      </c>
      <c r="H163" s="69">
        <f>IFERROR(INDEX('Health Facility Master'!G:G,MATCH($C163,'Health Facility Master'!$B:$B,0)),"")</f>
        <v>-6.885364</v>
      </c>
      <c r="I163" s="69">
        <f>IFERROR(INDEX('Health Facility Master'!H:H,MATCH($C163,'Health Facility Master'!$B:$B,0)),"")</f>
        <v>107.61962800000001</v>
      </c>
      <c r="J163" s="80" t="str">
        <f>IFERROR(INDEX('Health Facility Master'!I:I,MATCH($C163,'Health Facility Master'!$B:$B,0)),"")</f>
        <v>Jawa Barat</v>
      </c>
      <c r="K163" s="80" t="str">
        <f>IFERROR(INDEX('Health Facility Master'!J:J,MATCH($C163,'Health Facility Master'!$B:$B,0)),"")</f>
        <v>Level 3</v>
      </c>
      <c r="L163" s="80" t="str">
        <f>IFERROR(INDEX('Health Facility Master'!K:K,MATCH($C163,'Health Facility Master'!$B:$B,0)),"")</f>
        <v>Public</v>
      </c>
      <c r="M163" s="80">
        <f>IFERROR(INDEX('Health Facility Master'!L:L,MATCH($C163,'Health Facility Master'!$B:$B,0)),"")</f>
        <v>0</v>
      </c>
      <c r="N163" s="80">
        <f>IFERROR(INDEX('Health Facility Master'!M:M,MATCH($C163,'Health Facility Master'!$B:$B,0)),"")</f>
        <v>0</v>
      </c>
      <c r="O163" s="95" t="str">
        <f>IF(IFERROR(INDEX('Health Facility Master'!N:N,MATCH($C163,'Health Facility Master'!$B:$B,0)),"")=0,"",IFERROR(INDEX('Health Facility Master'!N:N,MATCH($C163,'Health Facility Master'!$B:$B,0)),""))</f>
        <v>R</v>
      </c>
      <c r="P163" s="95" t="str">
        <f>IF(IFERROR(INDEX('Health Facility Master'!O:O,MATCH($C163,'Health Facility Master'!$B:$B,0)),"")=0,"",IFERROR(INDEX('Health Facility Master'!O:O,MATCH($C163,'Health Facility Master'!$B:$B,0)),""))</f>
        <v>Level 3</v>
      </c>
      <c r="Q163" s="95" t="str">
        <f>IF(IFERROR(INDEX('Health Facility Master'!P:P,MATCH($C163,'Health Facility Master'!$B:$B,0)),"")=0,"",IFERROR(INDEX('Health Facility Master'!P:P,MATCH($C163,'Health Facility Master'!$B:$B,0)),""))</f>
        <v/>
      </c>
      <c r="R163" s="95" t="str">
        <f>IF(IFERROR(INDEX('Health Facility Master'!Q:Q,MATCH($C163,'Health Facility Master'!$B:$B,0)),"")=0,"",IFERROR(INDEX('Health Facility Master'!Q:Q,MATCH($C163,'Health Facility Master'!$B:$B,0)),""))</f>
        <v/>
      </c>
      <c r="S163" s="80" t="str">
        <f t="shared" si="2"/>
        <v>Lab</v>
      </c>
      <c r="T163" s="70" t="s">
        <v>20</v>
      </c>
    </row>
    <row r="164" spans="2:20" ht="13.5" customHeight="1" x14ac:dyDescent="0.35">
      <c r="B164" s="99"/>
      <c r="C164" t="s">
        <v>900</v>
      </c>
      <c r="D164" s="67">
        <f>IFERROR(INDEX('Health Facility Master'!C:C,MATCH($C164,'Health Facility Master'!$B:$B,0)),"")</f>
        <v>0</v>
      </c>
      <c r="E164" s="67">
        <f>IFERROR(INDEX('Health Facility Master'!D:D,MATCH($C164,'Health Facility Master'!$B:$B,0)),"")</f>
        <v>0</v>
      </c>
      <c r="F164" s="67" t="str">
        <f>IFERROR(INDEX('Health Facility Master'!E:E,MATCH($C164,'Health Facility Master'!$B:$B,0)),"")</f>
        <v>DKI Jakarta</v>
      </c>
      <c r="G164" s="67" t="str">
        <f>IFERROR(INDEX('Health Facility Master'!F:F,MATCH($C164,'Health Facility Master'!$B:$B,0)),"")</f>
        <v>Indonesia</v>
      </c>
      <c r="H164" s="69">
        <f>IFERROR(INDEX('Health Facility Master'!G:G,MATCH($C164,'Health Facility Master'!$B:$B,0)),"")</f>
        <v>-6.1954440000000002</v>
      </c>
      <c r="I164" s="69">
        <f>IFERROR(INDEX('Health Facility Master'!H:H,MATCH($C164,'Health Facility Master'!$B:$B,0)),"")</f>
        <v>106.870661</v>
      </c>
      <c r="J164" s="80" t="str">
        <f>IFERROR(INDEX('Health Facility Master'!I:I,MATCH($C164,'Health Facility Master'!$B:$B,0)),"")</f>
        <v>DKI Jakarta</v>
      </c>
      <c r="K164" s="80" t="str">
        <f>IFERROR(INDEX('Health Facility Master'!J:J,MATCH($C164,'Health Facility Master'!$B:$B,0)),"")</f>
        <v>Level 3</v>
      </c>
      <c r="L164" s="80" t="str">
        <f>IFERROR(INDEX('Health Facility Master'!K:K,MATCH($C164,'Health Facility Master'!$B:$B,0)),"")</f>
        <v>Public</v>
      </c>
      <c r="M164" s="80">
        <f>IFERROR(INDEX('Health Facility Master'!L:L,MATCH($C164,'Health Facility Master'!$B:$B,0)),"")</f>
        <v>0</v>
      </c>
      <c r="N164" s="80">
        <f>IFERROR(INDEX('Health Facility Master'!M:M,MATCH($C164,'Health Facility Master'!$B:$B,0)),"")</f>
        <v>0</v>
      </c>
      <c r="O164" s="95" t="str">
        <f>IF(IFERROR(INDEX('Health Facility Master'!N:N,MATCH($C164,'Health Facility Master'!$B:$B,0)),"")=0,"",IFERROR(INDEX('Health Facility Master'!N:N,MATCH($C164,'Health Facility Master'!$B:$B,0)),""))</f>
        <v>M</v>
      </c>
      <c r="P164" s="95" t="str">
        <f>IF(IFERROR(INDEX('Health Facility Master'!O:O,MATCH($C164,'Health Facility Master'!$B:$B,0)),"")=0,"",IFERROR(INDEX('Health Facility Master'!O:O,MATCH($C164,'Health Facility Master'!$B:$B,0)),""))</f>
        <v>Level 3</v>
      </c>
      <c r="Q164" s="95" t="str">
        <f>IF(IFERROR(INDEX('Health Facility Master'!P:P,MATCH($C164,'Health Facility Master'!$B:$B,0)),"")=0,"",IFERROR(INDEX('Health Facility Master'!P:P,MATCH($C164,'Health Facility Master'!$B:$B,0)),""))</f>
        <v/>
      </c>
      <c r="R164" s="95" t="str">
        <f>IF(IFERROR(INDEX('Health Facility Master'!Q:Q,MATCH($C164,'Health Facility Master'!$B:$B,0)),"")=0,"",IFERROR(INDEX('Health Facility Master'!Q:Q,MATCH($C164,'Health Facility Master'!$B:$B,0)),""))</f>
        <v/>
      </c>
      <c r="S164" s="80" t="str">
        <f t="shared" si="2"/>
        <v>Lab</v>
      </c>
      <c r="T164" s="70" t="s">
        <v>20</v>
      </c>
    </row>
    <row r="165" spans="2:20" ht="13.5" customHeight="1" x14ac:dyDescent="0.35">
      <c r="B165" s="99"/>
      <c r="C165" t="s">
        <v>147</v>
      </c>
      <c r="D165" s="67">
        <f>IFERROR(INDEX('Health Facility Master'!C:C,MATCH($C165,'Health Facility Master'!$B:$B,0)),"")</f>
        <v>0</v>
      </c>
      <c r="E165" s="67">
        <f>IFERROR(INDEX('Health Facility Master'!D:D,MATCH($C165,'Health Facility Master'!$B:$B,0)),"")</f>
        <v>0</v>
      </c>
      <c r="F165" s="67" t="str">
        <f>IFERROR(INDEX('Health Facility Master'!E:E,MATCH($C165,'Health Facility Master'!$B:$B,0)),"")</f>
        <v>DKI Jakarta</v>
      </c>
      <c r="G165" s="67" t="str">
        <f>IFERROR(INDEX('Health Facility Master'!F:F,MATCH($C165,'Health Facility Master'!$B:$B,0)),"")</f>
        <v>Indonesia</v>
      </c>
      <c r="H165" s="69">
        <f>IFERROR(INDEX('Health Facility Master'!G:G,MATCH($C165,'Health Facility Master'!$B:$B,0)),"")</f>
        <v>-6.2018969999999998</v>
      </c>
      <c r="I165" s="69">
        <f>IFERROR(INDEX('Health Facility Master'!H:H,MATCH($C165,'Health Facility Master'!$B:$B,0)),"")</f>
        <v>106.84823299999999</v>
      </c>
      <c r="J165" s="80" t="str">
        <f>IFERROR(INDEX('Health Facility Master'!I:I,MATCH($C165,'Health Facility Master'!$B:$B,0)),"")</f>
        <v>DKI Jakarta</v>
      </c>
      <c r="K165" s="80" t="str">
        <f>IFERROR(INDEX('Health Facility Master'!J:J,MATCH($C165,'Health Facility Master'!$B:$B,0)),"")</f>
        <v>Level 3</v>
      </c>
      <c r="L165" s="80" t="str">
        <f>IFERROR(INDEX('Health Facility Master'!K:K,MATCH($C165,'Health Facility Master'!$B:$B,0)),"")</f>
        <v>Public</v>
      </c>
      <c r="M165" s="80">
        <f>IFERROR(INDEX('Health Facility Master'!L:L,MATCH($C165,'Health Facility Master'!$B:$B,0)),"")</f>
        <v>0</v>
      </c>
      <c r="N165" s="80">
        <f>IFERROR(INDEX('Health Facility Master'!M:M,MATCH($C165,'Health Facility Master'!$B:$B,0)),"")</f>
        <v>0</v>
      </c>
      <c r="O165" s="95" t="str">
        <f>IF(IFERROR(INDEX('Health Facility Master'!N:N,MATCH($C165,'Health Facility Master'!$B:$B,0)),"")=0,"",IFERROR(INDEX('Health Facility Master'!N:N,MATCH($C165,'Health Facility Master'!$B:$B,0)),""))</f>
        <v>K</v>
      </c>
      <c r="P165" s="95" t="str">
        <f>IF(IFERROR(INDEX('Health Facility Master'!O:O,MATCH($C165,'Health Facility Master'!$B:$B,0)),"")=0,"",IFERROR(INDEX('Health Facility Master'!O:O,MATCH($C165,'Health Facility Master'!$B:$B,0)),""))</f>
        <v>Level 3</v>
      </c>
      <c r="Q165" s="95" t="str">
        <f>IF(IFERROR(INDEX('Health Facility Master'!P:P,MATCH($C165,'Health Facility Master'!$B:$B,0)),"")=0,"",IFERROR(INDEX('Health Facility Master'!P:P,MATCH($C165,'Health Facility Master'!$B:$B,0)),""))</f>
        <v/>
      </c>
      <c r="R165" s="95" t="str">
        <f>IF(IFERROR(INDEX('Health Facility Master'!Q:Q,MATCH($C165,'Health Facility Master'!$B:$B,0)),"")=0,"",IFERROR(INDEX('Health Facility Master'!Q:Q,MATCH($C165,'Health Facility Master'!$B:$B,0)),""))</f>
        <v/>
      </c>
      <c r="S165" s="80" t="str">
        <f t="shared" si="2"/>
        <v>Lab</v>
      </c>
      <c r="T165" s="70" t="s">
        <v>20</v>
      </c>
    </row>
    <row r="166" spans="2:20" ht="13.5" customHeight="1" x14ac:dyDescent="0.35">
      <c r="B166" s="99"/>
      <c r="C166" t="s">
        <v>493</v>
      </c>
      <c r="D166" s="67">
        <f>IFERROR(INDEX('Health Facility Master'!C:C,MATCH($C166,'Health Facility Master'!$B:$B,0)),"")</f>
        <v>0</v>
      </c>
      <c r="E166" s="67">
        <f>IFERROR(INDEX('Health Facility Master'!D:D,MATCH($C166,'Health Facility Master'!$B:$B,0)),"")</f>
        <v>0</v>
      </c>
      <c r="F166" s="67" t="str">
        <f>IFERROR(INDEX('Health Facility Master'!E:E,MATCH($C166,'Health Facility Master'!$B:$B,0)),"")</f>
        <v>Jawa Tengah</v>
      </c>
      <c r="G166" s="67" t="str">
        <f>IFERROR(INDEX('Health Facility Master'!F:F,MATCH($C166,'Health Facility Master'!$B:$B,0)),"")</f>
        <v>Indonesia</v>
      </c>
      <c r="H166" s="69">
        <f>IFERROR(INDEX('Health Facility Master'!G:G,MATCH($C166,'Health Facility Master'!$B:$B,0)),"")</f>
        <v>-6.7547810000000004</v>
      </c>
      <c r="I166" s="69">
        <f>IFERROR(INDEX('Health Facility Master'!H:H,MATCH($C166,'Health Facility Master'!$B:$B,0)),"")</f>
        <v>111.044842</v>
      </c>
      <c r="J166" s="80" t="str">
        <f>IFERROR(INDEX('Health Facility Master'!I:I,MATCH($C166,'Health Facility Master'!$B:$B,0)),"")</f>
        <v>Jawa Tengah</v>
      </c>
      <c r="K166" s="80" t="str">
        <f>IFERROR(INDEX('Health Facility Master'!J:J,MATCH($C166,'Health Facility Master'!$B:$B,0)),"")</f>
        <v>Level 3</v>
      </c>
      <c r="L166" s="80" t="str">
        <f>IFERROR(INDEX('Health Facility Master'!K:K,MATCH($C166,'Health Facility Master'!$B:$B,0)),"")</f>
        <v>Public</v>
      </c>
      <c r="M166" s="80">
        <f>IFERROR(INDEX('Health Facility Master'!L:L,MATCH($C166,'Health Facility Master'!$B:$B,0)),"")</f>
        <v>0</v>
      </c>
      <c r="N166" s="80">
        <f>IFERROR(INDEX('Health Facility Master'!M:M,MATCH($C166,'Health Facility Master'!$B:$B,0)),"")</f>
        <v>0</v>
      </c>
      <c r="O166" s="95" t="str">
        <f>IF(IFERROR(INDEX('Health Facility Master'!N:N,MATCH($C166,'Health Facility Master'!$B:$B,0)),"")=0,"",IFERROR(INDEX('Health Facility Master'!N:N,MATCH($C166,'Health Facility Master'!$B:$B,0)),""))</f>
        <v>M</v>
      </c>
      <c r="P166" s="95" t="str">
        <f>IF(IFERROR(INDEX('Health Facility Master'!O:O,MATCH($C166,'Health Facility Master'!$B:$B,0)),"")=0,"",IFERROR(INDEX('Health Facility Master'!O:O,MATCH($C166,'Health Facility Master'!$B:$B,0)),""))</f>
        <v>Level 3</v>
      </c>
      <c r="Q166" s="95" t="str">
        <f>IF(IFERROR(INDEX('Health Facility Master'!P:P,MATCH($C166,'Health Facility Master'!$B:$B,0)),"")=0,"",IFERROR(INDEX('Health Facility Master'!P:P,MATCH($C166,'Health Facility Master'!$B:$B,0)),""))</f>
        <v/>
      </c>
      <c r="R166" s="95" t="str">
        <f>IF(IFERROR(INDEX('Health Facility Master'!Q:Q,MATCH($C166,'Health Facility Master'!$B:$B,0)),"")=0,"",IFERROR(INDEX('Health Facility Master'!Q:Q,MATCH($C166,'Health Facility Master'!$B:$B,0)),""))</f>
        <v/>
      </c>
      <c r="S166" s="80" t="str">
        <f t="shared" si="2"/>
        <v>Lab</v>
      </c>
      <c r="T166" s="70" t="s">
        <v>20</v>
      </c>
    </row>
    <row r="167" spans="2:20" ht="13.5" customHeight="1" x14ac:dyDescent="0.35">
      <c r="B167" s="99"/>
      <c r="C167" t="s">
        <v>537</v>
      </c>
      <c r="D167" s="67">
        <f>IFERROR(INDEX('Health Facility Master'!C:C,MATCH($C167,'Health Facility Master'!$B:$B,0)),"")</f>
        <v>0</v>
      </c>
      <c r="E167" s="67">
        <f>IFERROR(INDEX('Health Facility Master'!D:D,MATCH($C167,'Health Facility Master'!$B:$B,0)),"")</f>
        <v>0</v>
      </c>
      <c r="F167" s="67" t="str">
        <f>IFERROR(INDEX('Health Facility Master'!E:E,MATCH($C167,'Health Facility Master'!$B:$B,0)),"")</f>
        <v>Jawa Tengah</v>
      </c>
      <c r="G167" s="67" t="str">
        <f>IFERROR(INDEX('Health Facility Master'!F:F,MATCH($C167,'Health Facility Master'!$B:$B,0)),"")</f>
        <v>Indonesia</v>
      </c>
      <c r="H167" s="69">
        <f>IFERROR(INDEX('Health Facility Master'!G:G,MATCH($C167,'Health Facility Master'!$B:$B,0)),"")</f>
        <v>-7.0527670000000002</v>
      </c>
      <c r="I167" s="69">
        <f>IFERROR(INDEX('Health Facility Master'!H:H,MATCH($C167,'Health Facility Master'!$B:$B,0)),"")</f>
        <v>110.329767</v>
      </c>
      <c r="J167" s="80" t="str">
        <f>IFERROR(INDEX('Health Facility Master'!I:I,MATCH($C167,'Health Facility Master'!$B:$B,0)),"")</f>
        <v>Jawa Tengah</v>
      </c>
      <c r="K167" s="80" t="str">
        <f>IFERROR(INDEX('Health Facility Master'!J:J,MATCH($C167,'Health Facility Master'!$B:$B,0)),"")</f>
        <v>Level 3</v>
      </c>
      <c r="L167" s="80" t="str">
        <f>IFERROR(INDEX('Health Facility Master'!K:K,MATCH($C167,'Health Facility Master'!$B:$B,0)),"")</f>
        <v>Public</v>
      </c>
      <c r="M167" s="80">
        <f>IFERROR(INDEX('Health Facility Master'!L:L,MATCH($C167,'Health Facility Master'!$B:$B,0)),"")</f>
        <v>0</v>
      </c>
      <c r="N167" s="80">
        <f>IFERROR(INDEX('Health Facility Master'!M:M,MATCH($C167,'Health Facility Master'!$B:$B,0)),"")</f>
        <v>0</v>
      </c>
      <c r="O167" s="95" t="str">
        <f>IF(IFERROR(INDEX('Health Facility Master'!N:N,MATCH($C167,'Health Facility Master'!$B:$B,0)),"")=0,"",IFERROR(INDEX('Health Facility Master'!N:N,MATCH($C167,'Health Facility Master'!$B:$B,0)),""))</f>
        <v>M</v>
      </c>
      <c r="P167" s="95" t="str">
        <f>IF(IFERROR(INDEX('Health Facility Master'!O:O,MATCH($C167,'Health Facility Master'!$B:$B,0)),"")=0,"",IFERROR(INDEX('Health Facility Master'!O:O,MATCH($C167,'Health Facility Master'!$B:$B,0)),""))</f>
        <v>Level 3</v>
      </c>
      <c r="Q167" s="95" t="str">
        <f>IF(IFERROR(INDEX('Health Facility Master'!P:P,MATCH($C167,'Health Facility Master'!$B:$B,0)),"")=0,"",IFERROR(INDEX('Health Facility Master'!P:P,MATCH($C167,'Health Facility Master'!$B:$B,0)),""))</f>
        <v/>
      </c>
      <c r="R167" s="95" t="str">
        <f>IF(IFERROR(INDEX('Health Facility Master'!Q:Q,MATCH($C167,'Health Facility Master'!$B:$B,0)),"")=0,"",IFERROR(INDEX('Health Facility Master'!Q:Q,MATCH($C167,'Health Facility Master'!$B:$B,0)),""))</f>
        <v/>
      </c>
      <c r="S167" s="80" t="str">
        <f t="shared" si="2"/>
        <v>Lab</v>
      </c>
      <c r="T167" s="70" t="s">
        <v>20</v>
      </c>
    </row>
    <row r="168" spans="2:20" ht="13.5" customHeight="1" x14ac:dyDescent="0.35">
      <c r="B168" s="99"/>
      <c r="C168" t="s">
        <v>959</v>
      </c>
      <c r="D168" s="67">
        <f>IFERROR(INDEX('Health Facility Master'!C:C,MATCH($C168,'Health Facility Master'!$B:$B,0)),"")</f>
        <v>0</v>
      </c>
      <c r="E168" s="67">
        <f>IFERROR(INDEX('Health Facility Master'!D:D,MATCH($C168,'Health Facility Master'!$B:$B,0)),"")</f>
        <v>0</v>
      </c>
      <c r="F168" s="67" t="str">
        <f>IFERROR(INDEX('Health Facility Master'!E:E,MATCH($C168,'Health Facility Master'!$B:$B,0)),"")</f>
        <v>Jawa Tengah</v>
      </c>
      <c r="G168" s="67" t="str">
        <f>IFERROR(INDEX('Health Facility Master'!F:F,MATCH($C168,'Health Facility Master'!$B:$B,0)),"")</f>
        <v>Indonesia</v>
      </c>
      <c r="H168" s="69">
        <f>IFERROR(INDEX('Health Facility Master'!G:G,MATCH($C168,'Health Facility Master'!$B:$B,0)),"")</f>
        <v>-7.5636469999999996</v>
      </c>
      <c r="I168" s="69">
        <f>IFERROR(INDEX('Health Facility Master'!H:H,MATCH($C168,'Health Facility Master'!$B:$B,0)),"")</f>
        <v>110.831789</v>
      </c>
      <c r="J168" s="80" t="str">
        <f>IFERROR(INDEX('Health Facility Master'!I:I,MATCH($C168,'Health Facility Master'!$B:$B,0)),"")</f>
        <v>Jawa Tengah</v>
      </c>
      <c r="K168" s="80" t="str">
        <f>IFERROR(INDEX('Health Facility Master'!J:J,MATCH($C168,'Health Facility Master'!$B:$B,0)),"")</f>
        <v>Level 3</v>
      </c>
      <c r="L168" s="80" t="str">
        <f>IFERROR(INDEX('Health Facility Master'!K:K,MATCH($C168,'Health Facility Master'!$B:$B,0)),"")</f>
        <v>Public</v>
      </c>
      <c r="M168" s="80">
        <f>IFERROR(INDEX('Health Facility Master'!L:L,MATCH($C168,'Health Facility Master'!$B:$B,0)),"")</f>
        <v>0</v>
      </c>
      <c r="N168" s="80">
        <f>IFERROR(INDEX('Health Facility Master'!M:M,MATCH($C168,'Health Facility Master'!$B:$B,0)),"")</f>
        <v>0</v>
      </c>
      <c r="O168" s="95" t="str">
        <f>IF(IFERROR(INDEX('Health Facility Master'!N:N,MATCH($C168,'Health Facility Master'!$B:$B,0)),"")=0,"",IFERROR(INDEX('Health Facility Master'!N:N,MATCH($C168,'Health Facility Master'!$B:$B,0)),""))</f>
        <v>M</v>
      </c>
      <c r="P168" s="95" t="str">
        <f>IF(IFERROR(INDEX('Health Facility Master'!O:O,MATCH($C168,'Health Facility Master'!$B:$B,0)),"")=0,"",IFERROR(INDEX('Health Facility Master'!O:O,MATCH($C168,'Health Facility Master'!$B:$B,0)),""))</f>
        <v>Level 3</v>
      </c>
      <c r="Q168" s="95" t="str">
        <f>IF(IFERROR(INDEX('Health Facility Master'!P:P,MATCH($C168,'Health Facility Master'!$B:$B,0)),"")=0,"",IFERROR(INDEX('Health Facility Master'!P:P,MATCH($C168,'Health Facility Master'!$B:$B,0)),""))</f>
        <v/>
      </c>
      <c r="R168" s="95" t="str">
        <f>IF(IFERROR(INDEX('Health Facility Master'!Q:Q,MATCH($C168,'Health Facility Master'!$B:$B,0)),"")=0,"",IFERROR(INDEX('Health Facility Master'!Q:Q,MATCH($C168,'Health Facility Master'!$B:$B,0)),""))</f>
        <v/>
      </c>
      <c r="S168" s="80" t="str">
        <f t="shared" si="2"/>
        <v>Lab</v>
      </c>
      <c r="T168" s="70" t="s">
        <v>20</v>
      </c>
    </row>
    <row r="169" spans="2:20" ht="13.5" customHeight="1" x14ac:dyDescent="0.35">
      <c r="B169" s="99"/>
      <c r="C169" t="s">
        <v>149</v>
      </c>
      <c r="D169" s="67">
        <f>IFERROR(INDEX('Health Facility Master'!C:C,MATCH($C169,'Health Facility Master'!$B:$B,0)),"")</f>
        <v>0</v>
      </c>
      <c r="E169" s="67">
        <f>IFERROR(INDEX('Health Facility Master'!D:D,MATCH($C169,'Health Facility Master'!$B:$B,0)),"")</f>
        <v>0</v>
      </c>
      <c r="F169" s="67" t="str">
        <f>IFERROR(INDEX('Health Facility Master'!E:E,MATCH($C169,'Health Facility Master'!$B:$B,0)),"")</f>
        <v>DKI Jakarta</v>
      </c>
      <c r="G169" s="67" t="str">
        <f>IFERROR(INDEX('Health Facility Master'!F:F,MATCH($C169,'Health Facility Master'!$B:$B,0)),"")</f>
        <v>Indonesia</v>
      </c>
      <c r="H169" s="69">
        <f>IFERROR(INDEX('Health Facility Master'!G:G,MATCH($C169,'Health Facility Master'!$B:$B,0)),"")</f>
        <v>-6.1718080000000004</v>
      </c>
      <c r="I169" s="69">
        <f>IFERROR(INDEX('Health Facility Master'!H:H,MATCH($C169,'Health Facility Master'!$B:$B,0)),"")</f>
        <v>106.814911</v>
      </c>
      <c r="J169" s="80" t="str">
        <f>IFERROR(INDEX('Health Facility Master'!I:I,MATCH($C169,'Health Facility Master'!$B:$B,0)),"")</f>
        <v>DKI Jakarta</v>
      </c>
      <c r="K169" s="80" t="str">
        <f>IFERROR(INDEX('Health Facility Master'!J:J,MATCH($C169,'Health Facility Master'!$B:$B,0)),"")</f>
        <v>Level 3</v>
      </c>
      <c r="L169" s="80" t="str">
        <f>IFERROR(INDEX('Health Facility Master'!K:K,MATCH($C169,'Health Facility Master'!$B:$B,0)),"")</f>
        <v>Public</v>
      </c>
      <c r="M169" s="80">
        <f>IFERROR(INDEX('Health Facility Master'!L:L,MATCH($C169,'Health Facility Master'!$B:$B,0)),"")</f>
        <v>0</v>
      </c>
      <c r="N169" s="80">
        <f>IFERROR(INDEX('Health Facility Master'!M:M,MATCH($C169,'Health Facility Master'!$B:$B,0)),"")</f>
        <v>0</v>
      </c>
      <c r="O169" s="95" t="str">
        <f>IF(IFERROR(INDEX('Health Facility Master'!N:N,MATCH($C169,'Health Facility Master'!$B:$B,0)),"")=0,"",IFERROR(INDEX('Health Facility Master'!N:N,MATCH($C169,'Health Facility Master'!$B:$B,0)),""))</f>
        <v>M</v>
      </c>
      <c r="P169" s="95" t="str">
        <f>IF(IFERROR(INDEX('Health Facility Master'!O:O,MATCH($C169,'Health Facility Master'!$B:$B,0)),"")=0,"",IFERROR(INDEX('Health Facility Master'!O:O,MATCH($C169,'Health Facility Master'!$B:$B,0)),""))</f>
        <v>Level 3</v>
      </c>
      <c r="Q169" s="95" t="str">
        <f>IF(IFERROR(INDEX('Health Facility Master'!P:P,MATCH($C169,'Health Facility Master'!$B:$B,0)),"")=0,"",IFERROR(INDEX('Health Facility Master'!P:P,MATCH($C169,'Health Facility Master'!$B:$B,0)),""))</f>
        <v/>
      </c>
      <c r="R169" s="95" t="str">
        <f>IF(IFERROR(INDEX('Health Facility Master'!Q:Q,MATCH($C169,'Health Facility Master'!$B:$B,0)),"")=0,"",IFERROR(INDEX('Health Facility Master'!Q:Q,MATCH($C169,'Health Facility Master'!$B:$B,0)),""))</f>
        <v/>
      </c>
      <c r="S169" s="80" t="str">
        <f t="shared" si="2"/>
        <v>Lab</v>
      </c>
      <c r="T169" s="70" t="s">
        <v>20</v>
      </c>
    </row>
    <row r="170" spans="2:20" ht="13.5" customHeight="1" x14ac:dyDescent="0.35">
      <c r="B170" s="99"/>
      <c r="C170" t="s">
        <v>545</v>
      </c>
      <c r="D170" s="67">
        <f>IFERROR(INDEX('Health Facility Master'!C:C,MATCH($C170,'Health Facility Master'!$B:$B,0)),"")</f>
        <v>0</v>
      </c>
      <c r="E170" s="67">
        <f>IFERROR(INDEX('Health Facility Master'!D:D,MATCH($C170,'Health Facility Master'!$B:$B,0)),"")</f>
        <v>0</v>
      </c>
      <c r="F170" s="67" t="str">
        <f>IFERROR(INDEX('Health Facility Master'!E:E,MATCH($C170,'Health Facility Master'!$B:$B,0)),"")</f>
        <v>Jawa Tengah</v>
      </c>
      <c r="G170" s="67" t="str">
        <f>IFERROR(INDEX('Health Facility Master'!F:F,MATCH($C170,'Health Facility Master'!$B:$B,0)),"")</f>
        <v>Indonesia</v>
      </c>
      <c r="H170" s="69">
        <f>IFERROR(INDEX('Health Facility Master'!G:G,MATCH($C170,'Health Facility Master'!$B:$B,0)),"")</f>
        <v>-6.8997279999999996</v>
      </c>
      <c r="I170" s="69">
        <f>IFERROR(INDEX('Health Facility Master'!H:H,MATCH($C170,'Health Facility Master'!$B:$B,0)),"")</f>
        <v>109.386325</v>
      </c>
      <c r="J170" s="80" t="str">
        <f>IFERROR(INDEX('Health Facility Master'!I:I,MATCH($C170,'Health Facility Master'!$B:$B,0)),"")</f>
        <v>Jawa Tengah</v>
      </c>
      <c r="K170" s="80" t="str">
        <f>IFERROR(INDEX('Health Facility Master'!J:J,MATCH($C170,'Health Facility Master'!$B:$B,0)),"")</f>
        <v>Level 3</v>
      </c>
      <c r="L170" s="80" t="str">
        <f>IFERROR(INDEX('Health Facility Master'!K:K,MATCH($C170,'Health Facility Master'!$B:$B,0)),"")</f>
        <v>Public</v>
      </c>
      <c r="M170" s="80">
        <f>IFERROR(INDEX('Health Facility Master'!L:L,MATCH($C170,'Health Facility Master'!$B:$B,0)),"")</f>
        <v>0</v>
      </c>
      <c r="N170" s="80">
        <f>IFERROR(INDEX('Health Facility Master'!M:M,MATCH($C170,'Health Facility Master'!$B:$B,0)),"")</f>
        <v>0</v>
      </c>
      <c r="O170" s="95" t="str">
        <f>IF(IFERROR(INDEX('Health Facility Master'!N:N,MATCH($C170,'Health Facility Master'!$B:$B,0)),"")=0,"",IFERROR(INDEX('Health Facility Master'!N:N,MATCH($C170,'Health Facility Master'!$B:$B,0)),""))</f>
        <v>M</v>
      </c>
      <c r="P170" s="95" t="str">
        <f>IF(IFERROR(INDEX('Health Facility Master'!O:O,MATCH($C170,'Health Facility Master'!$B:$B,0)),"")=0,"",IFERROR(INDEX('Health Facility Master'!O:O,MATCH($C170,'Health Facility Master'!$B:$B,0)),""))</f>
        <v>Level 3</v>
      </c>
      <c r="Q170" s="95" t="str">
        <f>IF(IFERROR(INDEX('Health Facility Master'!P:P,MATCH($C170,'Health Facility Master'!$B:$B,0)),"")=0,"",IFERROR(INDEX('Health Facility Master'!P:P,MATCH($C170,'Health Facility Master'!$B:$B,0)),""))</f>
        <v/>
      </c>
      <c r="R170" s="95" t="str">
        <f>IF(IFERROR(INDEX('Health Facility Master'!Q:Q,MATCH($C170,'Health Facility Master'!$B:$B,0)),"")=0,"",IFERROR(INDEX('Health Facility Master'!Q:Q,MATCH($C170,'Health Facility Master'!$B:$B,0)),""))</f>
        <v/>
      </c>
      <c r="S170" s="80" t="str">
        <f t="shared" si="2"/>
        <v>Lab</v>
      </c>
      <c r="T170" s="70" t="s">
        <v>20</v>
      </c>
    </row>
    <row r="171" spans="2:20" ht="13.5" customHeight="1" x14ac:dyDescent="0.35">
      <c r="B171" s="99"/>
      <c r="C171" t="s">
        <v>531</v>
      </c>
      <c r="D171" s="67">
        <f>IFERROR(INDEX('Health Facility Master'!C:C,MATCH($C171,'Health Facility Master'!$B:$B,0)),"")</f>
        <v>0</v>
      </c>
      <c r="E171" s="67">
        <f>IFERROR(INDEX('Health Facility Master'!D:D,MATCH($C171,'Health Facility Master'!$B:$B,0)),"")</f>
        <v>0</v>
      </c>
      <c r="F171" s="67" t="str">
        <f>IFERROR(INDEX('Health Facility Master'!E:E,MATCH($C171,'Health Facility Master'!$B:$B,0)),"")</f>
        <v>Jawa Tengah</v>
      </c>
      <c r="G171" s="67" t="str">
        <f>IFERROR(INDEX('Health Facility Master'!F:F,MATCH($C171,'Health Facility Master'!$B:$B,0)),"")</f>
        <v>Indonesia</v>
      </c>
      <c r="H171" s="69">
        <f>IFERROR(INDEX('Health Facility Master'!G:G,MATCH($C171,'Health Facility Master'!$B:$B,0)),"")</f>
        <v>-7.3301559999999997</v>
      </c>
      <c r="I171" s="69">
        <f>IFERROR(INDEX('Health Facility Master'!H:H,MATCH($C171,'Health Facility Master'!$B:$B,0)),"")</f>
        <v>110.49591100000001</v>
      </c>
      <c r="J171" s="80" t="str">
        <f>IFERROR(INDEX('Health Facility Master'!I:I,MATCH($C171,'Health Facility Master'!$B:$B,0)),"")</f>
        <v>Jawa Tengah</v>
      </c>
      <c r="K171" s="80" t="str">
        <f>IFERROR(INDEX('Health Facility Master'!J:J,MATCH($C171,'Health Facility Master'!$B:$B,0)),"")</f>
        <v>Level 3</v>
      </c>
      <c r="L171" s="80" t="str">
        <f>IFERROR(INDEX('Health Facility Master'!K:K,MATCH($C171,'Health Facility Master'!$B:$B,0)),"")</f>
        <v>Public</v>
      </c>
      <c r="M171" s="80">
        <f>IFERROR(INDEX('Health Facility Master'!L:L,MATCH($C171,'Health Facility Master'!$B:$B,0)),"")</f>
        <v>0</v>
      </c>
      <c r="N171" s="80">
        <f>IFERROR(INDEX('Health Facility Master'!M:M,MATCH($C171,'Health Facility Master'!$B:$B,0)),"")</f>
        <v>0</v>
      </c>
      <c r="O171" s="95" t="str">
        <f>IF(IFERROR(INDEX('Health Facility Master'!N:N,MATCH($C171,'Health Facility Master'!$B:$B,0)),"")=0,"",IFERROR(INDEX('Health Facility Master'!N:N,MATCH($C171,'Health Facility Master'!$B:$B,0)),""))</f>
        <v>M</v>
      </c>
      <c r="P171" s="95" t="str">
        <f>IF(IFERROR(INDEX('Health Facility Master'!O:O,MATCH($C171,'Health Facility Master'!$B:$B,0)),"")=0,"",IFERROR(INDEX('Health Facility Master'!O:O,MATCH($C171,'Health Facility Master'!$B:$B,0)),""))</f>
        <v>Level 3</v>
      </c>
      <c r="Q171" s="95" t="str">
        <f>IF(IFERROR(INDEX('Health Facility Master'!P:P,MATCH($C171,'Health Facility Master'!$B:$B,0)),"")=0,"",IFERROR(INDEX('Health Facility Master'!P:P,MATCH($C171,'Health Facility Master'!$B:$B,0)),""))</f>
        <v/>
      </c>
      <c r="R171" s="95" t="str">
        <f>IF(IFERROR(INDEX('Health Facility Master'!Q:Q,MATCH($C171,'Health Facility Master'!$B:$B,0)),"")=0,"",IFERROR(INDEX('Health Facility Master'!Q:Q,MATCH($C171,'Health Facility Master'!$B:$B,0)),""))</f>
        <v/>
      </c>
      <c r="S171" s="80" t="str">
        <f t="shared" si="2"/>
        <v>Lab</v>
      </c>
      <c r="T171" s="70" t="s">
        <v>20</v>
      </c>
    </row>
    <row r="172" spans="2:20" ht="13.5" customHeight="1" x14ac:dyDescent="0.35">
      <c r="B172" s="99"/>
      <c r="C172" t="s">
        <v>549</v>
      </c>
      <c r="D172" s="67">
        <f>IFERROR(INDEX('Health Facility Master'!C:C,MATCH($C172,'Health Facility Master'!$B:$B,0)),"")</f>
        <v>0</v>
      </c>
      <c r="E172" s="67">
        <f>IFERROR(INDEX('Health Facility Master'!D:D,MATCH($C172,'Health Facility Master'!$B:$B,0)),"")</f>
        <v>0</v>
      </c>
      <c r="F172" s="67" t="str">
        <f>IFERROR(INDEX('Health Facility Master'!E:E,MATCH($C172,'Health Facility Master'!$B:$B,0)),"")</f>
        <v>Jawa Tengah</v>
      </c>
      <c r="G172" s="67" t="str">
        <f>IFERROR(INDEX('Health Facility Master'!F:F,MATCH($C172,'Health Facility Master'!$B:$B,0)),"")</f>
        <v>Indonesia</v>
      </c>
      <c r="H172" s="69">
        <f>IFERROR(INDEX('Health Facility Master'!G:G,MATCH($C172,'Health Facility Master'!$B:$B,0)),"")</f>
        <v>-6.9450669999999999</v>
      </c>
      <c r="I172" s="69">
        <f>IFERROR(INDEX('Health Facility Master'!H:H,MATCH($C172,'Health Facility Master'!$B:$B,0)),"")</f>
        <v>109.129733</v>
      </c>
      <c r="J172" s="80" t="str">
        <f>IFERROR(INDEX('Health Facility Master'!I:I,MATCH($C172,'Health Facility Master'!$B:$B,0)),"")</f>
        <v>Jawa Tengah</v>
      </c>
      <c r="K172" s="80" t="str">
        <f>IFERROR(INDEX('Health Facility Master'!J:J,MATCH($C172,'Health Facility Master'!$B:$B,0)),"")</f>
        <v>Level 3</v>
      </c>
      <c r="L172" s="80" t="str">
        <f>IFERROR(INDEX('Health Facility Master'!K:K,MATCH($C172,'Health Facility Master'!$B:$B,0)),"")</f>
        <v>Public</v>
      </c>
      <c r="M172" s="80">
        <f>IFERROR(INDEX('Health Facility Master'!L:L,MATCH($C172,'Health Facility Master'!$B:$B,0)),"")</f>
        <v>0</v>
      </c>
      <c r="N172" s="80">
        <f>IFERROR(INDEX('Health Facility Master'!M:M,MATCH($C172,'Health Facility Master'!$B:$B,0)),"")</f>
        <v>0</v>
      </c>
      <c r="O172" s="95" t="str">
        <f>IF(IFERROR(INDEX('Health Facility Master'!N:N,MATCH($C172,'Health Facility Master'!$B:$B,0)),"")=0,"",IFERROR(INDEX('Health Facility Master'!N:N,MATCH($C172,'Health Facility Master'!$B:$B,0)),""))</f>
        <v>M</v>
      </c>
      <c r="P172" s="95" t="str">
        <f>IF(IFERROR(INDEX('Health Facility Master'!O:O,MATCH($C172,'Health Facility Master'!$B:$B,0)),"")=0,"",IFERROR(INDEX('Health Facility Master'!O:O,MATCH($C172,'Health Facility Master'!$B:$B,0)),""))</f>
        <v>Level 3</v>
      </c>
      <c r="Q172" s="95" t="str">
        <f>IF(IFERROR(INDEX('Health Facility Master'!P:P,MATCH($C172,'Health Facility Master'!$B:$B,0)),"")=0,"",IFERROR(INDEX('Health Facility Master'!P:P,MATCH($C172,'Health Facility Master'!$B:$B,0)),""))</f>
        <v/>
      </c>
      <c r="R172" s="95" t="str">
        <f>IF(IFERROR(INDEX('Health Facility Master'!Q:Q,MATCH($C172,'Health Facility Master'!$B:$B,0)),"")=0,"",IFERROR(INDEX('Health Facility Master'!Q:Q,MATCH($C172,'Health Facility Master'!$B:$B,0)),""))</f>
        <v/>
      </c>
      <c r="S172" s="80" t="str">
        <f t="shared" si="2"/>
        <v>Lab</v>
      </c>
      <c r="T172" s="70" t="s">
        <v>20</v>
      </c>
    </row>
    <row r="173" spans="2:20" ht="13.5" customHeight="1" x14ac:dyDescent="0.35">
      <c r="B173" s="99"/>
      <c r="C173" t="s">
        <v>536</v>
      </c>
      <c r="D173" s="67">
        <f>IFERROR(INDEX('Health Facility Master'!C:C,MATCH($C173,'Health Facility Master'!$B:$B,0)),"")</f>
        <v>0</v>
      </c>
      <c r="E173" s="67">
        <f>IFERROR(INDEX('Health Facility Master'!D:D,MATCH($C173,'Health Facility Master'!$B:$B,0)),"")</f>
        <v>0</v>
      </c>
      <c r="F173" s="67" t="str">
        <f>IFERROR(INDEX('Health Facility Master'!E:E,MATCH($C173,'Health Facility Master'!$B:$B,0)),"")</f>
        <v>Jawa Tengah</v>
      </c>
      <c r="G173" s="67" t="str">
        <f>IFERROR(INDEX('Health Facility Master'!F:F,MATCH($C173,'Health Facility Master'!$B:$B,0)),"")</f>
        <v>Indonesia</v>
      </c>
      <c r="H173" s="69">
        <f>IFERROR(INDEX('Health Facility Master'!G:G,MATCH($C173,'Health Facility Master'!$B:$B,0)),"")</f>
        <v>-7.0093329999999998</v>
      </c>
      <c r="I173" s="69">
        <f>IFERROR(INDEX('Health Facility Master'!H:H,MATCH($C173,'Health Facility Master'!$B:$B,0)),"")</f>
        <v>110.436575</v>
      </c>
      <c r="J173" s="80" t="str">
        <f>IFERROR(INDEX('Health Facility Master'!I:I,MATCH($C173,'Health Facility Master'!$B:$B,0)),"")</f>
        <v>Jawa Tengah</v>
      </c>
      <c r="K173" s="80" t="str">
        <f>IFERROR(INDEX('Health Facility Master'!J:J,MATCH($C173,'Health Facility Master'!$B:$B,0)),"")</f>
        <v>Level 3</v>
      </c>
      <c r="L173" s="80" t="str">
        <f>IFERROR(INDEX('Health Facility Master'!K:K,MATCH($C173,'Health Facility Master'!$B:$B,0)),"")</f>
        <v>Public</v>
      </c>
      <c r="M173" s="80">
        <f>IFERROR(INDEX('Health Facility Master'!L:L,MATCH($C173,'Health Facility Master'!$B:$B,0)),"")</f>
        <v>0</v>
      </c>
      <c r="N173" s="80">
        <f>IFERROR(INDEX('Health Facility Master'!M:M,MATCH($C173,'Health Facility Master'!$B:$B,0)),"")</f>
        <v>0</v>
      </c>
      <c r="O173" s="95" t="str">
        <f>IF(IFERROR(INDEX('Health Facility Master'!N:N,MATCH($C173,'Health Facility Master'!$B:$B,0)),"")=0,"",IFERROR(INDEX('Health Facility Master'!N:N,MATCH($C173,'Health Facility Master'!$B:$B,0)),""))</f>
        <v>M</v>
      </c>
      <c r="P173" s="95" t="str">
        <f>IF(IFERROR(INDEX('Health Facility Master'!O:O,MATCH($C173,'Health Facility Master'!$B:$B,0)),"")=0,"",IFERROR(INDEX('Health Facility Master'!O:O,MATCH($C173,'Health Facility Master'!$B:$B,0)),""))</f>
        <v>Level 3</v>
      </c>
      <c r="Q173" s="95" t="str">
        <f>IF(IFERROR(INDEX('Health Facility Master'!P:P,MATCH($C173,'Health Facility Master'!$B:$B,0)),"")=0,"",IFERROR(INDEX('Health Facility Master'!P:P,MATCH($C173,'Health Facility Master'!$B:$B,0)),""))</f>
        <v/>
      </c>
      <c r="R173" s="95" t="str">
        <f>IF(IFERROR(INDEX('Health Facility Master'!Q:Q,MATCH($C173,'Health Facility Master'!$B:$B,0)),"")=0,"",IFERROR(INDEX('Health Facility Master'!Q:Q,MATCH($C173,'Health Facility Master'!$B:$B,0)),""))</f>
        <v/>
      </c>
      <c r="S173" s="80" t="str">
        <f t="shared" si="2"/>
        <v>Lab</v>
      </c>
      <c r="T173" s="70" t="s">
        <v>20</v>
      </c>
    </row>
    <row r="174" spans="2:20" ht="13.5" customHeight="1" x14ac:dyDescent="0.35">
      <c r="B174" s="99"/>
      <c r="C174" t="s">
        <v>947</v>
      </c>
      <c r="D174" s="67">
        <f>IFERROR(INDEX('Health Facility Master'!C:C,MATCH($C174,'Health Facility Master'!$B:$B,0)),"")</f>
        <v>0</v>
      </c>
      <c r="E174" s="67">
        <f>IFERROR(INDEX('Health Facility Master'!D:D,MATCH($C174,'Health Facility Master'!$B:$B,0)),"")</f>
        <v>0</v>
      </c>
      <c r="F174" s="67" t="str">
        <f>IFERROR(INDEX('Health Facility Master'!E:E,MATCH($C174,'Health Facility Master'!$B:$B,0)),"")</f>
        <v>Jawa Tengah</v>
      </c>
      <c r="G174" s="67" t="str">
        <f>IFERROR(INDEX('Health Facility Master'!F:F,MATCH($C174,'Health Facility Master'!$B:$B,0)),"")</f>
        <v>Indonesia</v>
      </c>
      <c r="H174" s="69">
        <f>IFERROR(INDEX('Health Facility Master'!G:G,MATCH($C174,'Health Facility Master'!$B:$B,0)),"")</f>
        <v>-7.55755</v>
      </c>
      <c r="I174" s="69">
        <f>IFERROR(INDEX('Health Facility Master'!H:H,MATCH($C174,'Health Facility Master'!$B:$B,0)),"")</f>
        <v>110.774</v>
      </c>
      <c r="J174" s="80" t="str">
        <f>IFERROR(INDEX('Health Facility Master'!I:I,MATCH($C174,'Health Facility Master'!$B:$B,0)),"")</f>
        <v>Jawa Tengah</v>
      </c>
      <c r="K174" s="80" t="str">
        <f>IFERROR(INDEX('Health Facility Master'!J:J,MATCH($C174,'Health Facility Master'!$B:$B,0)),"")</f>
        <v>Level 3</v>
      </c>
      <c r="L174" s="80" t="str">
        <f>IFERROR(INDEX('Health Facility Master'!K:K,MATCH($C174,'Health Facility Master'!$B:$B,0)),"")</f>
        <v>Public</v>
      </c>
      <c r="M174" s="80">
        <f>IFERROR(INDEX('Health Facility Master'!L:L,MATCH($C174,'Health Facility Master'!$B:$B,0)),"")</f>
        <v>0</v>
      </c>
      <c r="N174" s="80">
        <f>IFERROR(INDEX('Health Facility Master'!M:M,MATCH($C174,'Health Facility Master'!$B:$B,0)),"")</f>
        <v>0</v>
      </c>
      <c r="O174" s="95" t="str">
        <f>IF(IFERROR(INDEX('Health Facility Master'!N:N,MATCH($C174,'Health Facility Master'!$B:$B,0)),"")=0,"",IFERROR(INDEX('Health Facility Master'!N:N,MATCH($C174,'Health Facility Master'!$B:$B,0)),""))</f>
        <v>I</v>
      </c>
      <c r="P174" s="95" t="str">
        <f>IF(IFERROR(INDEX('Health Facility Master'!O:O,MATCH($C174,'Health Facility Master'!$B:$B,0)),"")=0,"",IFERROR(INDEX('Health Facility Master'!O:O,MATCH($C174,'Health Facility Master'!$B:$B,0)),""))</f>
        <v>Level 3</v>
      </c>
      <c r="Q174" s="95" t="str">
        <f>IF(IFERROR(INDEX('Health Facility Master'!P:P,MATCH($C174,'Health Facility Master'!$B:$B,0)),"")=0,"",IFERROR(INDEX('Health Facility Master'!P:P,MATCH($C174,'Health Facility Master'!$B:$B,0)),""))</f>
        <v/>
      </c>
      <c r="R174" s="95" t="str">
        <f>IF(IFERROR(INDEX('Health Facility Master'!Q:Q,MATCH($C174,'Health Facility Master'!$B:$B,0)),"")=0,"",IFERROR(INDEX('Health Facility Master'!Q:Q,MATCH($C174,'Health Facility Master'!$B:$B,0)),""))</f>
        <v/>
      </c>
      <c r="S174" s="80" t="str">
        <f t="shared" si="2"/>
        <v>Lab</v>
      </c>
      <c r="T174" s="70" t="s">
        <v>20</v>
      </c>
    </row>
    <row r="175" spans="2:20" ht="13.5" customHeight="1" x14ac:dyDescent="0.35">
      <c r="B175" s="99"/>
      <c r="C175" t="s">
        <v>903</v>
      </c>
      <c r="D175" s="67">
        <f>IFERROR(INDEX('Health Facility Master'!C:C,MATCH($C175,'Health Facility Master'!$B:$B,0)),"")</f>
        <v>0</v>
      </c>
      <c r="E175" s="67">
        <f>IFERROR(INDEX('Health Facility Master'!D:D,MATCH($C175,'Health Facility Master'!$B:$B,0)),"")</f>
        <v>0</v>
      </c>
      <c r="F175" s="67" t="str">
        <f>IFERROR(INDEX('Health Facility Master'!E:E,MATCH($C175,'Health Facility Master'!$B:$B,0)),"")</f>
        <v>DKI Jakarta</v>
      </c>
      <c r="G175" s="67" t="str">
        <f>IFERROR(INDEX('Health Facility Master'!F:F,MATCH($C175,'Health Facility Master'!$B:$B,0)),"")</f>
        <v>Indonesia</v>
      </c>
      <c r="H175" s="69">
        <f>IFERROR(INDEX('Health Facility Master'!G:G,MATCH($C175,'Health Facility Master'!$B:$B,0)),"")</f>
        <v>-6.1303890000000001</v>
      </c>
      <c r="I175" s="69">
        <f>IFERROR(INDEX('Health Facility Master'!H:H,MATCH($C175,'Health Facility Master'!$B:$B,0)),"")</f>
        <v>106.862003</v>
      </c>
      <c r="J175" s="80" t="str">
        <f>IFERROR(INDEX('Health Facility Master'!I:I,MATCH($C175,'Health Facility Master'!$B:$B,0)),"")</f>
        <v>DKI Jakarta</v>
      </c>
      <c r="K175" s="80" t="str">
        <f>IFERROR(INDEX('Health Facility Master'!J:J,MATCH($C175,'Health Facility Master'!$B:$B,0)),"")</f>
        <v>Level 3</v>
      </c>
      <c r="L175" s="80" t="str">
        <f>IFERROR(INDEX('Health Facility Master'!K:K,MATCH($C175,'Health Facility Master'!$B:$B,0)),"")</f>
        <v>Public</v>
      </c>
      <c r="M175" s="80">
        <f>IFERROR(INDEX('Health Facility Master'!L:L,MATCH($C175,'Health Facility Master'!$B:$B,0)),"")</f>
        <v>0</v>
      </c>
      <c r="N175" s="80">
        <f>IFERROR(INDEX('Health Facility Master'!M:M,MATCH($C175,'Health Facility Master'!$B:$B,0)),"")</f>
        <v>0</v>
      </c>
      <c r="O175" s="95" t="str">
        <f>IF(IFERROR(INDEX('Health Facility Master'!N:N,MATCH($C175,'Health Facility Master'!$B:$B,0)),"")=0,"",IFERROR(INDEX('Health Facility Master'!N:N,MATCH($C175,'Health Facility Master'!$B:$B,0)),""))</f>
        <v>H</v>
      </c>
      <c r="P175" s="95" t="str">
        <f>IF(IFERROR(INDEX('Health Facility Master'!O:O,MATCH($C175,'Health Facility Master'!$B:$B,0)),"")=0,"",IFERROR(INDEX('Health Facility Master'!O:O,MATCH($C175,'Health Facility Master'!$B:$B,0)),""))</f>
        <v>Level 3</v>
      </c>
      <c r="Q175" s="95" t="str">
        <f>IF(IFERROR(INDEX('Health Facility Master'!P:P,MATCH($C175,'Health Facility Master'!$B:$B,0)),"")=0,"",IFERROR(INDEX('Health Facility Master'!P:P,MATCH($C175,'Health Facility Master'!$B:$B,0)),""))</f>
        <v/>
      </c>
      <c r="R175" s="95" t="str">
        <f>IF(IFERROR(INDEX('Health Facility Master'!Q:Q,MATCH($C175,'Health Facility Master'!$B:$B,0)),"")=0,"",IFERROR(INDEX('Health Facility Master'!Q:Q,MATCH($C175,'Health Facility Master'!$B:$B,0)),""))</f>
        <v/>
      </c>
      <c r="S175" s="80" t="str">
        <f t="shared" si="2"/>
        <v>Lab</v>
      </c>
      <c r="T175" s="70" t="s">
        <v>20</v>
      </c>
    </row>
    <row r="176" spans="2:20" ht="13.5" customHeight="1" x14ac:dyDescent="0.35">
      <c r="B176" s="99"/>
      <c r="C176" t="s">
        <v>168</v>
      </c>
      <c r="D176" s="67">
        <f>IFERROR(INDEX('Health Facility Master'!C:C,MATCH($C176,'Health Facility Master'!$B:$B,0)),"")</f>
        <v>0</v>
      </c>
      <c r="E176" s="67">
        <f>IFERROR(INDEX('Health Facility Master'!D:D,MATCH($C176,'Health Facility Master'!$B:$B,0)),"")</f>
        <v>0</v>
      </c>
      <c r="F176" s="67" t="str">
        <f>IFERROR(INDEX('Health Facility Master'!E:E,MATCH($C176,'Health Facility Master'!$B:$B,0)),"")</f>
        <v>DKI Jakarta</v>
      </c>
      <c r="G176" s="67" t="str">
        <f>IFERROR(INDEX('Health Facility Master'!F:F,MATCH($C176,'Health Facility Master'!$B:$B,0)),"")</f>
        <v>Indonesia</v>
      </c>
      <c r="H176" s="69">
        <f>IFERROR(INDEX('Health Facility Master'!G:G,MATCH($C176,'Health Facility Master'!$B:$B,0)),"")</f>
        <v>-6.133947</v>
      </c>
      <c r="I176" s="69">
        <f>IFERROR(INDEX('Health Facility Master'!H:H,MATCH($C176,'Health Facility Master'!$B:$B,0)),"")</f>
        <v>106.830161</v>
      </c>
      <c r="J176" s="80" t="str">
        <f>IFERROR(INDEX('Health Facility Master'!I:I,MATCH($C176,'Health Facility Master'!$B:$B,0)),"")</f>
        <v>DKI Jakarta</v>
      </c>
      <c r="K176" s="80" t="str">
        <f>IFERROR(INDEX('Health Facility Master'!J:J,MATCH($C176,'Health Facility Master'!$B:$B,0)),"")</f>
        <v>Level 3</v>
      </c>
      <c r="L176" s="80" t="str">
        <f>IFERROR(INDEX('Health Facility Master'!K:K,MATCH($C176,'Health Facility Master'!$B:$B,0)),"")</f>
        <v>Public</v>
      </c>
      <c r="M176" s="80">
        <f>IFERROR(INDEX('Health Facility Master'!L:L,MATCH($C176,'Health Facility Master'!$B:$B,0)),"")</f>
        <v>0</v>
      </c>
      <c r="N176" s="80">
        <f>IFERROR(INDEX('Health Facility Master'!M:M,MATCH($C176,'Health Facility Master'!$B:$B,0)),"")</f>
        <v>0</v>
      </c>
      <c r="O176" s="95" t="str">
        <f>IF(IFERROR(INDEX('Health Facility Master'!N:N,MATCH($C176,'Health Facility Master'!$B:$B,0)),"")=0,"",IFERROR(INDEX('Health Facility Master'!N:N,MATCH($C176,'Health Facility Master'!$B:$B,0)),""))</f>
        <v>F</v>
      </c>
      <c r="P176" s="95" t="str">
        <f>IF(IFERROR(INDEX('Health Facility Master'!O:O,MATCH($C176,'Health Facility Master'!$B:$B,0)),"")=0,"",IFERROR(INDEX('Health Facility Master'!O:O,MATCH($C176,'Health Facility Master'!$B:$B,0)),""))</f>
        <v>Level 3</v>
      </c>
      <c r="Q176" s="95" t="str">
        <f>IF(IFERROR(INDEX('Health Facility Master'!P:P,MATCH($C176,'Health Facility Master'!$B:$B,0)),"")=0,"",IFERROR(INDEX('Health Facility Master'!P:P,MATCH($C176,'Health Facility Master'!$B:$B,0)),""))</f>
        <v/>
      </c>
      <c r="R176" s="95" t="str">
        <f>IF(IFERROR(INDEX('Health Facility Master'!Q:Q,MATCH($C176,'Health Facility Master'!$B:$B,0)),"")=0,"",IFERROR(INDEX('Health Facility Master'!Q:Q,MATCH($C176,'Health Facility Master'!$B:$B,0)),""))</f>
        <v/>
      </c>
      <c r="S176" s="80" t="str">
        <f t="shared" si="2"/>
        <v>Lab</v>
      </c>
      <c r="T176" s="70" t="s">
        <v>20</v>
      </c>
    </row>
    <row r="177" spans="2:20" ht="13.5" customHeight="1" x14ac:dyDescent="0.35">
      <c r="B177" s="99"/>
      <c r="C177" t="s">
        <v>619</v>
      </c>
      <c r="D177" s="67">
        <f>IFERROR(INDEX('Health Facility Master'!C:C,MATCH($C177,'Health Facility Master'!$B:$B,0)),"")</f>
        <v>0</v>
      </c>
      <c r="E177" s="67">
        <f>IFERROR(INDEX('Health Facility Master'!D:D,MATCH($C177,'Health Facility Master'!$B:$B,0)),"")</f>
        <v>0</v>
      </c>
      <c r="F177" s="67" t="str">
        <f>IFERROR(INDEX('Health Facility Master'!E:E,MATCH($C177,'Health Facility Master'!$B:$B,0)),"")</f>
        <v>Jawa Timur</v>
      </c>
      <c r="G177" s="67" t="str">
        <f>IFERROR(INDEX('Health Facility Master'!F:F,MATCH($C177,'Health Facility Master'!$B:$B,0)),"")</f>
        <v>Indonesia</v>
      </c>
      <c r="H177" s="69">
        <f>IFERROR(INDEX('Health Facility Master'!G:G,MATCH($C177,'Health Facility Master'!$B:$B,0)),"")</f>
        <v>-7.6655420000000003</v>
      </c>
      <c r="I177" s="69">
        <f>IFERROR(INDEX('Health Facility Master'!H:H,MATCH($C177,'Health Facility Master'!$B:$B,0)),"")</f>
        <v>111.580989</v>
      </c>
      <c r="J177" s="80" t="str">
        <f>IFERROR(INDEX('Health Facility Master'!I:I,MATCH($C177,'Health Facility Master'!$B:$B,0)),"")</f>
        <v>Jawa Timur</v>
      </c>
      <c r="K177" s="80" t="str">
        <f>IFERROR(INDEX('Health Facility Master'!J:J,MATCH($C177,'Health Facility Master'!$B:$B,0)),"")</f>
        <v>Level 3</v>
      </c>
      <c r="L177" s="80" t="str">
        <f>IFERROR(INDEX('Health Facility Master'!K:K,MATCH($C177,'Health Facility Master'!$B:$B,0)),"")</f>
        <v>Public</v>
      </c>
      <c r="M177" s="80">
        <f>IFERROR(INDEX('Health Facility Master'!L:L,MATCH($C177,'Health Facility Master'!$B:$B,0)),"")</f>
        <v>0</v>
      </c>
      <c r="N177" s="80">
        <f>IFERROR(INDEX('Health Facility Master'!M:M,MATCH($C177,'Health Facility Master'!$B:$B,0)),"")</f>
        <v>0</v>
      </c>
      <c r="O177" s="95" t="str">
        <f>IF(IFERROR(INDEX('Health Facility Master'!N:N,MATCH($C177,'Health Facility Master'!$B:$B,0)),"")=0,"",IFERROR(INDEX('Health Facility Master'!N:N,MATCH($C177,'Health Facility Master'!$B:$B,0)),""))</f>
        <v>F</v>
      </c>
      <c r="P177" s="95" t="str">
        <f>IF(IFERROR(INDEX('Health Facility Master'!O:O,MATCH($C177,'Health Facility Master'!$B:$B,0)),"")=0,"",IFERROR(INDEX('Health Facility Master'!O:O,MATCH($C177,'Health Facility Master'!$B:$B,0)),""))</f>
        <v>Level 3</v>
      </c>
      <c r="Q177" s="95" t="str">
        <f>IF(IFERROR(INDEX('Health Facility Master'!P:P,MATCH($C177,'Health Facility Master'!$B:$B,0)),"")=0,"",IFERROR(INDEX('Health Facility Master'!P:P,MATCH($C177,'Health Facility Master'!$B:$B,0)),""))</f>
        <v/>
      </c>
      <c r="R177" s="95" t="str">
        <f>IF(IFERROR(INDEX('Health Facility Master'!Q:Q,MATCH($C177,'Health Facility Master'!$B:$B,0)),"")=0,"",IFERROR(INDEX('Health Facility Master'!Q:Q,MATCH($C177,'Health Facility Master'!$B:$B,0)),""))</f>
        <v/>
      </c>
      <c r="S177" s="80" t="str">
        <f t="shared" si="2"/>
        <v>Lab</v>
      </c>
      <c r="T177" s="70" t="s">
        <v>20</v>
      </c>
    </row>
    <row r="178" spans="2:20" ht="13.5" customHeight="1" x14ac:dyDescent="0.35">
      <c r="B178" s="99"/>
      <c r="C178" t="s">
        <v>592</v>
      </c>
      <c r="D178" s="67">
        <f>IFERROR(INDEX('Health Facility Master'!C:C,MATCH($C178,'Health Facility Master'!$B:$B,0)),"")</f>
        <v>0</v>
      </c>
      <c r="E178" s="67">
        <f>IFERROR(INDEX('Health Facility Master'!D:D,MATCH($C178,'Health Facility Master'!$B:$B,0)),"")</f>
        <v>0</v>
      </c>
      <c r="F178" s="67" t="str">
        <f>IFERROR(INDEX('Health Facility Master'!E:E,MATCH($C178,'Health Facility Master'!$B:$B,0)),"")</f>
        <v>Jawa Timur</v>
      </c>
      <c r="G178" s="67" t="str">
        <f>IFERROR(INDEX('Health Facility Master'!F:F,MATCH($C178,'Health Facility Master'!$B:$B,0)),"")</f>
        <v>Indonesia</v>
      </c>
      <c r="H178" s="69">
        <f>IFERROR(INDEX('Health Facility Master'!G:G,MATCH($C178,'Health Facility Master'!$B:$B,0)),"")</f>
        <v>-8.1606640000000006</v>
      </c>
      <c r="I178" s="69">
        <f>IFERROR(INDEX('Health Facility Master'!H:H,MATCH($C178,'Health Facility Master'!$B:$B,0)),"")</f>
        <v>113.700508</v>
      </c>
      <c r="J178" s="80" t="str">
        <f>IFERROR(INDEX('Health Facility Master'!I:I,MATCH($C178,'Health Facility Master'!$B:$B,0)),"")</f>
        <v>Jawa Timur</v>
      </c>
      <c r="K178" s="80" t="str">
        <f>IFERROR(INDEX('Health Facility Master'!J:J,MATCH($C178,'Health Facility Master'!$B:$B,0)),"")</f>
        <v>Level 3</v>
      </c>
      <c r="L178" s="80" t="str">
        <f>IFERROR(INDEX('Health Facility Master'!K:K,MATCH($C178,'Health Facility Master'!$B:$B,0)),"")</f>
        <v>Public</v>
      </c>
      <c r="M178" s="80">
        <f>IFERROR(INDEX('Health Facility Master'!L:L,MATCH($C178,'Health Facility Master'!$B:$B,0)),"")</f>
        <v>0</v>
      </c>
      <c r="N178" s="80">
        <f>IFERROR(INDEX('Health Facility Master'!M:M,MATCH($C178,'Health Facility Master'!$B:$B,0)),"")</f>
        <v>0</v>
      </c>
      <c r="O178" s="95" t="str">
        <f>IF(IFERROR(INDEX('Health Facility Master'!N:N,MATCH($C178,'Health Facility Master'!$B:$B,0)),"")=0,"",IFERROR(INDEX('Health Facility Master'!N:N,MATCH($C178,'Health Facility Master'!$B:$B,0)),""))</f>
        <v>F</v>
      </c>
      <c r="P178" s="95" t="str">
        <f>IF(IFERROR(INDEX('Health Facility Master'!O:O,MATCH($C178,'Health Facility Master'!$B:$B,0)),"")=0,"",IFERROR(INDEX('Health Facility Master'!O:O,MATCH($C178,'Health Facility Master'!$B:$B,0)),""))</f>
        <v>Level 3</v>
      </c>
      <c r="Q178" s="95" t="str">
        <f>IF(IFERROR(INDEX('Health Facility Master'!P:P,MATCH($C178,'Health Facility Master'!$B:$B,0)),"")=0,"",IFERROR(INDEX('Health Facility Master'!P:P,MATCH($C178,'Health Facility Master'!$B:$B,0)),""))</f>
        <v/>
      </c>
      <c r="R178" s="95" t="str">
        <f>IF(IFERROR(INDEX('Health Facility Master'!Q:Q,MATCH($C178,'Health Facility Master'!$B:$B,0)),"")=0,"",IFERROR(INDEX('Health Facility Master'!Q:Q,MATCH($C178,'Health Facility Master'!$B:$B,0)),""))</f>
        <v/>
      </c>
      <c r="S178" s="80" t="str">
        <f t="shared" si="2"/>
        <v>Lab</v>
      </c>
      <c r="T178" s="70" t="s">
        <v>20</v>
      </c>
    </row>
    <row r="179" spans="2:20" ht="13.5" customHeight="1" x14ac:dyDescent="0.35">
      <c r="B179" s="99"/>
      <c r="C179" t="s">
        <v>227</v>
      </c>
      <c r="D179" s="67">
        <f>IFERROR(INDEX('Health Facility Master'!C:C,MATCH($C179,'Health Facility Master'!$B:$B,0)),"")</f>
        <v>0</v>
      </c>
      <c r="E179" s="67">
        <f>IFERROR(INDEX('Health Facility Master'!D:D,MATCH($C179,'Health Facility Master'!$B:$B,0)),"")</f>
        <v>0</v>
      </c>
      <c r="F179" s="67" t="str">
        <f>IFERROR(INDEX('Health Facility Master'!E:E,MATCH($C179,'Health Facility Master'!$B:$B,0)),"")</f>
        <v>Jawa Tengah</v>
      </c>
      <c r="G179" s="67" t="str">
        <f>IFERROR(INDEX('Health Facility Master'!F:F,MATCH($C179,'Health Facility Master'!$B:$B,0)),"")</f>
        <v>Indonesia</v>
      </c>
      <c r="H179" s="69">
        <f>IFERROR(INDEX('Health Facility Master'!G:G,MATCH($C179,'Health Facility Master'!$B:$B,0)),"")</f>
        <v>-6.9927390000000003</v>
      </c>
      <c r="I179" s="69">
        <f>IFERROR(INDEX('Health Facility Master'!H:H,MATCH($C179,'Health Facility Master'!$B:$B,0)),"")</f>
        <v>109.13934399999999</v>
      </c>
      <c r="J179" s="80" t="str">
        <f>IFERROR(INDEX('Health Facility Master'!I:I,MATCH($C179,'Health Facility Master'!$B:$B,0)),"")</f>
        <v>Jawa Tengah</v>
      </c>
      <c r="K179" s="80" t="str">
        <f>IFERROR(INDEX('Health Facility Master'!J:J,MATCH($C179,'Health Facility Master'!$B:$B,0)),"")</f>
        <v>Level 3</v>
      </c>
      <c r="L179" s="80" t="str">
        <f>IFERROR(INDEX('Health Facility Master'!K:K,MATCH($C179,'Health Facility Master'!$B:$B,0)),"")</f>
        <v>Public</v>
      </c>
      <c r="M179" s="80">
        <f>IFERROR(INDEX('Health Facility Master'!L:L,MATCH($C179,'Health Facility Master'!$B:$B,0)),"")</f>
        <v>0</v>
      </c>
      <c r="N179" s="80">
        <f>IFERROR(INDEX('Health Facility Master'!M:M,MATCH($C179,'Health Facility Master'!$B:$B,0)),"")</f>
        <v>0</v>
      </c>
      <c r="O179" s="95" t="str">
        <f>IF(IFERROR(INDEX('Health Facility Master'!N:N,MATCH($C179,'Health Facility Master'!$B:$B,0)),"")=0,"",IFERROR(INDEX('Health Facility Master'!N:N,MATCH($C179,'Health Facility Master'!$B:$B,0)),""))</f>
        <v>F</v>
      </c>
      <c r="P179" s="95" t="str">
        <f>IF(IFERROR(INDEX('Health Facility Master'!O:O,MATCH($C179,'Health Facility Master'!$B:$B,0)),"")=0,"",IFERROR(INDEX('Health Facility Master'!O:O,MATCH($C179,'Health Facility Master'!$B:$B,0)),""))</f>
        <v>Level 3</v>
      </c>
      <c r="Q179" s="95" t="str">
        <f>IF(IFERROR(INDEX('Health Facility Master'!P:P,MATCH($C179,'Health Facility Master'!$B:$B,0)),"")=0,"",IFERROR(INDEX('Health Facility Master'!P:P,MATCH($C179,'Health Facility Master'!$B:$B,0)),""))</f>
        <v/>
      </c>
      <c r="R179" s="95" t="str">
        <f>IF(IFERROR(INDEX('Health Facility Master'!Q:Q,MATCH($C179,'Health Facility Master'!$B:$B,0)),"")=0,"",IFERROR(INDEX('Health Facility Master'!Q:Q,MATCH($C179,'Health Facility Master'!$B:$B,0)),""))</f>
        <v/>
      </c>
      <c r="S179" s="80" t="str">
        <f t="shared" si="2"/>
        <v>Lab</v>
      </c>
      <c r="T179" s="70" t="s">
        <v>20</v>
      </c>
    </row>
    <row r="180" spans="2:20" ht="13.5" customHeight="1" x14ac:dyDescent="0.35">
      <c r="B180" s="99"/>
      <c r="C180" t="s">
        <v>335</v>
      </c>
      <c r="D180" s="67">
        <f>IFERROR(INDEX('Health Facility Master'!C:C,MATCH($C180,'Health Facility Master'!$B:$B,0)),"")</f>
        <v>0</v>
      </c>
      <c r="E180" s="67">
        <f>IFERROR(INDEX('Health Facility Master'!D:D,MATCH($C180,'Health Facility Master'!$B:$B,0)),"")</f>
        <v>0</v>
      </c>
      <c r="F180" s="67" t="str">
        <f>IFERROR(INDEX('Health Facility Master'!E:E,MATCH($C180,'Health Facility Master'!$B:$B,0)),"")</f>
        <v>Jawa Barat</v>
      </c>
      <c r="G180" s="67" t="str">
        <f>IFERROR(INDEX('Health Facility Master'!F:F,MATCH($C180,'Health Facility Master'!$B:$B,0)),"")</f>
        <v>Indonesia</v>
      </c>
      <c r="H180" s="69">
        <f>IFERROR(INDEX('Health Facility Master'!G:G,MATCH($C180,'Health Facility Master'!$B:$B,0)),"")</f>
        <v>-6.7501110000000004</v>
      </c>
      <c r="I180" s="69">
        <f>IFERROR(INDEX('Health Facility Master'!H:H,MATCH($C180,'Health Facility Master'!$B:$B,0)),"")</f>
        <v>108.524942</v>
      </c>
      <c r="J180" s="80" t="str">
        <f>IFERROR(INDEX('Health Facility Master'!I:I,MATCH($C180,'Health Facility Master'!$B:$B,0)),"")</f>
        <v>Jawa Barat</v>
      </c>
      <c r="K180" s="80" t="str">
        <f>IFERROR(INDEX('Health Facility Master'!J:J,MATCH($C180,'Health Facility Master'!$B:$B,0)),"")</f>
        <v>Level 3</v>
      </c>
      <c r="L180" s="80" t="str">
        <f>IFERROR(INDEX('Health Facility Master'!K:K,MATCH($C180,'Health Facility Master'!$B:$B,0)),"")</f>
        <v>Public</v>
      </c>
      <c r="M180" s="80">
        <f>IFERROR(INDEX('Health Facility Master'!L:L,MATCH($C180,'Health Facility Master'!$B:$B,0)),"")</f>
        <v>0</v>
      </c>
      <c r="N180" s="80">
        <f>IFERROR(INDEX('Health Facility Master'!M:M,MATCH($C180,'Health Facility Master'!$B:$B,0)),"")</f>
        <v>0</v>
      </c>
      <c r="O180" s="95" t="str">
        <f>IF(IFERROR(INDEX('Health Facility Master'!N:N,MATCH($C180,'Health Facility Master'!$B:$B,0)),"")=0,"",IFERROR(INDEX('Health Facility Master'!N:N,MATCH($C180,'Health Facility Master'!$B:$B,0)),""))</f>
        <v>F</v>
      </c>
      <c r="P180" s="95" t="str">
        <f>IF(IFERROR(INDEX('Health Facility Master'!O:O,MATCH($C180,'Health Facility Master'!$B:$B,0)),"")=0,"",IFERROR(INDEX('Health Facility Master'!O:O,MATCH($C180,'Health Facility Master'!$B:$B,0)),""))</f>
        <v>Level 3</v>
      </c>
      <c r="Q180" s="95" t="str">
        <f>IF(IFERROR(INDEX('Health Facility Master'!P:P,MATCH($C180,'Health Facility Master'!$B:$B,0)),"")=0,"",IFERROR(INDEX('Health Facility Master'!P:P,MATCH($C180,'Health Facility Master'!$B:$B,0)),""))</f>
        <v/>
      </c>
      <c r="R180" s="95" t="str">
        <f>IF(IFERROR(INDEX('Health Facility Master'!Q:Q,MATCH($C180,'Health Facility Master'!$B:$B,0)),"")=0,"",IFERROR(INDEX('Health Facility Master'!Q:Q,MATCH($C180,'Health Facility Master'!$B:$B,0)),""))</f>
        <v/>
      </c>
      <c r="S180" s="80" t="str">
        <f t="shared" si="2"/>
        <v>Lab</v>
      </c>
      <c r="T180" s="70" t="s">
        <v>20</v>
      </c>
    </row>
    <row r="181" spans="2:20" ht="13.5" customHeight="1" x14ac:dyDescent="0.35">
      <c r="B181" s="99"/>
      <c r="C181" t="s">
        <v>87</v>
      </c>
      <c r="D181" s="67">
        <f>IFERROR(INDEX('Health Facility Master'!C:C,MATCH($C181,'Health Facility Master'!$B:$B,0)),"")</f>
        <v>0</v>
      </c>
      <c r="E181" s="67">
        <f>IFERROR(INDEX('Health Facility Master'!D:D,MATCH($C181,'Health Facility Master'!$B:$B,0)),"")</f>
        <v>0</v>
      </c>
      <c r="F181" s="67" t="str">
        <f>IFERROR(INDEX('Health Facility Master'!E:E,MATCH($C181,'Health Facility Master'!$B:$B,0)),"")</f>
        <v>DKI Jakarta</v>
      </c>
      <c r="G181" s="67" t="str">
        <f>IFERROR(INDEX('Health Facility Master'!F:F,MATCH($C181,'Health Facility Master'!$B:$B,0)),"")</f>
        <v>Indonesia</v>
      </c>
      <c r="H181" s="69">
        <f>IFERROR(INDEX('Health Facility Master'!G:G,MATCH($C181,'Health Facility Master'!$B:$B,0)),"")</f>
        <v>-6.2522970000000004</v>
      </c>
      <c r="I181" s="69">
        <f>IFERROR(INDEX('Health Facility Master'!H:H,MATCH($C181,'Health Facility Master'!$B:$B,0)),"")</f>
        <v>106.803961</v>
      </c>
      <c r="J181" s="80" t="str">
        <f>IFERROR(INDEX('Health Facility Master'!I:I,MATCH($C181,'Health Facility Master'!$B:$B,0)),"")</f>
        <v>DKI Jakarta</v>
      </c>
      <c r="K181" s="80" t="str">
        <f>IFERROR(INDEX('Health Facility Master'!J:J,MATCH($C181,'Health Facility Master'!$B:$B,0)),"")</f>
        <v>Level 2</v>
      </c>
      <c r="L181" s="80" t="str">
        <f>IFERROR(INDEX('Health Facility Master'!K:K,MATCH($C181,'Health Facility Master'!$B:$B,0)),"")</f>
        <v>Public</v>
      </c>
      <c r="M181" s="80">
        <f>IFERROR(INDEX('Health Facility Master'!L:L,MATCH($C181,'Health Facility Master'!$B:$B,0)),"")</f>
        <v>0</v>
      </c>
      <c r="N181" s="80">
        <f>IFERROR(INDEX('Health Facility Master'!M:M,MATCH($C181,'Health Facility Master'!$B:$B,0)),"")</f>
        <v>0</v>
      </c>
      <c r="O181" s="95" t="str">
        <f>IF(IFERROR(INDEX('Health Facility Master'!N:N,MATCH($C181,'Health Facility Master'!$B:$B,0)),"")=0,"",IFERROR(INDEX('Health Facility Master'!N:N,MATCH($C181,'Health Facility Master'!$B:$B,0)),""))</f>
        <v>B</v>
      </c>
      <c r="P181" s="95" t="str">
        <f>IF(IFERROR(INDEX('Health Facility Master'!O:O,MATCH($C181,'Health Facility Master'!$B:$B,0)),"")=0,"",IFERROR(INDEX('Health Facility Master'!O:O,MATCH($C181,'Health Facility Master'!$B:$B,0)),""))</f>
        <v>Level 2</v>
      </c>
      <c r="Q181" s="95" t="str">
        <f>IF(IFERROR(INDEX('Health Facility Master'!P:P,MATCH($C181,'Health Facility Master'!$B:$B,0)),"")=0,"",IFERROR(INDEX('Health Facility Master'!P:P,MATCH($C181,'Health Facility Master'!$B:$B,0)),""))</f>
        <v/>
      </c>
      <c r="R181" s="95" t="str">
        <f>IF(IFERROR(INDEX('Health Facility Master'!Q:Q,MATCH($C181,'Health Facility Master'!$B:$B,0)),"")=0,"",IFERROR(INDEX('Health Facility Master'!Q:Q,MATCH($C181,'Health Facility Master'!$B:$B,0)),""))</f>
        <v/>
      </c>
      <c r="S181" s="80" t="str">
        <f t="shared" si="2"/>
        <v>Lab</v>
      </c>
      <c r="T181" s="70" t="s">
        <v>20</v>
      </c>
    </row>
    <row r="182" spans="2:20" ht="13.5" customHeight="1" x14ac:dyDescent="0.35">
      <c r="B182" s="99"/>
      <c r="C182" t="s">
        <v>92</v>
      </c>
      <c r="D182" s="67">
        <f>IFERROR(INDEX('Health Facility Master'!C:C,MATCH($C182,'Health Facility Master'!$B:$B,0)),"")</f>
        <v>0</v>
      </c>
      <c r="E182" s="67">
        <f>IFERROR(INDEX('Health Facility Master'!D:D,MATCH($C182,'Health Facility Master'!$B:$B,0)),"")</f>
        <v>0</v>
      </c>
      <c r="F182" s="67" t="str">
        <f>IFERROR(INDEX('Health Facility Master'!E:E,MATCH($C182,'Health Facility Master'!$B:$B,0)),"")</f>
        <v>DKI Jakarta</v>
      </c>
      <c r="G182" s="67" t="str">
        <f>IFERROR(INDEX('Health Facility Master'!F:F,MATCH($C182,'Health Facility Master'!$B:$B,0)),"")</f>
        <v>Indonesia</v>
      </c>
      <c r="H182" s="69">
        <f>IFERROR(INDEX('Health Facility Master'!G:G,MATCH($C182,'Health Facility Master'!$B:$B,0)),"")</f>
        <v>-6.1624809999999997</v>
      </c>
      <c r="I182" s="69">
        <f>IFERROR(INDEX('Health Facility Master'!H:H,MATCH($C182,'Health Facility Master'!$B:$B,0)),"")</f>
        <v>106.788</v>
      </c>
      <c r="J182" s="80" t="str">
        <f>IFERROR(INDEX('Health Facility Master'!I:I,MATCH($C182,'Health Facility Master'!$B:$B,0)),"")</f>
        <v>DKI Jakarta</v>
      </c>
      <c r="K182" s="80" t="str">
        <f>IFERROR(INDEX('Health Facility Master'!J:J,MATCH($C182,'Health Facility Master'!$B:$B,0)),"")</f>
        <v>Level 2</v>
      </c>
      <c r="L182" s="80" t="str">
        <f>IFERROR(INDEX('Health Facility Master'!K:K,MATCH($C182,'Health Facility Master'!$B:$B,0)),"")</f>
        <v>Public</v>
      </c>
      <c r="M182" s="80">
        <f>IFERROR(INDEX('Health Facility Master'!L:L,MATCH($C182,'Health Facility Master'!$B:$B,0)),"")</f>
        <v>0</v>
      </c>
      <c r="N182" s="80">
        <f>IFERROR(INDEX('Health Facility Master'!M:M,MATCH($C182,'Health Facility Master'!$B:$B,0)),"")</f>
        <v>0</v>
      </c>
      <c r="O182" s="95" t="str">
        <f>IF(IFERROR(INDEX('Health Facility Master'!N:N,MATCH($C182,'Health Facility Master'!$B:$B,0)),"")=0,"",IFERROR(INDEX('Health Facility Master'!N:N,MATCH($C182,'Health Facility Master'!$B:$B,0)),""))</f>
        <v>B</v>
      </c>
      <c r="P182" s="95" t="str">
        <f>IF(IFERROR(INDEX('Health Facility Master'!O:O,MATCH($C182,'Health Facility Master'!$B:$B,0)),"")=0,"",IFERROR(INDEX('Health Facility Master'!O:O,MATCH($C182,'Health Facility Master'!$B:$B,0)),""))</f>
        <v>Level 2</v>
      </c>
      <c r="Q182" s="95" t="str">
        <f>IF(IFERROR(INDEX('Health Facility Master'!P:P,MATCH($C182,'Health Facility Master'!$B:$B,0)),"")=0,"",IFERROR(INDEX('Health Facility Master'!P:P,MATCH($C182,'Health Facility Master'!$B:$B,0)),""))</f>
        <v/>
      </c>
      <c r="R182" s="95" t="str">
        <f>IF(IFERROR(INDEX('Health Facility Master'!Q:Q,MATCH($C182,'Health Facility Master'!$B:$B,0)),"")=0,"",IFERROR(INDEX('Health Facility Master'!Q:Q,MATCH($C182,'Health Facility Master'!$B:$B,0)),""))</f>
        <v/>
      </c>
      <c r="S182" s="80" t="str">
        <f t="shared" si="2"/>
        <v>Lab</v>
      </c>
      <c r="T182" s="70" t="s">
        <v>20</v>
      </c>
    </row>
    <row r="183" spans="2:20" ht="13.5" customHeight="1" x14ac:dyDescent="0.35">
      <c r="B183" s="99"/>
      <c r="C183" t="s">
        <v>134</v>
      </c>
      <c r="D183" s="67">
        <f>IFERROR(INDEX('Health Facility Master'!C:C,MATCH($C183,'Health Facility Master'!$B:$B,0)),"")</f>
        <v>0</v>
      </c>
      <c r="E183" s="67">
        <f>IFERROR(INDEX('Health Facility Master'!D:D,MATCH($C183,'Health Facility Master'!$B:$B,0)),"")</f>
        <v>0</v>
      </c>
      <c r="F183" s="67" t="str">
        <f>IFERROR(INDEX('Health Facility Master'!E:E,MATCH($C183,'Health Facility Master'!$B:$B,0)),"")</f>
        <v>DKI Jakarta</v>
      </c>
      <c r="G183" s="67" t="str">
        <f>IFERROR(INDEX('Health Facility Master'!F:F,MATCH($C183,'Health Facility Master'!$B:$B,0)),"")</f>
        <v>Indonesia</v>
      </c>
      <c r="H183" s="69">
        <f>IFERROR(INDEX('Health Facility Master'!G:G,MATCH($C183,'Health Facility Master'!$B:$B,0)),"")</f>
        <v>-6.2217190000000002</v>
      </c>
      <c r="I183" s="69">
        <f>IFERROR(INDEX('Health Facility Master'!H:H,MATCH($C183,'Health Facility Master'!$B:$B,0)),"")</f>
        <v>106.93468900000001</v>
      </c>
      <c r="J183" s="80" t="str">
        <f>IFERROR(INDEX('Health Facility Master'!I:I,MATCH($C183,'Health Facility Master'!$B:$B,0)),"")</f>
        <v>DKI Jakarta</v>
      </c>
      <c r="K183" s="80" t="str">
        <f>IFERROR(INDEX('Health Facility Master'!J:J,MATCH($C183,'Health Facility Master'!$B:$B,0)),"")</f>
        <v>Level 2</v>
      </c>
      <c r="L183" s="80" t="str">
        <f>IFERROR(INDEX('Health Facility Master'!K:K,MATCH($C183,'Health Facility Master'!$B:$B,0)),"")</f>
        <v>Public</v>
      </c>
      <c r="M183" s="80">
        <f>IFERROR(INDEX('Health Facility Master'!L:L,MATCH($C183,'Health Facility Master'!$B:$B,0)),"")</f>
        <v>0</v>
      </c>
      <c r="N183" s="80">
        <f>IFERROR(INDEX('Health Facility Master'!M:M,MATCH($C183,'Health Facility Master'!$B:$B,0)),"")</f>
        <v>0</v>
      </c>
      <c r="O183" s="95" t="str">
        <f>IF(IFERROR(INDEX('Health Facility Master'!N:N,MATCH($C183,'Health Facility Master'!$B:$B,0)),"")=0,"",IFERROR(INDEX('Health Facility Master'!N:N,MATCH($C183,'Health Facility Master'!$B:$B,0)),""))</f>
        <v>B</v>
      </c>
      <c r="P183" s="95" t="str">
        <f>IF(IFERROR(INDEX('Health Facility Master'!O:O,MATCH($C183,'Health Facility Master'!$B:$B,0)),"")=0,"",IFERROR(INDEX('Health Facility Master'!O:O,MATCH($C183,'Health Facility Master'!$B:$B,0)),""))</f>
        <v>Level 2</v>
      </c>
      <c r="Q183" s="95" t="str">
        <f>IF(IFERROR(INDEX('Health Facility Master'!P:P,MATCH($C183,'Health Facility Master'!$B:$B,0)),"")=0,"",IFERROR(INDEX('Health Facility Master'!P:P,MATCH($C183,'Health Facility Master'!$B:$B,0)),""))</f>
        <v/>
      </c>
      <c r="R183" s="95" t="str">
        <f>IF(IFERROR(INDEX('Health Facility Master'!Q:Q,MATCH($C183,'Health Facility Master'!$B:$B,0)),"")=0,"",IFERROR(INDEX('Health Facility Master'!Q:Q,MATCH($C183,'Health Facility Master'!$B:$B,0)),""))</f>
        <v/>
      </c>
      <c r="S183" s="80" t="str">
        <f t="shared" si="2"/>
        <v>Lab</v>
      </c>
      <c r="T183" s="70" t="s">
        <v>20</v>
      </c>
    </row>
    <row r="184" spans="2:20" ht="13.5" customHeight="1" x14ac:dyDescent="0.35">
      <c r="B184" s="99"/>
      <c r="C184" t="s">
        <v>135</v>
      </c>
      <c r="D184" s="67">
        <f>IFERROR(INDEX('Health Facility Master'!C:C,MATCH($C184,'Health Facility Master'!$B:$B,0)),"")</f>
        <v>0</v>
      </c>
      <c r="E184" s="67">
        <f>IFERROR(INDEX('Health Facility Master'!D:D,MATCH($C184,'Health Facility Master'!$B:$B,0)),"")</f>
        <v>0</v>
      </c>
      <c r="F184" s="67" t="str">
        <f>IFERROR(INDEX('Health Facility Master'!E:E,MATCH($C184,'Health Facility Master'!$B:$B,0)),"")</f>
        <v>DKI Jakarta</v>
      </c>
      <c r="G184" s="67" t="str">
        <f>IFERROR(INDEX('Health Facility Master'!F:F,MATCH($C184,'Health Facility Master'!$B:$B,0)),"")</f>
        <v>Indonesia</v>
      </c>
      <c r="H184" s="69">
        <f>IFERROR(INDEX('Health Facility Master'!G:G,MATCH($C184,'Health Facility Master'!$B:$B,0)),"")</f>
        <v>-6.2321330000000001</v>
      </c>
      <c r="I184" s="69">
        <f>IFERROR(INDEX('Health Facility Master'!H:H,MATCH($C184,'Health Facility Master'!$B:$B,0)),"")</f>
        <v>106.908869</v>
      </c>
      <c r="J184" s="80" t="str">
        <f>IFERROR(INDEX('Health Facility Master'!I:I,MATCH($C184,'Health Facility Master'!$B:$B,0)),"")</f>
        <v>DKI Jakarta</v>
      </c>
      <c r="K184" s="80" t="str">
        <f>IFERROR(INDEX('Health Facility Master'!J:J,MATCH($C184,'Health Facility Master'!$B:$B,0)),"")</f>
        <v>Level 2</v>
      </c>
      <c r="L184" s="80" t="str">
        <f>IFERROR(INDEX('Health Facility Master'!K:K,MATCH($C184,'Health Facility Master'!$B:$B,0)),"")</f>
        <v>Public</v>
      </c>
      <c r="M184" s="80">
        <f>IFERROR(INDEX('Health Facility Master'!L:L,MATCH($C184,'Health Facility Master'!$B:$B,0)),"")</f>
        <v>0</v>
      </c>
      <c r="N184" s="80">
        <f>IFERROR(INDEX('Health Facility Master'!M:M,MATCH($C184,'Health Facility Master'!$B:$B,0)),"")</f>
        <v>0</v>
      </c>
      <c r="O184" s="95" t="str">
        <f>IF(IFERROR(INDEX('Health Facility Master'!N:N,MATCH($C184,'Health Facility Master'!$B:$B,0)),"")=0,"",IFERROR(INDEX('Health Facility Master'!N:N,MATCH($C184,'Health Facility Master'!$B:$B,0)),""))</f>
        <v>B</v>
      </c>
      <c r="P184" s="95" t="str">
        <f>IF(IFERROR(INDEX('Health Facility Master'!O:O,MATCH($C184,'Health Facility Master'!$B:$B,0)),"")=0,"",IFERROR(INDEX('Health Facility Master'!O:O,MATCH($C184,'Health Facility Master'!$B:$B,0)),""))</f>
        <v>Level 2</v>
      </c>
      <c r="Q184" s="95" t="str">
        <f>IF(IFERROR(INDEX('Health Facility Master'!P:P,MATCH($C184,'Health Facility Master'!$B:$B,0)),"")=0,"",IFERROR(INDEX('Health Facility Master'!P:P,MATCH($C184,'Health Facility Master'!$B:$B,0)),""))</f>
        <v/>
      </c>
      <c r="R184" s="95" t="str">
        <f>IF(IFERROR(INDEX('Health Facility Master'!Q:Q,MATCH($C184,'Health Facility Master'!$B:$B,0)),"")=0,"",IFERROR(INDEX('Health Facility Master'!Q:Q,MATCH($C184,'Health Facility Master'!$B:$B,0)),""))</f>
        <v/>
      </c>
      <c r="S184" s="80" t="str">
        <f t="shared" si="2"/>
        <v>Lab</v>
      </c>
      <c r="T184" s="70" t="s">
        <v>20</v>
      </c>
    </row>
    <row r="185" spans="2:20" ht="13.5" customHeight="1" x14ac:dyDescent="0.35">
      <c r="B185" s="99"/>
      <c r="C185" t="s">
        <v>140</v>
      </c>
      <c r="D185" s="67">
        <f>IFERROR(INDEX('Health Facility Master'!C:C,MATCH($C185,'Health Facility Master'!$B:$B,0)),"")</f>
        <v>0</v>
      </c>
      <c r="E185" s="67">
        <f>IFERROR(INDEX('Health Facility Master'!D:D,MATCH($C185,'Health Facility Master'!$B:$B,0)),"")</f>
        <v>0</v>
      </c>
      <c r="F185" s="67" t="str">
        <f>IFERROR(INDEX('Health Facility Master'!E:E,MATCH($C185,'Health Facility Master'!$B:$B,0)),"")</f>
        <v>DKI Jakarta</v>
      </c>
      <c r="G185" s="67" t="str">
        <f>IFERROR(INDEX('Health Facility Master'!F:F,MATCH($C185,'Health Facility Master'!$B:$B,0)),"")</f>
        <v>Indonesia</v>
      </c>
      <c r="H185" s="69">
        <f>IFERROR(INDEX('Health Facility Master'!G:G,MATCH($C185,'Health Facility Master'!$B:$B,0)),"")</f>
        <v>-6.1482140000000003</v>
      </c>
      <c r="I185" s="69">
        <f>IFERROR(INDEX('Health Facility Master'!H:H,MATCH($C185,'Health Facility Master'!$B:$B,0)),"")</f>
        <v>106.83005799999999</v>
      </c>
      <c r="J185" s="80" t="str">
        <f>IFERROR(INDEX('Health Facility Master'!I:I,MATCH($C185,'Health Facility Master'!$B:$B,0)),"")</f>
        <v>DKI Jakarta</v>
      </c>
      <c r="K185" s="80" t="str">
        <f>IFERROR(INDEX('Health Facility Master'!J:J,MATCH($C185,'Health Facility Master'!$B:$B,0)),"")</f>
        <v>Level 2</v>
      </c>
      <c r="L185" s="80" t="str">
        <f>IFERROR(INDEX('Health Facility Master'!K:K,MATCH($C185,'Health Facility Master'!$B:$B,0)),"")</f>
        <v>Public</v>
      </c>
      <c r="M185" s="80">
        <f>IFERROR(INDEX('Health Facility Master'!L:L,MATCH($C185,'Health Facility Master'!$B:$B,0)),"")</f>
        <v>0</v>
      </c>
      <c r="N185" s="80">
        <f>IFERROR(INDEX('Health Facility Master'!M:M,MATCH($C185,'Health Facility Master'!$B:$B,0)),"")</f>
        <v>0</v>
      </c>
      <c r="O185" s="95" t="str">
        <f>IF(IFERROR(INDEX('Health Facility Master'!N:N,MATCH($C185,'Health Facility Master'!$B:$B,0)),"")=0,"",IFERROR(INDEX('Health Facility Master'!N:N,MATCH($C185,'Health Facility Master'!$B:$B,0)),""))</f>
        <v>B</v>
      </c>
      <c r="P185" s="95" t="str">
        <f>IF(IFERROR(INDEX('Health Facility Master'!O:O,MATCH($C185,'Health Facility Master'!$B:$B,0)),"")=0,"",IFERROR(INDEX('Health Facility Master'!O:O,MATCH($C185,'Health Facility Master'!$B:$B,0)),""))</f>
        <v>Level 2</v>
      </c>
      <c r="Q185" s="95" t="str">
        <f>IF(IFERROR(INDEX('Health Facility Master'!P:P,MATCH($C185,'Health Facility Master'!$B:$B,0)),"")=0,"",IFERROR(INDEX('Health Facility Master'!P:P,MATCH($C185,'Health Facility Master'!$B:$B,0)),""))</f>
        <v/>
      </c>
      <c r="R185" s="95" t="str">
        <f>IF(IFERROR(INDEX('Health Facility Master'!Q:Q,MATCH($C185,'Health Facility Master'!$B:$B,0)),"")=0,"",IFERROR(INDEX('Health Facility Master'!Q:Q,MATCH($C185,'Health Facility Master'!$B:$B,0)),""))</f>
        <v/>
      </c>
      <c r="S185" s="80" t="str">
        <f t="shared" si="2"/>
        <v>Lab</v>
      </c>
      <c r="T185" s="70" t="s">
        <v>20</v>
      </c>
    </row>
    <row r="186" spans="2:20" ht="13.5" customHeight="1" x14ac:dyDescent="0.35">
      <c r="B186" s="99"/>
      <c r="C186" t="s">
        <v>144</v>
      </c>
      <c r="D186" s="67">
        <f>IFERROR(INDEX('Health Facility Master'!C:C,MATCH($C186,'Health Facility Master'!$B:$B,0)),"")</f>
        <v>0</v>
      </c>
      <c r="E186" s="67">
        <f>IFERROR(INDEX('Health Facility Master'!D:D,MATCH($C186,'Health Facility Master'!$B:$B,0)),"")</f>
        <v>0</v>
      </c>
      <c r="F186" s="67" t="str">
        <f>IFERROR(INDEX('Health Facility Master'!E:E,MATCH($C186,'Health Facility Master'!$B:$B,0)),"")</f>
        <v>DKI Jakarta</v>
      </c>
      <c r="G186" s="67" t="str">
        <f>IFERROR(INDEX('Health Facility Master'!F:F,MATCH($C186,'Health Facility Master'!$B:$B,0)),"")</f>
        <v>Indonesia</v>
      </c>
      <c r="H186" s="69">
        <f>IFERROR(INDEX('Health Facility Master'!G:G,MATCH($C186,'Health Facility Master'!$B:$B,0)),"")</f>
        <v>-6.1689080000000001</v>
      </c>
      <c r="I186" s="69">
        <f>IFERROR(INDEX('Health Facility Master'!H:H,MATCH($C186,'Health Facility Master'!$B:$B,0)),"")</f>
        <v>106.815972</v>
      </c>
      <c r="J186" s="80" t="str">
        <f>IFERROR(INDEX('Health Facility Master'!I:I,MATCH($C186,'Health Facility Master'!$B:$B,0)),"")</f>
        <v>DKI Jakarta</v>
      </c>
      <c r="K186" s="80" t="str">
        <f>IFERROR(INDEX('Health Facility Master'!J:J,MATCH($C186,'Health Facility Master'!$B:$B,0)),"")</f>
        <v>Level 2</v>
      </c>
      <c r="L186" s="80" t="str">
        <f>IFERROR(INDEX('Health Facility Master'!K:K,MATCH($C186,'Health Facility Master'!$B:$B,0)),"")</f>
        <v>Public</v>
      </c>
      <c r="M186" s="80">
        <f>IFERROR(INDEX('Health Facility Master'!L:L,MATCH($C186,'Health Facility Master'!$B:$B,0)),"")</f>
        <v>0</v>
      </c>
      <c r="N186" s="80">
        <f>IFERROR(INDEX('Health Facility Master'!M:M,MATCH($C186,'Health Facility Master'!$B:$B,0)),"")</f>
        <v>0</v>
      </c>
      <c r="O186" s="95" t="str">
        <f>IF(IFERROR(INDEX('Health Facility Master'!N:N,MATCH($C186,'Health Facility Master'!$B:$B,0)),"")=0,"",IFERROR(INDEX('Health Facility Master'!N:N,MATCH($C186,'Health Facility Master'!$B:$B,0)),""))</f>
        <v>B</v>
      </c>
      <c r="P186" s="95" t="str">
        <f>IF(IFERROR(INDEX('Health Facility Master'!O:O,MATCH($C186,'Health Facility Master'!$B:$B,0)),"")=0,"",IFERROR(INDEX('Health Facility Master'!O:O,MATCH($C186,'Health Facility Master'!$B:$B,0)),""))</f>
        <v>Level 2</v>
      </c>
      <c r="Q186" s="95" t="str">
        <f>IF(IFERROR(INDEX('Health Facility Master'!P:P,MATCH($C186,'Health Facility Master'!$B:$B,0)),"")=0,"",IFERROR(INDEX('Health Facility Master'!P:P,MATCH($C186,'Health Facility Master'!$B:$B,0)),""))</f>
        <v/>
      </c>
      <c r="R186" s="95" t="str">
        <f>IF(IFERROR(INDEX('Health Facility Master'!Q:Q,MATCH($C186,'Health Facility Master'!$B:$B,0)),"")=0,"",IFERROR(INDEX('Health Facility Master'!Q:Q,MATCH($C186,'Health Facility Master'!$B:$B,0)),""))</f>
        <v/>
      </c>
      <c r="S186" s="80" t="str">
        <f t="shared" si="2"/>
        <v>Lab</v>
      </c>
      <c r="T186" s="70" t="s">
        <v>20</v>
      </c>
    </row>
    <row r="187" spans="2:20" ht="13.5" customHeight="1" x14ac:dyDescent="0.35">
      <c r="B187" s="99"/>
      <c r="C187" t="s">
        <v>151</v>
      </c>
      <c r="D187" s="67">
        <f>IFERROR(INDEX('Health Facility Master'!C:C,MATCH($C187,'Health Facility Master'!$B:$B,0)),"")</f>
        <v>0</v>
      </c>
      <c r="E187" s="67">
        <f>IFERROR(INDEX('Health Facility Master'!D:D,MATCH($C187,'Health Facility Master'!$B:$B,0)),"")</f>
        <v>0</v>
      </c>
      <c r="F187" s="67" t="str">
        <f>IFERROR(INDEX('Health Facility Master'!E:E,MATCH($C187,'Health Facility Master'!$B:$B,0)),"")</f>
        <v>DKI Jakarta</v>
      </c>
      <c r="G187" s="67" t="str">
        <f>IFERROR(INDEX('Health Facility Master'!F:F,MATCH($C187,'Health Facility Master'!$B:$B,0)),"")</f>
        <v>Indonesia</v>
      </c>
      <c r="H187" s="69">
        <f>IFERROR(INDEX('Health Facility Master'!G:G,MATCH($C187,'Health Facility Master'!$B:$B,0)),"")</f>
        <v>-6.1872170000000004</v>
      </c>
      <c r="I187" s="69">
        <f>IFERROR(INDEX('Health Facility Master'!H:H,MATCH($C187,'Health Facility Master'!$B:$B,0)),"")</f>
        <v>106.838764</v>
      </c>
      <c r="J187" s="80" t="str">
        <f>IFERROR(INDEX('Health Facility Master'!I:I,MATCH($C187,'Health Facility Master'!$B:$B,0)),"")</f>
        <v>DKI Jakarta</v>
      </c>
      <c r="K187" s="80" t="str">
        <f>IFERROR(INDEX('Health Facility Master'!J:J,MATCH($C187,'Health Facility Master'!$B:$B,0)),"")</f>
        <v>Level 2</v>
      </c>
      <c r="L187" s="80" t="str">
        <f>IFERROR(INDEX('Health Facility Master'!K:K,MATCH($C187,'Health Facility Master'!$B:$B,0)),"")</f>
        <v>Public</v>
      </c>
      <c r="M187" s="80">
        <f>IFERROR(INDEX('Health Facility Master'!L:L,MATCH($C187,'Health Facility Master'!$B:$B,0)),"")</f>
        <v>0</v>
      </c>
      <c r="N187" s="80">
        <f>IFERROR(INDEX('Health Facility Master'!M:M,MATCH($C187,'Health Facility Master'!$B:$B,0)),"")</f>
        <v>0</v>
      </c>
      <c r="O187" s="95" t="str">
        <f>IF(IFERROR(INDEX('Health Facility Master'!N:N,MATCH($C187,'Health Facility Master'!$B:$B,0)),"")=0,"",IFERROR(INDEX('Health Facility Master'!N:N,MATCH($C187,'Health Facility Master'!$B:$B,0)),""))</f>
        <v>B</v>
      </c>
      <c r="P187" s="95" t="str">
        <f>IF(IFERROR(INDEX('Health Facility Master'!O:O,MATCH($C187,'Health Facility Master'!$B:$B,0)),"")=0,"",IFERROR(INDEX('Health Facility Master'!O:O,MATCH($C187,'Health Facility Master'!$B:$B,0)),""))</f>
        <v>Level 2</v>
      </c>
      <c r="Q187" s="95" t="str">
        <f>IF(IFERROR(INDEX('Health Facility Master'!P:P,MATCH($C187,'Health Facility Master'!$B:$B,0)),"")=0,"",IFERROR(INDEX('Health Facility Master'!P:P,MATCH($C187,'Health Facility Master'!$B:$B,0)),""))</f>
        <v/>
      </c>
      <c r="R187" s="95" t="str">
        <f>IF(IFERROR(INDEX('Health Facility Master'!Q:Q,MATCH($C187,'Health Facility Master'!$B:$B,0)),"")=0,"",IFERROR(INDEX('Health Facility Master'!Q:Q,MATCH($C187,'Health Facility Master'!$B:$B,0)),""))</f>
        <v/>
      </c>
      <c r="S187" s="80" t="str">
        <f t="shared" si="2"/>
        <v>Lab</v>
      </c>
      <c r="T187" s="70" t="s">
        <v>20</v>
      </c>
    </row>
    <row r="188" spans="2:20" ht="13.5" customHeight="1" x14ac:dyDescent="0.35">
      <c r="B188" s="99"/>
      <c r="C188" t="s">
        <v>201</v>
      </c>
      <c r="D188" s="67">
        <f>IFERROR(INDEX('Health Facility Master'!C:C,MATCH($C188,'Health Facility Master'!$B:$B,0)),"")</f>
        <v>0</v>
      </c>
      <c r="E188" s="67">
        <f>IFERROR(INDEX('Health Facility Master'!D:D,MATCH($C188,'Health Facility Master'!$B:$B,0)),"")</f>
        <v>0</v>
      </c>
      <c r="F188" s="67" t="str">
        <f>IFERROR(INDEX('Health Facility Master'!E:E,MATCH($C188,'Health Facility Master'!$B:$B,0)),"")</f>
        <v>Bali</v>
      </c>
      <c r="G188" s="67" t="str">
        <f>IFERROR(INDEX('Health Facility Master'!F:F,MATCH($C188,'Health Facility Master'!$B:$B,0)),"")</f>
        <v>Indonesia</v>
      </c>
      <c r="H188" s="69">
        <f>IFERROR(INDEX('Health Facility Master'!G:G,MATCH($C188,'Health Facility Master'!$B:$B,0)),"")</f>
        <v>-8.4542110000000008</v>
      </c>
      <c r="I188" s="69">
        <f>IFERROR(INDEX('Health Facility Master'!H:H,MATCH($C188,'Health Facility Master'!$B:$B,0)),"")</f>
        <v>115.352</v>
      </c>
      <c r="J188" s="80" t="str">
        <f>IFERROR(INDEX('Health Facility Master'!I:I,MATCH($C188,'Health Facility Master'!$B:$B,0)),"")</f>
        <v>Bali</v>
      </c>
      <c r="K188" s="80" t="str">
        <f>IFERROR(INDEX('Health Facility Master'!J:J,MATCH($C188,'Health Facility Master'!$B:$B,0)),"")</f>
        <v>Level 2</v>
      </c>
      <c r="L188" s="80" t="str">
        <f>IFERROR(INDEX('Health Facility Master'!K:K,MATCH($C188,'Health Facility Master'!$B:$B,0)),"")</f>
        <v>Public</v>
      </c>
      <c r="M188" s="80">
        <f>IFERROR(INDEX('Health Facility Master'!L:L,MATCH($C188,'Health Facility Master'!$B:$B,0)),"")</f>
        <v>0</v>
      </c>
      <c r="N188" s="80">
        <f>IFERROR(INDEX('Health Facility Master'!M:M,MATCH($C188,'Health Facility Master'!$B:$B,0)),"")</f>
        <v>0</v>
      </c>
      <c r="O188" s="95" t="str">
        <f>IF(IFERROR(INDEX('Health Facility Master'!N:N,MATCH($C188,'Health Facility Master'!$B:$B,0)),"")=0,"",IFERROR(INDEX('Health Facility Master'!N:N,MATCH($C188,'Health Facility Master'!$B:$B,0)),""))</f>
        <v>B</v>
      </c>
      <c r="P188" s="95" t="str">
        <f>IF(IFERROR(INDEX('Health Facility Master'!O:O,MATCH($C188,'Health Facility Master'!$B:$B,0)),"")=0,"",IFERROR(INDEX('Health Facility Master'!O:O,MATCH($C188,'Health Facility Master'!$B:$B,0)),""))</f>
        <v>Level 2</v>
      </c>
      <c r="Q188" s="95" t="str">
        <f>IF(IFERROR(INDEX('Health Facility Master'!P:P,MATCH($C188,'Health Facility Master'!$B:$B,0)),"")=0,"",IFERROR(INDEX('Health Facility Master'!P:P,MATCH($C188,'Health Facility Master'!$B:$B,0)),""))</f>
        <v/>
      </c>
      <c r="R188" s="95" t="str">
        <f>IF(IFERROR(INDEX('Health Facility Master'!Q:Q,MATCH($C188,'Health Facility Master'!$B:$B,0)),"")=0,"",IFERROR(INDEX('Health Facility Master'!Q:Q,MATCH($C188,'Health Facility Master'!$B:$B,0)),""))</f>
        <v/>
      </c>
      <c r="S188" s="80" t="str">
        <f t="shared" si="2"/>
        <v>Lab</v>
      </c>
      <c r="T188" s="70" t="s">
        <v>20</v>
      </c>
    </row>
    <row r="189" spans="2:20" ht="13.5" customHeight="1" x14ac:dyDescent="0.35">
      <c r="B189" s="99"/>
      <c r="C189" t="s">
        <v>207</v>
      </c>
      <c r="D189" s="67">
        <f>IFERROR(INDEX('Health Facility Master'!C:C,MATCH($C189,'Health Facility Master'!$B:$B,0)),"")</f>
        <v>0</v>
      </c>
      <c r="E189" s="67">
        <f>IFERROR(INDEX('Health Facility Master'!D:D,MATCH($C189,'Health Facility Master'!$B:$B,0)),"")</f>
        <v>0</v>
      </c>
      <c r="F189" s="67" t="str">
        <f>IFERROR(INDEX('Health Facility Master'!E:E,MATCH($C189,'Health Facility Master'!$B:$B,0)),"")</f>
        <v>Bali</v>
      </c>
      <c r="G189" s="67" t="str">
        <f>IFERROR(INDEX('Health Facility Master'!F:F,MATCH($C189,'Health Facility Master'!$B:$B,0)),"")</f>
        <v>Indonesia</v>
      </c>
      <c r="H189" s="69">
        <f>IFERROR(INDEX('Health Facility Master'!G:G,MATCH($C189,'Health Facility Master'!$B:$B,0)),"")</f>
        <v>-8.6300000000000008</v>
      </c>
      <c r="I189" s="69">
        <f>IFERROR(INDEX('Health Facility Master'!H:H,MATCH($C189,'Health Facility Master'!$B:$B,0)),"")</f>
        <v>115.201189</v>
      </c>
      <c r="J189" s="80" t="str">
        <f>IFERROR(INDEX('Health Facility Master'!I:I,MATCH($C189,'Health Facility Master'!$B:$B,0)),"")</f>
        <v>Bali</v>
      </c>
      <c r="K189" s="80" t="str">
        <f>IFERROR(INDEX('Health Facility Master'!J:J,MATCH($C189,'Health Facility Master'!$B:$B,0)),"")</f>
        <v>Level 2</v>
      </c>
      <c r="L189" s="80" t="str">
        <f>IFERROR(INDEX('Health Facility Master'!K:K,MATCH($C189,'Health Facility Master'!$B:$B,0)),"")</f>
        <v>Public</v>
      </c>
      <c r="M189" s="80">
        <f>IFERROR(INDEX('Health Facility Master'!L:L,MATCH($C189,'Health Facility Master'!$B:$B,0)),"")</f>
        <v>0</v>
      </c>
      <c r="N189" s="80">
        <f>IFERROR(INDEX('Health Facility Master'!M:M,MATCH($C189,'Health Facility Master'!$B:$B,0)),"")</f>
        <v>0</v>
      </c>
      <c r="O189" s="95" t="str">
        <f>IF(IFERROR(INDEX('Health Facility Master'!N:N,MATCH($C189,'Health Facility Master'!$B:$B,0)),"")=0,"",IFERROR(INDEX('Health Facility Master'!N:N,MATCH($C189,'Health Facility Master'!$B:$B,0)),""))</f>
        <v>B</v>
      </c>
      <c r="P189" s="95" t="str">
        <f>IF(IFERROR(INDEX('Health Facility Master'!O:O,MATCH($C189,'Health Facility Master'!$B:$B,0)),"")=0,"",IFERROR(INDEX('Health Facility Master'!O:O,MATCH($C189,'Health Facility Master'!$B:$B,0)),""))</f>
        <v>Level 2</v>
      </c>
      <c r="Q189" s="95" t="str">
        <f>IF(IFERROR(INDEX('Health Facility Master'!P:P,MATCH($C189,'Health Facility Master'!$B:$B,0)),"")=0,"",IFERROR(INDEX('Health Facility Master'!P:P,MATCH($C189,'Health Facility Master'!$B:$B,0)),""))</f>
        <v/>
      </c>
      <c r="R189" s="95" t="str">
        <f>IF(IFERROR(INDEX('Health Facility Master'!Q:Q,MATCH($C189,'Health Facility Master'!$B:$B,0)),"")=0,"",IFERROR(INDEX('Health Facility Master'!Q:Q,MATCH($C189,'Health Facility Master'!$B:$B,0)),""))</f>
        <v/>
      </c>
      <c r="S189" s="80" t="str">
        <f t="shared" si="2"/>
        <v>Lab</v>
      </c>
      <c r="T189" s="70" t="s">
        <v>20</v>
      </c>
    </row>
    <row r="190" spans="2:20" ht="13.5" customHeight="1" x14ac:dyDescent="0.35">
      <c r="B190" s="99"/>
      <c r="C190" t="s">
        <v>219</v>
      </c>
      <c r="D190" s="67">
        <f>IFERROR(INDEX('Health Facility Master'!C:C,MATCH($C190,'Health Facility Master'!$B:$B,0)),"")</f>
        <v>0</v>
      </c>
      <c r="E190" s="67">
        <f>IFERROR(INDEX('Health Facility Master'!D:D,MATCH($C190,'Health Facility Master'!$B:$B,0)),"")</f>
        <v>0</v>
      </c>
      <c r="F190" s="67" t="str">
        <f>IFERROR(INDEX('Health Facility Master'!E:E,MATCH($C190,'Health Facility Master'!$B:$B,0)),"")</f>
        <v>Jawa Barat</v>
      </c>
      <c r="G190" s="67" t="str">
        <f>IFERROR(INDEX('Health Facility Master'!F:F,MATCH($C190,'Health Facility Master'!$B:$B,0)),"")</f>
        <v>Indonesia</v>
      </c>
      <c r="H190" s="69">
        <f>IFERROR(INDEX('Health Facility Master'!G:G,MATCH($C190,'Health Facility Master'!$B:$B,0)),"")</f>
        <v>-6.8839439999999996</v>
      </c>
      <c r="I190" s="69">
        <f>IFERROR(INDEX('Health Facility Master'!H:H,MATCH($C190,'Health Facility Master'!$B:$B,0)),"")</f>
        <v>107.594247</v>
      </c>
      <c r="J190" s="80" t="str">
        <f>IFERROR(INDEX('Health Facility Master'!I:I,MATCH($C190,'Health Facility Master'!$B:$B,0)),"")</f>
        <v>Jawa Barat</v>
      </c>
      <c r="K190" s="80" t="str">
        <f>IFERROR(INDEX('Health Facility Master'!J:J,MATCH($C190,'Health Facility Master'!$B:$B,0)),"")</f>
        <v>Level 2</v>
      </c>
      <c r="L190" s="80" t="str">
        <f>IFERROR(INDEX('Health Facility Master'!K:K,MATCH($C190,'Health Facility Master'!$B:$B,0)),"")</f>
        <v>Public</v>
      </c>
      <c r="M190" s="80">
        <f>IFERROR(INDEX('Health Facility Master'!L:L,MATCH($C190,'Health Facility Master'!$B:$B,0)),"")</f>
        <v>0</v>
      </c>
      <c r="N190" s="80">
        <f>IFERROR(INDEX('Health Facility Master'!M:M,MATCH($C190,'Health Facility Master'!$B:$B,0)),"")</f>
        <v>0</v>
      </c>
      <c r="O190" s="95" t="str">
        <f>IF(IFERROR(INDEX('Health Facility Master'!N:N,MATCH($C190,'Health Facility Master'!$B:$B,0)),"")=0,"",IFERROR(INDEX('Health Facility Master'!N:N,MATCH($C190,'Health Facility Master'!$B:$B,0)),""))</f>
        <v>B</v>
      </c>
      <c r="P190" s="95" t="str">
        <f>IF(IFERROR(INDEX('Health Facility Master'!O:O,MATCH($C190,'Health Facility Master'!$B:$B,0)),"")=0,"",IFERROR(INDEX('Health Facility Master'!O:O,MATCH($C190,'Health Facility Master'!$B:$B,0)),""))</f>
        <v>Level 2</v>
      </c>
      <c r="Q190" s="95" t="str">
        <f>IF(IFERROR(INDEX('Health Facility Master'!P:P,MATCH($C190,'Health Facility Master'!$B:$B,0)),"")=0,"",IFERROR(INDEX('Health Facility Master'!P:P,MATCH($C190,'Health Facility Master'!$B:$B,0)),""))</f>
        <v/>
      </c>
      <c r="R190" s="95" t="str">
        <f>IF(IFERROR(INDEX('Health Facility Master'!Q:Q,MATCH($C190,'Health Facility Master'!$B:$B,0)),"")=0,"",IFERROR(INDEX('Health Facility Master'!Q:Q,MATCH($C190,'Health Facility Master'!$B:$B,0)),""))</f>
        <v/>
      </c>
      <c r="S190" s="80" t="str">
        <f t="shared" si="2"/>
        <v>Lab</v>
      </c>
      <c r="T190" s="70" t="s">
        <v>20</v>
      </c>
    </row>
    <row r="191" spans="2:20" ht="13.5" customHeight="1" x14ac:dyDescent="0.35">
      <c r="B191" s="99"/>
      <c r="C191" t="s">
        <v>317</v>
      </c>
      <c r="D191" s="67">
        <f>IFERROR(INDEX('Health Facility Master'!C:C,MATCH($C191,'Health Facility Master'!$B:$B,0)),"")</f>
        <v>0</v>
      </c>
      <c r="E191" s="67">
        <f>IFERROR(INDEX('Health Facility Master'!D:D,MATCH($C191,'Health Facility Master'!$B:$B,0)),"")</f>
        <v>0</v>
      </c>
      <c r="F191" s="67" t="str">
        <f>IFERROR(INDEX('Health Facility Master'!E:E,MATCH($C191,'Health Facility Master'!$B:$B,0)),"")</f>
        <v>Jawa Barat</v>
      </c>
      <c r="G191" s="67" t="str">
        <f>IFERROR(INDEX('Health Facility Master'!F:F,MATCH($C191,'Health Facility Master'!$B:$B,0)),"")</f>
        <v>Indonesia</v>
      </c>
      <c r="H191" s="69">
        <f>IFERROR(INDEX('Health Facility Master'!G:G,MATCH($C191,'Health Facility Master'!$B:$B,0)),"")</f>
        <v>-6.8105419999999999</v>
      </c>
      <c r="I191" s="69">
        <f>IFERROR(INDEX('Health Facility Master'!H:H,MATCH($C191,'Health Facility Master'!$B:$B,0)),"")</f>
        <v>107.563956</v>
      </c>
      <c r="J191" s="80" t="str">
        <f>IFERROR(INDEX('Health Facility Master'!I:I,MATCH($C191,'Health Facility Master'!$B:$B,0)),"")</f>
        <v>Jawa Barat</v>
      </c>
      <c r="K191" s="80" t="str">
        <f>IFERROR(INDEX('Health Facility Master'!J:J,MATCH($C191,'Health Facility Master'!$B:$B,0)),"")</f>
        <v>Level 2</v>
      </c>
      <c r="L191" s="80" t="str">
        <f>IFERROR(INDEX('Health Facility Master'!K:K,MATCH($C191,'Health Facility Master'!$B:$B,0)),"")</f>
        <v>Public</v>
      </c>
      <c r="M191" s="80">
        <f>IFERROR(INDEX('Health Facility Master'!L:L,MATCH($C191,'Health Facility Master'!$B:$B,0)),"")</f>
        <v>0</v>
      </c>
      <c r="N191" s="80">
        <f>IFERROR(INDEX('Health Facility Master'!M:M,MATCH($C191,'Health Facility Master'!$B:$B,0)),"")</f>
        <v>0</v>
      </c>
      <c r="O191" s="95" t="str">
        <f>IF(IFERROR(INDEX('Health Facility Master'!N:N,MATCH($C191,'Health Facility Master'!$B:$B,0)),"")=0,"",IFERROR(INDEX('Health Facility Master'!N:N,MATCH($C191,'Health Facility Master'!$B:$B,0)),""))</f>
        <v>B</v>
      </c>
      <c r="P191" s="95" t="str">
        <f>IF(IFERROR(INDEX('Health Facility Master'!O:O,MATCH($C191,'Health Facility Master'!$B:$B,0)),"")=0,"",IFERROR(INDEX('Health Facility Master'!O:O,MATCH($C191,'Health Facility Master'!$B:$B,0)),""))</f>
        <v>Level 2</v>
      </c>
      <c r="Q191" s="95" t="str">
        <f>IF(IFERROR(INDEX('Health Facility Master'!P:P,MATCH($C191,'Health Facility Master'!$B:$B,0)),"")=0,"",IFERROR(INDEX('Health Facility Master'!P:P,MATCH($C191,'Health Facility Master'!$B:$B,0)),""))</f>
        <v/>
      </c>
      <c r="R191" s="95" t="str">
        <f>IF(IFERROR(INDEX('Health Facility Master'!Q:Q,MATCH($C191,'Health Facility Master'!$B:$B,0)),"")=0,"",IFERROR(INDEX('Health Facility Master'!Q:Q,MATCH($C191,'Health Facility Master'!$B:$B,0)),""))</f>
        <v/>
      </c>
      <c r="S191" s="80" t="str">
        <f t="shared" si="2"/>
        <v>Lab</v>
      </c>
      <c r="T191" s="70" t="s">
        <v>20</v>
      </c>
    </row>
    <row r="192" spans="2:20" ht="13.5" customHeight="1" x14ac:dyDescent="0.35">
      <c r="B192" s="99"/>
      <c r="C192" t="s">
        <v>935</v>
      </c>
      <c r="D192" s="67">
        <f>IFERROR(INDEX('Health Facility Master'!C:C,MATCH($C192,'Health Facility Master'!$B:$B,0)),"")</f>
        <v>0</v>
      </c>
      <c r="E192" s="67">
        <f>IFERROR(INDEX('Health Facility Master'!D:D,MATCH($C192,'Health Facility Master'!$B:$B,0)),"")</f>
        <v>0</v>
      </c>
      <c r="F192" s="67" t="str">
        <f>IFERROR(INDEX('Health Facility Master'!E:E,MATCH($C192,'Health Facility Master'!$B:$B,0)),"")</f>
        <v>Jawa Barat</v>
      </c>
      <c r="G192" s="67" t="str">
        <f>IFERROR(INDEX('Health Facility Master'!F:F,MATCH($C192,'Health Facility Master'!$B:$B,0)),"")</f>
        <v>Indonesia</v>
      </c>
      <c r="H192" s="69">
        <f>IFERROR(INDEX('Health Facility Master'!G:G,MATCH($C192,'Health Facility Master'!$B:$B,0)),"")</f>
        <v>-6.5894219999999999</v>
      </c>
      <c r="I192" s="69">
        <f>IFERROR(INDEX('Health Facility Master'!H:H,MATCH($C192,'Health Facility Master'!$B:$B,0)),"")</f>
        <v>106.79307799999999</v>
      </c>
      <c r="J192" s="80" t="str">
        <f>IFERROR(INDEX('Health Facility Master'!I:I,MATCH($C192,'Health Facility Master'!$B:$B,0)),"")</f>
        <v>Jawa Barat</v>
      </c>
      <c r="K192" s="80" t="str">
        <f>IFERROR(INDEX('Health Facility Master'!J:J,MATCH($C192,'Health Facility Master'!$B:$B,0)),"")</f>
        <v>Level 2</v>
      </c>
      <c r="L192" s="80" t="str">
        <f>IFERROR(INDEX('Health Facility Master'!K:K,MATCH($C192,'Health Facility Master'!$B:$B,0)),"")</f>
        <v>Public</v>
      </c>
      <c r="M192" s="80">
        <f>IFERROR(INDEX('Health Facility Master'!L:L,MATCH($C192,'Health Facility Master'!$B:$B,0)),"")</f>
        <v>0</v>
      </c>
      <c r="N192" s="80">
        <f>IFERROR(INDEX('Health Facility Master'!M:M,MATCH($C192,'Health Facility Master'!$B:$B,0)),"")</f>
        <v>0</v>
      </c>
      <c r="O192" s="95" t="str">
        <f>IF(IFERROR(INDEX('Health Facility Master'!N:N,MATCH($C192,'Health Facility Master'!$B:$B,0)),"")=0,"",IFERROR(INDEX('Health Facility Master'!N:N,MATCH($C192,'Health Facility Master'!$B:$B,0)),""))</f>
        <v>B</v>
      </c>
      <c r="P192" s="95" t="str">
        <f>IF(IFERROR(INDEX('Health Facility Master'!O:O,MATCH($C192,'Health Facility Master'!$B:$B,0)),"")=0,"",IFERROR(INDEX('Health Facility Master'!O:O,MATCH($C192,'Health Facility Master'!$B:$B,0)),""))</f>
        <v>Level 2</v>
      </c>
      <c r="Q192" s="95" t="str">
        <f>IF(IFERROR(INDEX('Health Facility Master'!P:P,MATCH($C192,'Health Facility Master'!$B:$B,0)),"")=0,"",IFERROR(INDEX('Health Facility Master'!P:P,MATCH($C192,'Health Facility Master'!$B:$B,0)),""))</f>
        <v/>
      </c>
      <c r="R192" s="95" t="str">
        <f>IF(IFERROR(INDEX('Health Facility Master'!Q:Q,MATCH($C192,'Health Facility Master'!$B:$B,0)),"")=0,"",IFERROR(INDEX('Health Facility Master'!Q:Q,MATCH($C192,'Health Facility Master'!$B:$B,0)),""))</f>
        <v/>
      </c>
      <c r="S192" s="80" t="str">
        <f t="shared" si="2"/>
        <v>Lab</v>
      </c>
      <c r="T192" s="70" t="s">
        <v>20</v>
      </c>
    </row>
    <row r="193" spans="2:20" ht="13.5" customHeight="1" x14ac:dyDescent="0.35">
      <c r="B193" s="99"/>
      <c r="C193" t="s">
        <v>397</v>
      </c>
      <c r="D193" s="67">
        <f>IFERROR(INDEX('Health Facility Master'!C:C,MATCH($C193,'Health Facility Master'!$B:$B,0)),"")</f>
        <v>0</v>
      </c>
      <c r="E193" s="67">
        <f>IFERROR(INDEX('Health Facility Master'!D:D,MATCH($C193,'Health Facility Master'!$B:$B,0)),"")</f>
        <v>0</v>
      </c>
      <c r="F193" s="67" t="str">
        <f>IFERROR(INDEX('Health Facility Master'!E:E,MATCH($C193,'Health Facility Master'!$B:$B,0)),"")</f>
        <v>Jawa Barat</v>
      </c>
      <c r="G193" s="67" t="str">
        <f>IFERROR(INDEX('Health Facility Master'!F:F,MATCH($C193,'Health Facility Master'!$B:$B,0)),"")</f>
        <v>Indonesia</v>
      </c>
      <c r="H193" s="69">
        <f>IFERROR(INDEX('Health Facility Master'!G:G,MATCH($C193,'Health Facility Master'!$B:$B,0)),"")</f>
        <v>-6.8839439999999996</v>
      </c>
      <c r="I193" s="69">
        <f>IFERROR(INDEX('Health Facility Master'!H:H,MATCH($C193,'Health Facility Master'!$B:$B,0)),"")</f>
        <v>107.594247</v>
      </c>
      <c r="J193" s="80" t="str">
        <f>IFERROR(INDEX('Health Facility Master'!I:I,MATCH($C193,'Health Facility Master'!$B:$B,0)),"")</f>
        <v>Jawa Barat</v>
      </c>
      <c r="K193" s="80" t="str">
        <f>IFERROR(INDEX('Health Facility Master'!J:J,MATCH($C193,'Health Facility Master'!$B:$B,0)),"")</f>
        <v>Level 2</v>
      </c>
      <c r="L193" s="80" t="str">
        <f>IFERROR(INDEX('Health Facility Master'!K:K,MATCH($C193,'Health Facility Master'!$B:$B,0)),"")</f>
        <v>Public</v>
      </c>
      <c r="M193" s="80">
        <f>IFERROR(INDEX('Health Facility Master'!L:L,MATCH($C193,'Health Facility Master'!$B:$B,0)),"")</f>
        <v>0</v>
      </c>
      <c r="N193" s="80">
        <f>IFERROR(INDEX('Health Facility Master'!M:M,MATCH($C193,'Health Facility Master'!$B:$B,0)),"")</f>
        <v>0</v>
      </c>
      <c r="O193" s="95" t="str">
        <f>IF(IFERROR(INDEX('Health Facility Master'!N:N,MATCH($C193,'Health Facility Master'!$B:$B,0)),"")=0,"",IFERROR(INDEX('Health Facility Master'!N:N,MATCH($C193,'Health Facility Master'!$B:$B,0)),""))</f>
        <v>B</v>
      </c>
      <c r="P193" s="95" t="str">
        <f>IF(IFERROR(INDEX('Health Facility Master'!O:O,MATCH($C193,'Health Facility Master'!$B:$B,0)),"")=0,"",IFERROR(INDEX('Health Facility Master'!O:O,MATCH($C193,'Health Facility Master'!$B:$B,0)),""))</f>
        <v>Level 2</v>
      </c>
      <c r="Q193" s="95" t="str">
        <f>IF(IFERROR(INDEX('Health Facility Master'!P:P,MATCH($C193,'Health Facility Master'!$B:$B,0)),"")=0,"",IFERROR(INDEX('Health Facility Master'!P:P,MATCH($C193,'Health Facility Master'!$B:$B,0)),""))</f>
        <v/>
      </c>
      <c r="R193" s="95" t="str">
        <f>IF(IFERROR(INDEX('Health Facility Master'!Q:Q,MATCH($C193,'Health Facility Master'!$B:$B,0)),"")=0,"",IFERROR(INDEX('Health Facility Master'!Q:Q,MATCH($C193,'Health Facility Master'!$B:$B,0)),""))</f>
        <v/>
      </c>
      <c r="S193" s="80" t="str">
        <f t="shared" si="2"/>
        <v>Lab</v>
      </c>
      <c r="T193" s="70" t="s">
        <v>20</v>
      </c>
    </row>
    <row r="194" spans="2:20" ht="13.5" customHeight="1" x14ac:dyDescent="0.35">
      <c r="B194" s="99"/>
      <c r="C194" t="s">
        <v>948</v>
      </c>
      <c r="D194" s="67">
        <f>IFERROR(INDEX('Health Facility Master'!C:C,MATCH($C194,'Health Facility Master'!$B:$B,0)),"")</f>
        <v>0</v>
      </c>
      <c r="E194" s="67">
        <f>IFERROR(INDEX('Health Facility Master'!D:D,MATCH($C194,'Health Facility Master'!$B:$B,0)),"")</f>
        <v>0</v>
      </c>
      <c r="F194" s="67" t="str">
        <f>IFERROR(INDEX('Health Facility Master'!E:E,MATCH($C194,'Health Facility Master'!$B:$B,0)),"")</f>
        <v>Jawa Tengah</v>
      </c>
      <c r="G194" s="67" t="str">
        <f>IFERROR(INDEX('Health Facility Master'!F:F,MATCH($C194,'Health Facility Master'!$B:$B,0)),"")</f>
        <v>Indonesia</v>
      </c>
      <c r="H194" s="69">
        <f>IFERROR(INDEX('Health Facility Master'!G:G,MATCH($C194,'Health Facility Master'!$B:$B,0)),"")</f>
        <v>-7.3080220000000002</v>
      </c>
      <c r="I194" s="69">
        <f>IFERROR(INDEX('Health Facility Master'!H:H,MATCH($C194,'Health Facility Master'!$B:$B,0)),"")</f>
        <v>109.422997</v>
      </c>
      <c r="J194" s="80" t="str">
        <f>IFERROR(INDEX('Health Facility Master'!I:I,MATCH($C194,'Health Facility Master'!$B:$B,0)),"")</f>
        <v>Jawa Tengah</v>
      </c>
      <c r="K194" s="80" t="str">
        <f>IFERROR(INDEX('Health Facility Master'!J:J,MATCH($C194,'Health Facility Master'!$B:$B,0)),"")</f>
        <v>Level 2</v>
      </c>
      <c r="L194" s="80" t="str">
        <f>IFERROR(INDEX('Health Facility Master'!K:K,MATCH($C194,'Health Facility Master'!$B:$B,0)),"")</f>
        <v>Public</v>
      </c>
      <c r="M194" s="80">
        <f>IFERROR(INDEX('Health Facility Master'!L:L,MATCH($C194,'Health Facility Master'!$B:$B,0)),"")</f>
        <v>0</v>
      </c>
      <c r="N194" s="80">
        <f>IFERROR(INDEX('Health Facility Master'!M:M,MATCH($C194,'Health Facility Master'!$B:$B,0)),"")</f>
        <v>0</v>
      </c>
      <c r="O194" s="95" t="str">
        <f>IF(IFERROR(INDEX('Health Facility Master'!N:N,MATCH($C194,'Health Facility Master'!$B:$B,0)),"")=0,"",IFERROR(INDEX('Health Facility Master'!N:N,MATCH($C194,'Health Facility Master'!$B:$B,0)),""))</f>
        <v>B</v>
      </c>
      <c r="P194" s="95" t="str">
        <f>IF(IFERROR(INDEX('Health Facility Master'!O:O,MATCH($C194,'Health Facility Master'!$B:$B,0)),"")=0,"",IFERROR(INDEX('Health Facility Master'!O:O,MATCH($C194,'Health Facility Master'!$B:$B,0)),""))</f>
        <v>Level 2</v>
      </c>
      <c r="Q194" s="95" t="str">
        <f>IF(IFERROR(INDEX('Health Facility Master'!P:P,MATCH($C194,'Health Facility Master'!$B:$B,0)),"")=0,"",IFERROR(INDEX('Health Facility Master'!P:P,MATCH($C194,'Health Facility Master'!$B:$B,0)),""))</f>
        <v/>
      </c>
      <c r="R194" s="95" t="str">
        <f>IF(IFERROR(INDEX('Health Facility Master'!Q:Q,MATCH($C194,'Health Facility Master'!$B:$B,0)),"")=0,"",IFERROR(INDEX('Health Facility Master'!Q:Q,MATCH($C194,'Health Facility Master'!$B:$B,0)),""))</f>
        <v/>
      </c>
      <c r="S194" s="80" t="str">
        <f t="shared" ref="S194:S207" si="3">IF(ISTEXT(C194),"Lab","")</f>
        <v>Lab</v>
      </c>
      <c r="T194" s="70" t="s">
        <v>20</v>
      </c>
    </row>
    <row r="195" spans="2:20" ht="13.5" customHeight="1" x14ac:dyDescent="0.35">
      <c r="B195" s="99"/>
      <c r="C195" t="s">
        <v>953</v>
      </c>
      <c r="D195" s="67">
        <f>IFERROR(INDEX('Health Facility Master'!C:C,MATCH($C195,'Health Facility Master'!$B:$B,0)),"")</f>
        <v>0</v>
      </c>
      <c r="E195" s="67">
        <f>IFERROR(INDEX('Health Facility Master'!D:D,MATCH($C195,'Health Facility Master'!$B:$B,0)),"")</f>
        <v>0</v>
      </c>
      <c r="F195" s="67" t="str">
        <f>IFERROR(INDEX('Health Facility Master'!E:E,MATCH($C195,'Health Facility Master'!$B:$B,0)),"")</f>
        <v>Jawa Tengah</v>
      </c>
      <c r="G195" s="67" t="str">
        <f>IFERROR(INDEX('Health Facility Master'!F:F,MATCH($C195,'Health Facility Master'!$B:$B,0)),"")</f>
        <v>Indonesia</v>
      </c>
      <c r="H195" s="69">
        <f>IFERROR(INDEX('Health Facility Master'!G:G,MATCH($C195,'Health Facility Master'!$B:$B,0)),"")</f>
        <v>-7.7369940000000001</v>
      </c>
      <c r="I195" s="69">
        <f>IFERROR(INDEX('Health Facility Master'!H:H,MATCH($C195,'Health Facility Master'!$B:$B,0)),"")</f>
        <v>110.590647</v>
      </c>
      <c r="J195" s="80" t="str">
        <f>IFERROR(INDEX('Health Facility Master'!I:I,MATCH($C195,'Health Facility Master'!$B:$B,0)),"")</f>
        <v>Jawa Tengah</v>
      </c>
      <c r="K195" s="80" t="str">
        <f>IFERROR(INDEX('Health Facility Master'!J:J,MATCH($C195,'Health Facility Master'!$B:$B,0)),"")</f>
        <v>Level 2</v>
      </c>
      <c r="L195" s="80" t="str">
        <f>IFERROR(INDEX('Health Facility Master'!K:K,MATCH($C195,'Health Facility Master'!$B:$B,0)),"")</f>
        <v>Public</v>
      </c>
      <c r="M195" s="80">
        <f>IFERROR(INDEX('Health Facility Master'!L:L,MATCH($C195,'Health Facility Master'!$B:$B,0)),"")</f>
        <v>0</v>
      </c>
      <c r="N195" s="80">
        <f>IFERROR(INDEX('Health Facility Master'!M:M,MATCH($C195,'Health Facility Master'!$B:$B,0)),"")</f>
        <v>0</v>
      </c>
      <c r="O195" s="95" t="str">
        <f>IF(IFERROR(INDEX('Health Facility Master'!N:N,MATCH($C195,'Health Facility Master'!$B:$B,0)),"")=0,"",IFERROR(INDEX('Health Facility Master'!N:N,MATCH($C195,'Health Facility Master'!$B:$B,0)),""))</f>
        <v>B</v>
      </c>
      <c r="P195" s="95" t="str">
        <f>IF(IFERROR(INDEX('Health Facility Master'!O:O,MATCH($C195,'Health Facility Master'!$B:$B,0)),"")=0,"",IFERROR(INDEX('Health Facility Master'!O:O,MATCH($C195,'Health Facility Master'!$B:$B,0)),""))</f>
        <v>Level 2</v>
      </c>
      <c r="Q195" s="95" t="str">
        <f>IF(IFERROR(INDEX('Health Facility Master'!P:P,MATCH($C195,'Health Facility Master'!$B:$B,0)),"")=0,"",IFERROR(INDEX('Health Facility Master'!P:P,MATCH($C195,'Health Facility Master'!$B:$B,0)),""))</f>
        <v/>
      </c>
      <c r="R195" s="95" t="str">
        <f>IF(IFERROR(INDEX('Health Facility Master'!Q:Q,MATCH($C195,'Health Facility Master'!$B:$B,0)),"")=0,"",IFERROR(INDEX('Health Facility Master'!Q:Q,MATCH($C195,'Health Facility Master'!$B:$B,0)),""))</f>
        <v/>
      </c>
      <c r="S195" s="80" t="str">
        <f t="shared" si="3"/>
        <v>Lab</v>
      </c>
      <c r="T195" s="70" t="s">
        <v>20</v>
      </c>
    </row>
    <row r="196" spans="2:20" ht="13.5" customHeight="1" x14ac:dyDescent="0.35">
      <c r="B196" s="99"/>
      <c r="C196" t="s">
        <v>957</v>
      </c>
      <c r="D196" s="67">
        <f>IFERROR(INDEX('Health Facility Master'!C:C,MATCH($C196,'Health Facility Master'!$B:$B,0)),"")</f>
        <v>0</v>
      </c>
      <c r="E196" s="67">
        <f>IFERROR(INDEX('Health Facility Master'!D:D,MATCH($C196,'Health Facility Master'!$B:$B,0)),"")</f>
        <v>0</v>
      </c>
      <c r="F196" s="67" t="str">
        <f>IFERROR(INDEX('Health Facility Master'!E:E,MATCH($C196,'Health Facility Master'!$B:$B,0)),"")</f>
        <v>Jawa Tengah</v>
      </c>
      <c r="G196" s="67" t="str">
        <f>IFERROR(INDEX('Health Facility Master'!F:F,MATCH($C196,'Health Facility Master'!$B:$B,0)),"")</f>
        <v>Indonesia</v>
      </c>
      <c r="H196" s="69">
        <f>IFERROR(INDEX('Health Facility Master'!G:G,MATCH($C196,'Health Facility Master'!$B:$B,0)),"")</f>
        <v>-7.4414220000000002</v>
      </c>
      <c r="I196" s="69">
        <f>IFERROR(INDEX('Health Facility Master'!H:H,MATCH($C196,'Health Facility Master'!$B:$B,0)),"")</f>
        <v>110.22586699999999</v>
      </c>
      <c r="J196" s="80" t="str">
        <f>IFERROR(INDEX('Health Facility Master'!I:I,MATCH($C196,'Health Facility Master'!$B:$B,0)),"")</f>
        <v>Jawa Tengah</v>
      </c>
      <c r="K196" s="80" t="str">
        <f>IFERROR(INDEX('Health Facility Master'!J:J,MATCH($C196,'Health Facility Master'!$B:$B,0)),"")</f>
        <v>Level 2</v>
      </c>
      <c r="L196" s="80" t="str">
        <f>IFERROR(INDEX('Health Facility Master'!K:K,MATCH($C196,'Health Facility Master'!$B:$B,0)),"")</f>
        <v>Public</v>
      </c>
      <c r="M196" s="80">
        <f>IFERROR(INDEX('Health Facility Master'!L:L,MATCH($C196,'Health Facility Master'!$B:$B,0)),"")</f>
        <v>0</v>
      </c>
      <c r="N196" s="80">
        <f>IFERROR(INDEX('Health Facility Master'!M:M,MATCH($C196,'Health Facility Master'!$B:$B,0)),"")</f>
        <v>0</v>
      </c>
      <c r="O196" s="95" t="str">
        <f>IF(IFERROR(INDEX('Health Facility Master'!N:N,MATCH($C196,'Health Facility Master'!$B:$B,0)),"")=0,"",IFERROR(INDEX('Health Facility Master'!N:N,MATCH($C196,'Health Facility Master'!$B:$B,0)),""))</f>
        <v>B</v>
      </c>
      <c r="P196" s="95" t="str">
        <f>IF(IFERROR(INDEX('Health Facility Master'!O:O,MATCH($C196,'Health Facility Master'!$B:$B,0)),"")=0,"",IFERROR(INDEX('Health Facility Master'!O:O,MATCH($C196,'Health Facility Master'!$B:$B,0)),""))</f>
        <v>Level 2</v>
      </c>
      <c r="Q196" s="95" t="str">
        <f>IF(IFERROR(INDEX('Health Facility Master'!P:P,MATCH($C196,'Health Facility Master'!$B:$B,0)),"")=0,"",IFERROR(INDEX('Health Facility Master'!P:P,MATCH($C196,'Health Facility Master'!$B:$B,0)),""))</f>
        <v/>
      </c>
      <c r="R196" s="95" t="str">
        <f>IF(IFERROR(INDEX('Health Facility Master'!Q:Q,MATCH($C196,'Health Facility Master'!$B:$B,0)),"")=0,"",IFERROR(INDEX('Health Facility Master'!Q:Q,MATCH($C196,'Health Facility Master'!$B:$B,0)),""))</f>
        <v/>
      </c>
      <c r="S196" s="80" t="str">
        <f t="shared" si="3"/>
        <v>Lab</v>
      </c>
      <c r="T196" s="70" t="s">
        <v>20</v>
      </c>
    </row>
    <row r="197" spans="2:20" ht="13.5" customHeight="1" x14ac:dyDescent="0.35">
      <c r="B197" s="99"/>
      <c r="C197" t="s">
        <v>519</v>
      </c>
      <c r="D197" s="67">
        <f>IFERROR(INDEX('Health Facility Master'!C:C,MATCH($C197,'Health Facility Master'!$B:$B,0)),"")</f>
        <v>0</v>
      </c>
      <c r="E197" s="67">
        <f>IFERROR(INDEX('Health Facility Master'!D:D,MATCH($C197,'Health Facility Master'!$B:$B,0)),"")</f>
        <v>0</v>
      </c>
      <c r="F197" s="67" t="str">
        <f>IFERROR(INDEX('Health Facility Master'!E:E,MATCH($C197,'Health Facility Master'!$B:$B,0)),"")</f>
        <v>Jawa Tengah</v>
      </c>
      <c r="G197" s="67" t="str">
        <f>IFERROR(INDEX('Health Facility Master'!F:F,MATCH($C197,'Health Facility Master'!$B:$B,0)),"")</f>
        <v>Indonesia</v>
      </c>
      <c r="H197" s="69">
        <f>IFERROR(INDEX('Health Facility Master'!G:G,MATCH($C197,'Health Facility Master'!$B:$B,0)),"")</f>
        <v>-7.4735469999999999</v>
      </c>
      <c r="I197" s="69">
        <f>IFERROR(INDEX('Health Facility Master'!H:H,MATCH($C197,'Health Facility Master'!$B:$B,0)),"")</f>
        <v>110.228542</v>
      </c>
      <c r="J197" s="80" t="str">
        <f>IFERROR(INDEX('Health Facility Master'!I:I,MATCH($C197,'Health Facility Master'!$B:$B,0)),"")</f>
        <v>Jawa Tengah</v>
      </c>
      <c r="K197" s="80" t="str">
        <f>IFERROR(INDEX('Health Facility Master'!J:J,MATCH($C197,'Health Facility Master'!$B:$B,0)),"")</f>
        <v>Level 2</v>
      </c>
      <c r="L197" s="80" t="str">
        <f>IFERROR(INDEX('Health Facility Master'!K:K,MATCH($C197,'Health Facility Master'!$B:$B,0)),"")</f>
        <v>Public</v>
      </c>
      <c r="M197" s="80">
        <f>IFERROR(INDEX('Health Facility Master'!L:L,MATCH($C197,'Health Facility Master'!$B:$B,0)),"")</f>
        <v>0</v>
      </c>
      <c r="N197" s="80">
        <f>IFERROR(INDEX('Health Facility Master'!M:M,MATCH($C197,'Health Facility Master'!$B:$B,0)),"")</f>
        <v>0</v>
      </c>
      <c r="O197" s="95" t="str">
        <f>IF(IFERROR(INDEX('Health Facility Master'!N:N,MATCH($C197,'Health Facility Master'!$B:$B,0)),"")=0,"",IFERROR(INDEX('Health Facility Master'!N:N,MATCH($C197,'Health Facility Master'!$B:$B,0)),""))</f>
        <v>B</v>
      </c>
      <c r="P197" s="95" t="str">
        <f>IF(IFERROR(INDEX('Health Facility Master'!O:O,MATCH($C197,'Health Facility Master'!$B:$B,0)),"")=0,"",IFERROR(INDEX('Health Facility Master'!O:O,MATCH($C197,'Health Facility Master'!$B:$B,0)),""))</f>
        <v>Level 2</v>
      </c>
      <c r="Q197" s="95" t="str">
        <f>IF(IFERROR(INDEX('Health Facility Master'!P:P,MATCH($C197,'Health Facility Master'!$B:$B,0)),"")=0,"",IFERROR(INDEX('Health Facility Master'!P:P,MATCH($C197,'Health Facility Master'!$B:$B,0)),""))</f>
        <v/>
      </c>
      <c r="R197" s="95" t="str">
        <f>IF(IFERROR(INDEX('Health Facility Master'!Q:Q,MATCH($C197,'Health Facility Master'!$B:$B,0)),"")=0,"",IFERROR(INDEX('Health Facility Master'!Q:Q,MATCH($C197,'Health Facility Master'!$B:$B,0)),""))</f>
        <v/>
      </c>
      <c r="S197" s="80" t="str">
        <f t="shared" si="3"/>
        <v>Lab</v>
      </c>
      <c r="T197" s="70" t="s">
        <v>20</v>
      </c>
    </row>
    <row r="198" spans="2:20" ht="13.5" customHeight="1" x14ac:dyDescent="0.35">
      <c r="B198" s="99"/>
      <c r="C198" t="s">
        <v>520</v>
      </c>
      <c r="D198" s="67">
        <f>IFERROR(INDEX('Health Facility Master'!C:C,MATCH($C198,'Health Facility Master'!$B:$B,0)),"")</f>
        <v>0</v>
      </c>
      <c r="E198" s="67">
        <f>IFERROR(INDEX('Health Facility Master'!D:D,MATCH($C198,'Health Facility Master'!$B:$B,0)),"")</f>
        <v>0</v>
      </c>
      <c r="F198" s="67" t="str">
        <f>IFERROR(INDEX('Health Facility Master'!E:E,MATCH($C198,'Health Facility Master'!$B:$B,0)),"")</f>
        <v>Jawa Tengah</v>
      </c>
      <c r="G198" s="67" t="str">
        <f>IFERROR(INDEX('Health Facility Master'!F:F,MATCH($C198,'Health Facility Master'!$B:$B,0)),"")</f>
        <v>Indonesia</v>
      </c>
      <c r="H198" s="69">
        <f>IFERROR(INDEX('Health Facility Master'!G:G,MATCH($C198,'Health Facility Master'!$B:$B,0)),"")</f>
        <v>-7.4584390000000003</v>
      </c>
      <c r="I198" s="69">
        <f>IFERROR(INDEX('Health Facility Master'!H:H,MATCH($C198,'Health Facility Master'!$B:$B,0)),"")</f>
        <v>110.222369</v>
      </c>
      <c r="J198" s="80" t="str">
        <f>IFERROR(INDEX('Health Facility Master'!I:I,MATCH($C198,'Health Facility Master'!$B:$B,0)),"")</f>
        <v>Jawa Tengah</v>
      </c>
      <c r="K198" s="80" t="str">
        <f>IFERROR(INDEX('Health Facility Master'!J:J,MATCH($C198,'Health Facility Master'!$B:$B,0)),"")</f>
        <v>Level 2</v>
      </c>
      <c r="L198" s="80" t="str">
        <f>IFERROR(INDEX('Health Facility Master'!K:K,MATCH($C198,'Health Facility Master'!$B:$B,0)),"")</f>
        <v>Public</v>
      </c>
      <c r="M198" s="80">
        <f>IFERROR(INDEX('Health Facility Master'!L:L,MATCH($C198,'Health Facility Master'!$B:$B,0)),"")</f>
        <v>0</v>
      </c>
      <c r="N198" s="80">
        <f>IFERROR(INDEX('Health Facility Master'!M:M,MATCH($C198,'Health Facility Master'!$B:$B,0)),"")</f>
        <v>0</v>
      </c>
      <c r="O198" s="95" t="str">
        <f>IF(IFERROR(INDEX('Health Facility Master'!N:N,MATCH($C198,'Health Facility Master'!$B:$B,0)),"")=0,"",IFERROR(INDEX('Health Facility Master'!N:N,MATCH($C198,'Health Facility Master'!$B:$B,0)),""))</f>
        <v>B</v>
      </c>
      <c r="P198" s="95" t="str">
        <f>IF(IFERROR(INDEX('Health Facility Master'!O:O,MATCH($C198,'Health Facility Master'!$B:$B,0)),"")=0,"",IFERROR(INDEX('Health Facility Master'!O:O,MATCH($C198,'Health Facility Master'!$B:$B,0)),""))</f>
        <v>Level 2</v>
      </c>
      <c r="Q198" s="95" t="str">
        <f>IF(IFERROR(INDEX('Health Facility Master'!P:P,MATCH($C198,'Health Facility Master'!$B:$B,0)),"")=0,"",IFERROR(INDEX('Health Facility Master'!P:P,MATCH($C198,'Health Facility Master'!$B:$B,0)),""))</f>
        <v/>
      </c>
      <c r="R198" s="95" t="str">
        <f>IF(IFERROR(INDEX('Health Facility Master'!Q:Q,MATCH($C198,'Health Facility Master'!$B:$B,0)),"")=0,"",IFERROR(INDEX('Health Facility Master'!Q:Q,MATCH($C198,'Health Facility Master'!$B:$B,0)),""))</f>
        <v/>
      </c>
      <c r="S198" s="80" t="str">
        <f t="shared" si="3"/>
        <v>Lab</v>
      </c>
      <c r="T198" s="70" t="s">
        <v>20</v>
      </c>
    </row>
    <row r="199" spans="2:20" ht="13.5" customHeight="1" x14ac:dyDescent="0.35">
      <c r="B199" s="99"/>
      <c r="C199" t="s">
        <v>524</v>
      </c>
      <c r="D199" s="67">
        <f>IFERROR(INDEX('Health Facility Master'!C:C,MATCH($C199,'Health Facility Master'!$B:$B,0)),"")</f>
        <v>0</v>
      </c>
      <c r="E199" s="67">
        <f>IFERROR(INDEX('Health Facility Master'!D:D,MATCH($C199,'Health Facility Master'!$B:$B,0)),"")</f>
        <v>0</v>
      </c>
      <c r="F199" s="67" t="str">
        <f>IFERROR(INDEX('Health Facility Master'!E:E,MATCH($C199,'Health Facility Master'!$B:$B,0)),"")</f>
        <v>Jawa Tengah</v>
      </c>
      <c r="G199" s="67" t="str">
        <f>IFERROR(INDEX('Health Facility Master'!F:F,MATCH($C199,'Health Facility Master'!$B:$B,0)),"")</f>
        <v>Indonesia</v>
      </c>
      <c r="H199" s="69">
        <f>IFERROR(INDEX('Health Facility Master'!G:G,MATCH($C199,'Health Facility Master'!$B:$B,0)),"")</f>
        <v>-7.55715</v>
      </c>
      <c r="I199" s="69">
        <f>IFERROR(INDEX('Health Facility Master'!H:H,MATCH($C199,'Health Facility Master'!$B:$B,0)),"")</f>
        <v>110.863</v>
      </c>
      <c r="J199" s="80" t="str">
        <f>IFERROR(INDEX('Health Facility Master'!I:I,MATCH($C199,'Health Facility Master'!$B:$B,0)),"")</f>
        <v>Jawa Tengah</v>
      </c>
      <c r="K199" s="80" t="str">
        <f>IFERROR(INDEX('Health Facility Master'!J:J,MATCH($C199,'Health Facility Master'!$B:$B,0)),"")</f>
        <v>Level 2</v>
      </c>
      <c r="L199" s="80" t="str">
        <f>IFERROR(INDEX('Health Facility Master'!K:K,MATCH($C199,'Health Facility Master'!$B:$B,0)),"")</f>
        <v>Public</v>
      </c>
      <c r="M199" s="80">
        <f>IFERROR(INDEX('Health Facility Master'!L:L,MATCH($C199,'Health Facility Master'!$B:$B,0)),"")</f>
        <v>0</v>
      </c>
      <c r="N199" s="80">
        <f>IFERROR(INDEX('Health Facility Master'!M:M,MATCH($C199,'Health Facility Master'!$B:$B,0)),"")</f>
        <v>0</v>
      </c>
      <c r="O199" s="95" t="str">
        <f>IF(IFERROR(INDEX('Health Facility Master'!N:N,MATCH($C199,'Health Facility Master'!$B:$B,0)),"")=0,"",IFERROR(INDEX('Health Facility Master'!N:N,MATCH($C199,'Health Facility Master'!$B:$B,0)),""))</f>
        <v>B</v>
      </c>
      <c r="P199" s="95" t="str">
        <f>IF(IFERROR(INDEX('Health Facility Master'!O:O,MATCH($C199,'Health Facility Master'!$B:$B,0)),"")=0,"",IFERROR(INDEX('Health Facility Master'!O:O,MATCH($C199,'Health Facility Master'!$B:$B,0)),""))</f>
        <v>Level 2</v>
      </c>
      <c r="Q199" s="95" t="str">
        <f>IF(IFERROR(INDEX('Health Facility Master'!P:P,MATCH($C199,'Health Facility Master'!$B:$B,0)),"")=0,"",IFERROR(INDEX('Health Facility Master'!P:P,MATCH($C199,'Health Facility Master'!$B:$B,0)),""))</f>
        <v/>
      </c>
      <c r="R199" s="95" t="str">
        <f>IF(IFERROR(INDEX('Health Facility Master'!Q:Q,MATCH($C199,'Health Facility Master'!$B:$B,0)),"")=0,"",IFERROR(INDEX('Health Facility Master'!Q:Q,MATCH($C199,'Health Facility Master'!$B:$B,0)),""))</f>
        <v/>
      </c>
      <c r="S199" s="80" t="str">
        <f t="shared" si="3"/>
        <v>Lab</v>
      </c>
      <c r="T199" s="70" t="s">
        <v>20</v>
      </c>
    </row>
    <row r="200" spans="2:20" ht="13.5" customHeight="1" x14ac:dyDescent="0.35">
      <c r="B200" s="99"/>
      <c r="C200" t="s">
        <v>528</v>
      </c>
      <c r="D200" s="67">
        <f>IFERROR(INDEX('Health Facility Master'!C:C,MATCH($C200,'Health Facility Master'!$B:$B,0)),"")</f>
        <v>0</v>
      </c>
      <c r="E200" s="67">
        <f>IFERROR(INDEX('Health Facility Master'!D:D,MATCH($C200,'Health Facility Master'!$B:$B,0)),"")</f>
        <v>0</v>
      </c>
      <c r="F200" s="67" t="str">
        <f>IFERROR(INDEX('Health Facility Master'!E:E,MATCH($C200,'Health Facility Master'!$B:$B,0)),"")</f>
        <v>Jawa Tengah</v>
      </c>
      <c r="G200" s="67" t="str">
        <f>IFERROR(INDEX('Health Facility Master'!F:F,MATCH($C200,'Health Facility Master'!$B:$B,0)),"")</f>
        <v>Indonesia</v>
      </c>
      <c r="H200" s="69">
        <f>IFERROR(INDEX('Health Facility Master'!G:G,MATCH($C200,'Health Facility Master'!$B:$B,0)),"")</f>
        <v>-7.5586330000000004</v>
      </c>
      <c r="I200" s="69">
        <f>IFERROR(INDEX('Health Facility Master'!H:H,MATCH($C200,'Health Facility Master'!$B:$B,0)),"")</f>
        <v>110.829139</v>
      </c>
      <c r="J200" s="80" t="str">
        <f>IFERROR(INDEX('Health Facility Master'!I:I,MATCH($C200,'Health Facility Master'!$B:$B,0)),"")</f>
        <v>Jawa Tengah</v>
      </c>
      <c r="K200" s="80" t="str">
        <f>IFERROR(INDEX('Health Facility Master'!J:J,MATCH($C200,'Health Facility Master'!$B:$B,0)),"")</f>
        <v>Level 2</v>
      </c>
      <c r="L200" s="80" t="str">
        <f>IFERROR(INDEX('Health Facility Master'!K:K,MATCH($C200,'Health Facility Master'!$B:$B,0)),"")</f>
        <v>Public</v>
      </c>
      <c r="M200" s="80">
        <f>IFERROR(INDEX('Health Facility Master'!L:L,MATCH($C200,'Health Facility Master'!$B:$B,0)),"")</f>
        <v>0</v>
      </c>
      <c r="N200" s="80">
        <f>IFERROR(INDEX('Health Facility Master'!M:M,MATCH($C200,'Health Facility Master'!$B:$B,0)),"")</f>
        <v>0</v>
      </c>
      <c r="O200" s="95" t="str">
        <f>IF(IFERROR(INDEX('Health Facility Master'!N:N,MATCH($C200,'Health Facility Master'!$B:$B,0)),"")=0,"",IFERROR(INDEX('Health Facility Master'!N:N,MATCH($C200,'Health Facility Master'!$B:$B,0)),""))</f>
        <v>B</v>
      </c>
      <c r="P200" s="95" t="str">
        <f>IF(IFERROR(INDEX('Health Facility Master'!O:O,MATCH($C200,'Health Facility Master'!$B:$B,0)),"")=0,"",IFERROR(INDEX('Health Facility Master'!O:O,MATCH($C200,'Health Facility Master'!$B:$B,0)),""))</f>
        <v>Level 2</v>
      </c>
      <c r="Q200" s="95" t="str">
        <f>IF(IFERROR(INDEX('Health Facility Master'!P:P,MATCH($C200,'Health Facility Master'!$B:$B,0)),"")=0,"",IFERROR(INDEX('Health Facility Master'!P:P,MATCH($C200,'Health Facility Master'!$B:$B,0)),""))</f>
        <v/>
      </c>
      <c r="R200" s="95" t="str">
        <f>IF(IFERROR(INDEX('Health Facility Master'!Q:Q,MATCH($C200,'Health Facility Master'!$B:$B,0)),"")=0,"",IFERROR(INDEX('Health Facility Master'!Q:Q,MATCH($C200,'Health Facility Master'!$B:$B,0)),""))</f>
        <v/>
      </c>
      <c r="S200" s="80" t="str">
        <f t="shared" si="3"/>
        <v>Lab</v>
      </c>
      <c r="T200" s="70" t="s">
        <v>20</v>
      </c>
    </row>
    <row r="201" spans="2:20" ht="13.5" customHeight="1" x14ac:dyDescent="0.35">
      <c r="B201" s="99"/>
      <c r="C201" t="s">
        <v>529</v>
      </c>
      <c r="D201" s="67">
        <f>IFERROR(INDEX('Health Facility Master'!C:C,MATCH($C201,'Health Facility Master'!$B:$B,0)),"")</f>
        <v>0</v>
      </c>
      <c r="E201" s="67">
        <f>IFERROR(INDEX('Health Facility Master'!D:D,MATCH($C201,'Health Facility Master'!$B:$B,0)),"")</f>
        <v>0</v>
      </c>
      <c r="F201" s="67" t="str">
        <f>IFERROR(INDEX('Health Facility Master'!E:E,MATCH($C201,'Health Facility Master'!$B:$B,0)),"")</f>
        <v>Jawa Tengah</v>
      </c>
      <c r="G201" s="67" t="str">
        <f>IFERROR(INDEX('Health Facility Master'!F:F,MATCH($C201,'Health Facility Master'!$B:$B,0)),"")</f>
        <v>Indonesia</v>
      </c>
      <c r="H201" s="69">
        <f>IFERROR(INDEX('Health Facility Master'!G:G,MATCH($C201,'Health Facility Master'!$B:$B,0)),"")</f>
        <v>-7.5657310000000004</v>
      </c>
      <c r="I201" s="69">
        <f>IFERROR(INDEX('Health Facility Master'!H:H,MATCH($C201,'Health Facility Master'!$B:$B,0)),"")</f>
        <v>110.80800000000001</v>
      </c>
      <c r="J201" s="80" t="str">
        <f>IFERROR(INDEX('Health Facility Master'!I:I,MATCH($C201,'Health Facility Master'!$B:$B,0)),"")</f>
        <v>Jawa Tengah</v>
      </c>
      <c r="K201" s="80" t="str">
        <f>IFERROR(INDEX('Health Facility Master'!J:J,MATCH($C201,'Health Facility Master'!$B:$B,0)),"")</f>
        <v>Level 2</v>
      </c>
      <c r="L201" s="80" t="str">
        <f>IFERROR(INDEX('Health Facility Master'!K:K,MATCH($C201,'Health Facility Master'!$B:$B,0)),"")</f>
        <v>Public</v>
      </c>
      <c r="M201" s="80">
        <f>IFERROR(INDEX('Health Facility Master'!L:L,MATCH($C201,'Health Facility Master'!$B:$B,0)),"")</f>
        <v>0</v>
      </c>
      <c r="N201" s="80">
        <f>IFERROR(INDEX('Health Facility Master'!M:M,MATCH($C201,'Health Facility Master'!$B:$B,0)),"")</f>
        <v>0</v>
      </c>
      <c r="O201" s="95" t="str">
        <f>IF(IFERROR(INDEX('Health Facility Master'!N:N,MATCH($C201,'Health Facility Master'!$B:$B,0)),"")=0,"",IFERROR(INDEX('Health Facility Master'!N:N,MATCH($C201,'Health Facility Master'!$B:$B,0)),""))</f>
        <v>B</v>
      </c>
      <c r="P201" s="95" t="str">
        <f>IF(IFERROR(INDEX('Health Facility Master'!O:O,MATCH($C201,'Health Facility Master'!$B:$B,0)),"")=0,"",IFERROR(INDEX('Health Facility Master'!O:O,MATCH($C201,'Health Facility Master'!$B:$B,0)),""))</f>
        <v>Level 2</v>
      </c>
      <c r="Q201" s="95" t="str">
        <f>IF(IFERROR(INDEX('Health Facility Master'!P:P,MATCH($C201,'Health Facility Master'!$B:$B,0)),"")=0,"",IFERROR(INDEX('Health Facility Master'!P:P,MATCH($C201,'Health Facility Master'!$B:$B,0)),""))</f>
        <v/>
      </c>
      <c r="R201" s="95" t="str">
        <f>IF(IFERROR(INDEX('Health Facility Master'!Q:Q,MATCH($C201,'Health Facility Master'!$B:$B,0)),"")=0,"",IFERROR(INDEX('Health Facility Master'!Q:Q,MATCH($C201,'Health Facility Master'!$B:$B,0)),""))</f>
        <v/>
      </c>
      <c r="S201" s="80" t="str">
        <f t="shared" si="3"/>
        <v>Lab</v>
      </c>
      <c r="T201" s="70" t="s">
        <v>20</v>
      </c>
    </row>
    <row r="202" spans="2:20" ht="13.5" customHeight="1" x14ac:dyDescent="0.35">
      <c r="B202" s="99"/>
      <c r="C202" t="s">
        <v>962</v>
      </c>
      <c r="D202" s="67">
        <f>IFERROR(INDEX('Health Facility Master'!C:C,MATCH($C202,'Health Facility Master'!$B:$B,0)),"")</f>
        <v>0</v>
      </c>
      <c r="E202" s="67">
        <f>IFERROR(INDEX('Health Facility Master'!D:D,MATCH($C202,'Health Facility Master'!$B:$B,0)),"")</f>
        <v>0</v>
      </c>
      <c r="F202" s="67" t="str">
        <f>IFERROR(INDEX('Health Facility Master'!E:E,MATCH($C202,'Health Facility Master'!$B:$B,0)),"")</f>
        <v>Jawa Tengah</v>
      </c>
      <c r="G202" s="67" t="str">
        <f>IFERROR(INDEX('Health Facility Master'!F:F,MATCH($C202,'Health Facility Master'!$B:$B,0)),"")</f>
        <v>Indonesia</v>
      </c>
      <c r="H202" s="69">
        <f>IFERROR(INDEX('Health Facility Master'!G:G,MATCH($C202,'Health Facility Master'!$B:$B,0)),"")</f>
        <v>-7.0098859999999998</v>
      </c>
      <c r="I202" s="69">
        <f>IFERROR(INDEX('Health Facility Master'!H:H,MATCH($C202,'Health Facility Master'!$B:$B,0)),"")</f>
        <v>110.466917</v>
      </c>
      <c r="J202" s="80" t="str">
        <f>IFERROR(INDEX('Health Facility Master'!I:I,MATCH($C202,'Health Facility Master'!$B:$B,0)),"")</f>
        <v>Jawa Tengah</v>
      </c>
      <c r="K202" s="80" t="str">
        <f>IFERROR(INDEX('Health Facility Master'!J:J,MATCH($C202,'Health Facility Master'!$B:$B,0)),"")</f>
        <v>Level 2</v>
      </c>
      <c r="L202" s="80" t="str">
        <f>IFERROR(INDEX('Health Facility Master'!K:K,MATCH($C202,'Health Facility Master'!$B:$B,0)),"")</f>
        <v>Public</v>
      </c>
      <c r="M202" s="80">
        <f>IFERROR(INDEX('Health Facility Master'!L:L,MATCH($C202,'Health Facility Master'!$B:$B,0)),"")</f>
        <v>0</v>
      </c>
      <c r="N202" s="80">
        <f>IFERROR(INDEX('Health Facility Master'!M:M,MATCH($C202,'Health Facility Master'!$B:$B,0)),"")</f>
        <v>0</v>
      </c>
      <c r="O202" s="95" t="str">
        <f>IF(IFERROR(INDEX('Health Facility Master'!N:N,MATCH($C202,'Health Facility Master'!$B:$B,0)),"")=0,"",IFERROR(INDEX('Health Facility Master'!N:N,MATCH($C202,'Health Facility Master'!$B:$B,0)),""))</f>
        <v>B</v>
      </c>
      <c r="P202" s="95" t="str">
        <f>IF(IFERROR(INDEX('Health Facility Master'!O:O,MATCH($C202,'Health Facility Master'!$B:$B,0)),"")=0,"",IFERROR(INDEX('Health Facility Master'!O:O,MATCH($C202,'Health Facility Master'!$B:$B,0)),""))</f>
        <v>Level 2</v>
      </c>
      <c r="Q202" s="95" t="str">
        <f>IF(IFERROR(INDEX('Health Facility Master'!P:P,MATCH($C202,'Health Facility Master'!$B:$B,0)),"")=0,"",IFERROR(INDEX('Health Facility Master'!P:P,MATCH($C202,'Health Facility Master'!$B:$B,0)),""))</f>
        <v/>
      </c>
      <c r="R202" s="95" t="str">
        <f>IF(IFERROR(INDEX('Health Facility Master'!Q:Q,MATCH($C202,'Health Facility Master'!$B:$B,0)),"")=0,"",IFERROR(INDEX('Health Facility Master'!Q:Q,MATCH($C202,'Health Facility Master'!$B:$B,0)),""))</f>
        <v/>
      </c>
      <c r="S202" s="80" t="str">
        <f t="shared" si="3"/>
        <v>Lab</v>
      </c>
      <c r="T202" s="70" t="s">
        <v>20</v>
      </c>
    </row>
    <row r="203" spans="2:20" ht="13.5" customHeight="1" x14ac:dyDescent="0.35">
      <c r="B203" s="99"/>
      <c r="C203" t="s">
        <v>539</v>
      </c>
      <c r="D203" s="67">
        <f>IFERROR(INDEX('Health Facility Master'!C:C,MATCH($C203,'Health Facility Master'!$B:$B,0)),"")</f>
        <v>0</v>
      </c>
      <c r="E203" s="67">
        <f>IFERROR(INDEX('Health Facility Master'!D:D,MATCH($C203,'Health Facility Master'!$B:$B,0)),"")</f>
        <v>0</v>
      </c>
      <c r="F203" s="67" t="str">
        <f>IFERROR(INDEX('Health Facility Master'!E:E,MATCH($C203,'Health Facility Master'!$B:$B,0)),"")</f>
        <v>Jawa Tengah</v>
      </c>
      <c r="G203" s="67" t="str">
        <f>IFERROR(INDEX('Health Facility Master'!F:F,MATCH($C203,'Health Facility Master'!$B:$B,0)),"")</f>
        <v>Indonesia</v>
      </c>
      <c r="H203" s="69">
        <f>IFERROR(INDEX('Health Facility Master'!G:G,MATCH($C203,'Health Facility Master'!$B:$B,0)),"")</f>
        <v>-7.0043670000000002</v>
      </c>
      <c r="I203" s="69">
        <f>IFERROR(INDEX('Health Facility Master'!H:H,MATCH($C203,'Health Facility Master'!$B:$B,0)),"")</f>
        <v>110.436972</v>
      </c>
      <c r="J203" s="80" t="str">
        <f>IFERROR(INDEX('Health Facility Master'!I:I,MATCH($C203,'Health Facility Master'!$B:$B,0)),"")</f>
        <v>Jawa Tengah</v>
      </c>
      <c r="K203" s="80" t="str">
        <f>IFERROR(INDEX('Health Facility Master'!J:J,MATCH($C203,'Health Facility Master'!$B:$B,0)),"")</f>
        <v>Level 2</v>
      </c>
      <c r="L203" s="80" t="str">
        <f>IFERROR(INDEX('Health Facility Master'!K:K,MATCH($C203,'Health Facility Master'!$B:$B,0)),"")</f>
        <v>Public</v>
      </c>
      <c r="M203" s="80">
        <f>IFERROR(INDEX('Health Facility Master'!L:L,MATCH($C203,'Health Facility Master'!$B:$B,0)),"")</f>
        <v>0</v>
      </c>
      <c r="N203" s="80">
        <f>IFERROR(INDEX('Health Facility Master'!M:M,MATCH($C203,'Health Facility Master'!$B:$B,0)),"")</f>
        <v>0</v>
      </c>
      <c r="O203" s="95" t="str">
        <f>IF(IFERROR(INDEX('Health Facility Master'!N:N,MATCH($C203,'Health Facility Master'!$B:$B,0)),"")=0,"",IFERROR(INDEX('Health Facility Master'!N:N,MATCH($C203,'Health Facility Master'!$B:$B,0)),""))</f>
        <v>B</v>
      </c>
      <c r="P203" s="95" t="str">
        <f>IF(IFERROR(INDEX('Health Facility Master'!O:O,MATCH($C203,'Health Facility Master'!$B:$B,0)),"")=0,"",IFERROR(INDEX('Health Facility Master'!O:O,MATCH($C203,'Health Facility Master'!$B:$B,0)),""))</f>
        <v>Level 2</v>
      </c>
      <c r="Q203" s="95" t="str">
        <f>IF(IFERROR(INDEX('Health Facility Master'!P:P,MATCH($C203,'Health Facility Master'!$B:$B,0)),"")=0,"",IFERROR(INDEX('Health Facility Master'!P:P,MATCH($C203,'Health Facility Master'!$B:$B,0)),""))</f>
        <v/>
      </c>
      <c r="R203" s="95" t="str">
        <f>IF(IFERROR(INDEX('Health Facility Master'!Q:Q,MATCH($C203,'Health Facility Master'!$B:$B,0)),"")=0,"",IFERROR(INDEX('Health Facility Master'!Q:Q,MATCH($C203,'Health Facility Master'!$B:$B,0)),""))</f>
        <v/>
      </c>
      <c r="S203" s="80" t="str">
        <f t="shared" si="3"/>
        <v>Lab</v>
      </c>
      <c r="T203" s="70" t="s">
        <v>20</v>
      </c>
    </row>
    <row r="204" spans="2:20" ht="13.5" customHeight="1" x14ac:dyDescent="0.35">
      <c r="B204" s="99"/>
      <c r="C204" t="s">
        <v>630</v>
      </c>
      <c r="D204" s="67">
        <f>IFERROR(INDEX('Health Facility Master'!C:C,MATCH($C204,'Health Facility Master'!$B:$B,0)),"")</f>
        <v>0</v>
      </c>
      <c r="E204" s="67">
        <f>IFERROR(INDEX('Health Facility Master'!D:D,MATCH($C204,'Health Facility Master'!$B:$B,0)),"")</f>
        <v>0</v>
      </c>
      <c r="F204" s="67" t="str">
        <f>IFERROR(INDEX('Health Facility Master'!E:E,MATCH($C204,'Health Facility Master'!$B:$B,0)),"")</f>
        <v>Jawa Timur</v>
      </c>
      <c r="G204" s="67" t="str">
        <f>IFERROR(INDEX('Health Facility Master'!F:F,MATCH($C204,'Health Facility Master'!$B:$B,0)),"")</f>
        <v>Indonesia</v>
      </c>
      <c r="H204" s="69">
        <f>IFERROR(INDEX('Health Facility Master'!G:G,MATCH($C204,'Health Facility Master'!$B:$B,0)),"")</f>
        <v>-7.1757439999999999</v>
      </c>
      <c r="I204" s="69">
        <f>IFERROR(INDEX('Health Facility Master'!H:H,MATCH($C204,'Health Facility Master'!$B:$B,0)),"")</f>
        <v>112.582814</v>
      </c>
      <c r="J204" s="80" t="str">
        <f>IFERROR(INDEX('Health Facility Master'!I:I,MATCH($C204,'Health Facility Master'!$B:$B,0)),"")</f>
        <v>Jawa Timur</v>
      </c>
      <c r="K204" s="80" t="str">
        <f>IFERROR(INDEX('Health Facility Master'!J:J,MATCH($C204,'Health Facility Master'!$B:$B,0)),"")</f>
        <v>Level 2</v>
      </c>
      <c r="L204" s="80" t="str">
        <f>IFERROR(INDEX('Health Facility Master'!K:K,MATCH($C204,'Health Facility Master'!$B:$B,0)),"")</f>
        <v>Public</v>
      </c>
      <c r="M204" s="80">
        <f>IFERROR(INDEX('Health Facility Master'!L:L,MATCH($C204,'Health Facility Master'!$B:$B,0)),"")</f>
        <v>0</v>
      </c>
      <c r="N204" s="80">
        <f>IFERROR(INDEX('Health Facility Master'!M:M,MATCH($C204,'Health Facility Master'!$B:$B,0)),"")</f>
        <v>0</v>
      </c>
      <c r="O204" s="95" t="str">
        <f>IF(IFERROR(INDEX('Health Facility Master'!N:N,MATCH($C204,'Health Facility Master'!$B:$B,0)),"")=0,"",IFERROR(INDEX('Health Facility Master'!N:N,MATCH($C204,'Health Facility Master'!$B:$B,0)),""))</f>
        <v>B</v>
      </c>
      <c r="P204" s="95" t="str">
        <f>IF(IFERROR(INDEX('Health Facility Master'!O:O,MATCH($C204,'Health Facility Master'!$B:$B,0)),"")=0,"",IFERROR(INDEX('Health Facility Master'!O:O,MATCH($C204,'Health Facility Master'!$B:$B,0)),""))</f>
        <v>Level 2</v>
      </c>
      <c r="Q204" s="95" t="str">
        <f>IF(IFERROR(INDEX('Health Facility Master'!P:P,MATCH($C204,'Health Facility Master'!$B:$B,0)),"")=0,"",IFERROR(INDEX('Health Facility Master'!P:P,MATCH($C204,'Health Facility Master'!$B:$B,0)),""))</f>
        <v/>
      </c>
      <c r="R204" s="95" t="str">
        <f>IF(IFERROR(INDEX('Health Facility Master'!Q:Q,MATCH($C204,'Health Facility Master'!$B:$B,0)),"")=0,"",IFERROR(INDEX('Health Facility Master'!Q:Q,MATCH($C204,'Health Facility Master'!$B:$B,0)),""))</f>
        <v/>
      </c>
      <c r="S204" s="80" t="str">
        <f t="shared" si="3"/>
        <v>Lab</v>
      </c>
      <c r="T204" s="70" t="s">
        <v>20</v>
      </c>
    </row>
    <row r="205" spans="2:20" ht="13.5" customHeight="1" x14ac:dyDescent="0.35">
      <c r="B205" s="99"/>
      <c r="C205" t="s">
        <v>674</v>
      </c>
      <c r="D205" s="67">
        <f>IFERROR(INDEX('Health Facility Master'!C:C,MATCH($C205,'Health Facility Master'!$B:$B,0)),"")</f>
        <v>0</v>
      </c>
      <c r="E205" s="67">
        <f>IFERROR(INDEX('Health Facility Master'!D:D,MATCH($C205,'Health Facility Master'!$B:$B,0)),"")</f>
        <v>0</v>
      </c>
      <c r="F205" s="67" t="str">
        <f>IFERROR(INDEX('Health Facility Master'!E:E,MATCH($C205,'Health Facility Master'!$B:$B,0)),"")</f>
        <v>Jawa Timur</v>
      </c>
      <c r="G205" s="67" t="str">
        <f>IFERROR(INDEX('Health Facility Master'!F:F,MATCH($C205,'Health Facility Master'!$B:$B,0)),"")</f>
        <v>Indonesia</v>
      </c>
      <c r="H205" s="69">
        <f>IFERROR(INDEX('Health Facility Master'!G:G,MATCH($C205,'Health Facility Master'!$B:$B,0)),"")</f>
        <v>-7.2867499999999996</v>
      </c>
      <c r="I205" s="69">
        <f>IFERROR(INDEX('Health Facility Master'!H:H,MATCH($C205,'Health Facility Master'!$B:$B,0)),"")</f>
        <v>112.762</v>
      </c>
      <c r="J205" s="80" t="str">
        <f>IFERROR(INDEX('Health Facility Master'!I:I,MATCH($C205,'Health Facility Master'!$B:$B,0)),"")</f>
        <v>Jawa Timur</v>
      </c>
      <c r="K205" s="80" t="str">
        <f>IFERROR(INDEX('Health Facility Master'!J:J,MATCH($C205,'Health Facility Master'!$B:$B,0)),"")</f>
        <v>Level 2</v>
      </c>
      <c r="L205" s="80" t="str">
        <f>IFERROR(INDEX('Health Facility Master'!K:K,MATCH($C205,'Health Facility Master'!$B:$B,0)),"")</f>
        <v>Public</v>
      </c>
      <c r="M205" s="80">
        <f>IFERROR(INDEX('Health Facility Master'!L:L,MATCH($C205,'Health Facility Master'!$B:$B,0)),"")</f>
        <v>0</v>
      </c>
      <c r="N205" s="80">
        <f>IFERROR(INDEX('Health Facility Master'!M:M,MATCH($C205,'Health Facility Master'!$B:$B,0)),"")</f>
        <v>0</v>
      </c>
      <c r="O205" s="95" t="str">
        <f>IF(IFERROR(INDEX('Health Facility Master'!N:N,MATCH($C205,'Health Facility Master'!$B:$B,0)),"")=0,"",IFERROR(INDEX('Health Facility Master'!N:N,MATCH($C205,'Health Facility Master'!$B:$B,0)),""))</f>
        <v>B</v>
      </c>
      <c r="P205" s="95" t="str">
        <f>IF(IFERROR(INDEX('Health Facility Master'!O:O,MATCH($C205,'Health Facility Master'!$B:$B,0)),"")=0,"",IFERROR(INDEX('Health Facility Master'!O:O,MATCH($C205,'Health Facility Master'!$B:$B,0)),""))</f>
        <v>Level 2</v>
      </c>
      <c r="Q205" s="95" t="str">
        <f>IF(IFERROR(INDEX('Health Facility Master'!P:P,MATCH($C205,'Health Facility Master'!$B:$B,0)),"")=0,"",IFERROR(INDEX('Health Facility Master'!P:P,MATCH($C205,'Health Facility Master'!$B:$B,0)),""))</f>
        <v/>
      </c>
      <c r="R205" s="95" t="str">
        <f>IF(IFERROR(INDEX('Health Facility Master'!Q:Q,MATCH($C205,'Health Facility Master'!$B:$B,0)),"")=0,"",IFERROR(INDEX('Health Facility Master'!Q:Q,MATCH($C205,'Health Facility Master'!$B:$B,0)),""))</f>
        <v/>
      </c>
      <c r="S205" s="80" t="str">
        <f t="shared" si="3"/>
        <v>Lab</v>
      </c>
      <c r="T205" s="70" t="s">
        <v>20</v>
      </c>
    </row>
    <row r="206" spans="2:20" ht="13.5" customHeight="1" x14ac:dyDescent="0.35">
      <c r="B206" s="99"/>
      <c r="C206" t="s">
        <v>737</v>
      </c>
      <c r="D206" s="67">
        <f>IFERROR(INDEX('Health Facility Master'!C:C,MATCH($C206,'Health Facility Master'!$B:$B,0)),"")</f>
        <v>0</v>
      </c>
      <c r="E206" s="67">
        <f>IFERROR(INDEX('Health Facility Master'!D:D,MATCH($C206,'Health Facility Master'!$B:$B,0)),"")</f>
        <v>0</v>
      </c>
      <c r="F206" s="67" t="str">
        <f>IFERROR(INDEX('Health Facility Master'!E:E,MATCH($C206,'Health Facility Master'!$B:$B,0)),"")</f>
        <v>Sumatera Selatan</v>
      </c>
      <c r="G206" s="67" t="str">
        <f>IFERROR(INDEX('Health Facility Master'!F:F,MATCH($C206,'Health Facility Master'!$B:$B,0)),"")</f>
        <v>Indonesia</v>
      </c>
      <c r="H206" s="69">
        <f>IFERROR(INDEX('Health Facility Master'!G:G,MATCH($C206,'Health Facility Master'!$B:$B,0)),"")</f>
        <v>-2.9485359999999998</v>
      </c>
      <c r="I206" s="69">
        <f>IFERROR(INDEX('Health Facility Master'!H:H,MATCH($C206,'Health Facility Master'!$B:$B,0)),"")</f>
        <v>104.732983</v>
      </c>
      <c r="J206" s="80" t="str">
        <f>IFERROR(INDEX('Health Facility Master'!I:I,MATCH($C206,'Health Facility Master'!$B:$B,0)),"")</f>
        <v>Sumatera Selatan</v>
      </c>
      <c r="K206" s="80" t="str">
        <f>IFERROR(INDEX('Health Facility Master'!J:J,MATCH($C206,'Health Facility Master'!$B:$B,0)),"")</f>
        <v>Level 2</v>
      </c>
      <c r="L206" s="80" t="str">
        <f>IFERROR(INDEX('Health Facility Master'!K:K,MATCH($C206,'Health Facility Master'!$B:$B,0)),"")</f>
        <v>Public</v>
      </c>
      <c r="M206" s="80">
        <f>IFERROR(INDEX('Health Facility Master'!L:L,MATCH($C206,'Health Facility Master'!$B:$B,0)),"")</f>
        <v>0</v>
      </c>
      <c r="N206" s="80">
        <f>IFERROR(INDEX('Health Facility Master'!M:M,MATCH($C206,'Health Facility Master'!$B:$B,0)),"")</f>
        <v>0</v>
      </c>
      <c r="O206" s="95" t="str">
        <f>IF(IFERROR(INDEX('Health Facility Master'!N:N,MATCH($C206,'Health Facility Master'!$B:$B,0)),"")=0,"",IFERROR(INDEX('Health Facility Master'!N:N,MATCH($C206,'Health Facility Master'!$B:$B,0)),""))</f>
        <v>B</v>
      </c>
      <c r="P206" s="95" t="str">
        <f>IF(IFERROR(INDEX('Health Facility Master'!O:O,MATCH($C206,'Health Facility Master'!$B:$B,0)),"")=0,"",IFERROR(INDEX('Health Facility Master'!O:O,MATCH($C206,'Health Facility Master'!$B:$B,0)),""))</f>
        <v>Level 2</v>
      </c>
      <c r="Q206" s="95" t="str">
        <f>IF(IFERROR(INDEX('Health Facility Master'!P:P,MATCH($C206,'Health Facility Master'!$B:$B,0)),"")=0,"",IFERROR(INDEX('Health Facility Master'!P:P,MATCH($C206,'Health Facility Master'!$B:$B,0)),""))</f>
        <v/>
      </c>
      <c r="R206" s="95" t="str">
        <f>IF(IFERROR(INDEX('Health Facility Master'!Q:Q,MATCH($C206,'Health Facility Master'!$B:$B,0)),"")=0,"",IFERROR(INDEX('Health Facility Master'!Q:Q,MATCH($C206,'Health Facility Master'!$B:$B,0)),""))</f>
        <v/>
      </c>
      <c r="S206" s="80" t="str">
        <f t="shared" si="3"/>
        <v>Lab</v>
      </c>
      <c r="T206" s="70" t="s">
        <v>20</v>
      </c>
    </row>
    <row r="207" spans="2:20" ht="13.5" customHeight="1" x14ac:dyDescent="0.35">
      <c r="B207" s="99"/>
      <c r="C207" t="s">
        <v>834</v>
      </c>
      <c r="D207" s="67">
        <f>IFERROR(INDEX('Health Facility Master'!C:C,MATCH($C207,'Health Facility Master'!$B:$B,0)),"")</f>
        <v>0</v>
      </c>
      <c r="E207" s="67">
        <f>IFERROR(INDEX('Health Facility Master'!D:D,MATCH($C207,'Health Facility Master'!$B:$B,0)),"")</f>
        <v>0</v>
      </c>
      <c r="F207" s="67" t="str">
        <f>IFERROR(INDEX('Health Facility Master'!E:E,MATCH($C207,'Health Facility Master'!$B:$B,0)),"")</f>
        <v>Sumatera Utara</v>
      </c>
      <c r="G207" s="67" t="str">
        <f>IFERROR(INDEX('Health Facility Master'!F:F,MATCH($C207,'Health Facility Master'!$B:$B,0)),"")</f>
        <v>Indonesia</v>
      </c>
      <c r="H207" s="69">
        <f>IFERROR(INDEX('Health Facility Master'!G:G,MATCH($C207,'Health Facility Master'!$B:$B,0)),"")</f>
        <v>3.5852219999999999</v>
      </c>
      <c r="I207" s="69">
        <f>IFERROR(INDEX('Health Facility Master'!H:H,MATCH($C207,'Health Facility Master'!$B:$B,0)),"")</f>
        <v>98.675572000000003</v>
      </c>
      <c r="J207" s="80" t="str">
        <f>IFERROR(INDEX('Health Facility Master'!I:I,MATCH($C207,'Health Facility Master'!$B:$B,0)),"")</f>
        <v>Sumatera Utara</v>
      </c>
      <c r="K207" s="80" t="str">
        <f>IFERROR(INDEX('Health Facility Master'!J:J,MATCH($C207,'Health Facility Master'!$B:$B,0)),"")</f>
        <v>Level 2</v>
      </c>
      <c r="L207" s="80" t="str">
        <f>IFERROR(INDEX('Health Facility Master'!K:K,MATCH($C207,'Health Facility Master'!$B:$B,0)),"")</f>
        <v>Public</v>
      </c>
      <c r="M207" s="80">
        <f>IFERROR(INDEX('Health Facility Master'!L:L,MATCH($C207,'Health Facility Master'!$B:$B,0)),"")</f>
        <v>0</v>
      </c>
      <c r="N207" s="80">
        <f>IFERROR(INDEX('Health Facility Master'!M:M,MATCH($C207,'Health Facility Master'!$B:$B,0)),"")</f>
        <v>0</v>
      </c>
      <c r="O207" s="95" t="str">
        <f>IF(IFERROR(INDEX('Health Facility Master'!N:N,MATCH($C207,'Health Facility Master'!$B:$B,0)),"")=0,"",IFERROR(INDEX('Health Facility Master'!N:N,MATCH($C207,'Health Facility Master'!$B:$B,0)),""))</f>
        <v>B</v>
      </c>
      <c r="P207" s="95" t="str">
        <f>IF(IFERROR(INDEX('Health Facility Master'!O:O,MATCH($C207,'Health Facility Master'!$B:$B,0)),"")=0,"",IFERROR(INDEX('Health Facility Master'!O:O,MATCH($C207,'Health Facility Master'!$B:$B,0)),""))</f>
        <v>Level 2</v>
      </c>
      <c r="Q207" s="95" t="str">
        <f>IF(IFERROR(INDEX('Health Facility Master'!P:P,MATCH($C207,'Health Facility Master'!$B:$B,0)),"")=0,"",IFERROR(INDEX('Health Facility Master'!P:P,MATCH($C207,'Health Facility Master'!$B:$B,0)),""))</f>
        <v/>
      </c>
      <c r="R207" s="95" t="str">
        <f>IF(IFERROR(INDEX('Health Facility Master'!Q:Q,MATCH($C207,'Health Facility Master'!$B:$B,0)),"")=0,"",IFERROR(INDEX('Health Facility Master'!Q:Q,MATCH($C207,'Health Facility Master'!$B:$B,0)),""))</f>
        <v/>
      </c>
      <c r="S207" s="80" t="str">
        <f t="shared" si="3"/>
        <v>Lab</v>
      </c>
      <c r="T207" s="70" t="s">
        <v>20</v>
      </c>
    </row>
    <row r="208" spans="2:20" ht="13.5" customHeight="1" x14ac:dyDescent="0.35">
      <c r="C208"/>
      <c r="D208" s="67"/>
      <c r="E208" s="67"/>
      <c r="F208" s="67"/>
      <c r="G208" s="67"/>
      <c r="H208" s="69"/>
      <c r="I208" s="69"/>
      <c r="J208" s="80"/>
      <c r="K208" s="80"/>
      <c r="L208" s="80"/>
      <c r="M208" s="80"/>
      <c r="N208" s="80"/>
      <c r="O208" s="95"/>
      <c r="P208" s="95"/>
      <c r="Q208" s="95"/>
      <c r="R208" s="95"/>
      <c r="S208" s="80"/>
      <c r="T208" s="70"/>
    </row>
    <row r="209" spans="3:20" ht="13.5" customHeight="1" x14ac:dyDescent="0.35">
      <c r="C209"/>
      <c r="D209"/>
      <c r="E209"/>
      <c r="F209"/>
      <c r="G209"/>
      <c r="H209"/>
      <c r="I209"/>
      <c r="J209"/>
      <c r="K209"/>
      <c r="L209"/>
      <c r="M209"/>
      <c r="N209"/>
      <c r="O209"/>
      <c r="P209"/>
      <c r="Q209"/>
      <c r="R209"/>
      <c r="S209"/>
      <c r="T209"/>
    </row>
    <row r="210" spans="3:20" ht="13.5" customHeight="1" x14ac:dyDescent="0.35">
      <c r="C210"/>
      <c r="D210"/>
      <c r="E210"/>
      <c r="F210"/>
      <c r="G210"/>
      <c r="H210"/>
      <c r="I210"/>
      <c r="J210"/>
      <c r="K210"/>
      <c r="L210"/>
      <c r="M210"/>
      <c r="N210"/>
      <c r="O210"/>
      <c r="P210"/>
      <c r="Q210"/>
      <c r="R210"/>
      <c r="S210"/>
      <c r="T210"/>
    </row>
    <row r="211" spans="3:20" ht="13.5" customHeight="1" x14ac:dyDescent="0.35">
      <c r="C211"/>
      <c r="D211"/>
      <c r="E211"/>
      <c r="F211"/>
      <c r="G211"/>
      <c r="H211"/>
      <c r="I211"/>
      <c r="J211"/>
      <c r="K211"/>
      <c r="L211"/>
      <c r="M211"/>
      <c r="N211"/>
      <c r="O211"/>
      <c r="P211"/>
      <c r="Q211"/>
      <c r="R211"/>
      <c r="S211"/>
      <c r="T211"/>
    </row>
    <row r="212" spans="3:20" ht="13.5" customHeight="1" x14ac:dyDescent="0.35">
      <c r="C212"/>
      <c r="D212"/>
      <c r="E212"/>
      <c r="F212"/>
      <c r="G212"/>
      <c r="H212"/>
      <c r="I212"/>
      <c r="J212"/>
      <c r="K212"/>
      <c r="L212"/>
      <c r="M212"/>
      <c r="N212"/>
      <c r="O212"/>
      <c r="P212"/>
      <c r="Q212"/>
      <c r="R212"/>
      <c r="S212"/>
      <c r="T212"/>
    </row>
    <row r="213" spans="3:20" ht="13.5" customHeight="1" x14ac:dyDescent="0.35">
      <c r="C213"/>
      <c r="D213"/>
      <c r="E213"/>
      <c r="F213"/>
      <c r="G213"/>
      <c r="H213"/>
      <c r="I213"/>
      <c r="J213"/>
      <c r="K213"/>
      <c r="L213"/>
      <c r="M213"/>
      <c r="N213"/>
      <c r="O213"/>
      <c r="P213"/>
      <c r="Q213"/>
      <c r="R213"/>
      <c r="S213"/>
      <c r="T213"/>
    </row>
    <row r="214" spans="3:20" ht="13.5" customHeight="1" x14ac:dyDescent="0.35">
      <c r="C214"/>
      <c r="D214"/>
      <c r="E214"/>
      <c r="F214"/>
      <c r="G214"/>
      <c r="H214"/>
      <c r="I214"/>
      <c r="J214"/>
      <c r="K214"/>
      <c r="L214"/>
      <c r="M214"/>
      <c r="N214"/>
      <c r="O214"/>
      <c r="P214"/>
      <c r="Q214"/>
      <c r="R214"/>
      <c r="S214"/>
      <c r="T214"/>
    </row>
    <row r="215" spans="3:20" ht="13.5" customHeight="1" x14ac:dyDescent="0.35">
      <c r="C215"/>
      <c r="D215"/>
      <c r="E215"/>
      <c r="F215"/>
      <c r="G215"/>
      <c r="H215"/>
      <c r="I215"/>
      <c r="J215"/>
      <c r="K215"/>
      <c r="L215"/>
      <c r="M215"/>
      <c r="N215"/>
      <c r="O215"/>
      <c r="P215"/>
      <c r="Q215"/>
      <c r="R215"/>
      <c r="S215"/>
      <c r="T215"/>
    </row>
    <row r="216" spans="3:20" ht="13.5" customHeight="1" x14ac:dyDescent="0.35">
      <c r="C216"/>
      <c r="D216"/>
      <c r="E216"/>
      <c r="F216"/>
      <c r="G216"/>
      <c r="H216"/>
      <c r="I216"/>
      <c r="J216"/>
      <c r="K216"/>
      <c r="L216"/>
      <c r="M216"/>
      <c r="N216"/>
      <c r="O216"/>
      <c r="P216"/>
      <c r="Q216"/>
      <c r="R216"/>
      <c r="S216"/>
      <c r="T216"/>
    </row>
    <row r="217" spans="3:20" ht="13.5" customHeight="1" x14ac:dyDescent="0.35">
      <c r="C217"/>
      <c r="D217"/>
      <c r="E217"/>
      <c r="F217"/>
      <c r="G217"/>
      <c r="H217"/>
      <c r="I217"/>
      <c r="J217"/>
      <c r="K217"/>
      <c r="L217"/>
      <c r="M217"/>
      <c r="N217"/>
      <c r="O217"/>
      <c r="P217"/>
      <c r="Q217"/>
      <c r="R217"/>
      <c r="S217"/>
      <c r="T217"/>
    </row>
    <row r="218" spans="3:20" ht="13.5" customHeight="1" x14ac:dyDescent="0.35">
      <c r="C218"/>
      <c r="D218"/>
      <c r="E218"/>
      <c r="F218"/>
      <c r="G218"/>
      <c r="H218"/>
      <c r="I218"/>
      <c r="J218"/>
      <c r="K218"/>
      <c r="L218"/>
      <c r="M218"/>
      <c r="N218"/>
      <c r="O218"/>
      <c r="P218"/>
      <c r="Q218"/>
      <c r="R218"/>
      <c r="S218"/>
      <c r="T218"/>
    </row>
    <row r="219" spans="3:20" ht="13.5" customHeight="1" x14ac:dyDescent="0.35">
      <c r="C219"/>
      <c r="D219"/>
      <c r="E219"/>
      <c r="F219"/>
      <c r="G219"/>
      <c r="H219"/>
      <c r="I219"/>
      <c r="J219"/>
      <c r="K219"/>
      <c r="L219"/>
      <c r="M219"/>
      <c r="N219"/>
      <c r="O219"/>
      <c r="P219"/>
      <c r="Q219"/>
      <c r="R219"/>
      <c r="S219"/>
      <c r="T219"/>
    </row>
    <row r="220" spans="3:20" ht="13.5" customHeight="1" x14ac:dyDescent="0.35">
      <c r="C220"/>
      <c r="D220"/>
      <c r="E220"/>
      <c r="F220"/>
      <c r="G220"/>
      <c r="H220"/>
      <c r="I220"/>
      <c r="J220"/>
      <c r="K220"/>
      <c r="L220"/>
      <c r="M220"/>
      <c r="N220"/>
      <c r="O220"/>
      <c r="P220"/>
      <c r="Q220"/>
      <c r="R220"/>
      <c r="S220"/>
      <c r="T220"/>
    </row>
    <row r="221" spans="3:20" ht="13.5" customHeight="1" x14ac:dyDescent="0.35">
      <c r="C221"/>
      <c r="D221"/>
      <c r="E221"/>
      <c r="F221"/>
      <c r="G221"/>
      <c r="H221"/>
      <c r="I221"/>
      <c r="J221"/>
      <c r="K221"/>
      <c r="L221"/>
      <c r="M221"/>
      <c r="N221"/>
      <c r="O221"/>
      <c r="P221"/>
      <c r="Q221"/>
      <c r="R221"/>
      <c r="S221"/>
      <c r="T221"/>
    </row>
    <row r="222" spans="3:20" ht="13.5" customHeight="1" x14ac:dyDescent="0.35">
      <c r="C222"/>
      <c r="D222"/>
      <c r="E222"/>
      <c r="F222"/>
      <c r="G222"/>
      <c r="H222"/>
      <c r="I222"/>
      <c r="J222"/>
      <c r="K222"/>
      <c r="L222"/>
      <c r="M222"/>
      <c r="N222"/>
      <c r="O222"/>
      <c r="P222"/>
      <c r="Q222"/>
      <c r="R222"/>
      <c r="S222"/>
      <c r="T222"/>
    </row>
    <row r="223" spans="3:20" ht="13.5" customHeight="1" x14ac:dyDescent="0.35">
      <c r="C223"/>
      <c r="D223"/>
      <c r="E223"/>
      <c r="F223"/>
      <c r="G223"/>
      <c r="H223"/>
      <c r="I223"/>
      <c r="J223"/>
      <c r="K223"/>
      <c r="L223"/>
      <c r="M223"/>
      <c r="N223"/>
      <c r="O223"/>
      <c r="P223"/>
      <c r="Q223"/>
      <c r="R223"/>
      <c r="S223"/>
      <c r="T223"/>
    </row>
    <row r="224" spans="3:20" ht="13.5" customHeight="1" x14ac:dyDescent="0.35">
      <c r="C224"/>
      <c r="D224"/>
      <c r="E224"/>
      <c r="F224"/>
      <c r="G224"/>
      <c r="H224"/>
      <c r="I224"/>
      <c r="J224"/>
      <c r="K224"/>
      <c r="L224"/>
      <c r="M224"/>
      <c r="N224"/>
      <c r="O224"/>
      <c r="P224"/>
      <c r="Q224"/>
      <c r="R224"/>
      <c r="S224"/>
      <c r="T224"/>
    </row>
    <row r="225" spans="3:20" ht="13.5" customHeight="1" x14ac:dyDescent="0.35">
      <c r="C225"/>
      <c r="D225"/>
      <c r="E225"/>
      <c r="F225"/>
      <c r="G225"/>
      <c r="H225"/>
      <c r="I225"/>
      <c r="J225"/>
      <c r="K225"/>
      <c r="L225"/>
      <c r="M225"/>
      <c r="N225"/>
      <c r="O225"/>
      <c r="P225"/>
      <c r="Q225"/>
      <c r="R225"/>
      <c r="S225"/>
      <c r="T225"/>
    </row>
    <row r="226" spans="3:20" ht="13.5" customHeight="1" x14ac:dyDescent="0.35">
      <c r="C226"/>
      <c r="D226"/>
      <c r="E226"/>
      <c r="F226"/>
      <c r="G226"/>
      <c r="H226"/>
      <c r="I226"/>
      <c r="J226"/>
      <c r="K226"/>
      <c r="L226"/>
      <c r="M226"/>
      <c r="N226"/>
      <c r="O226"/>
      <c r="P226"/>
      <c r="Q226"/>
      <c r="R226"/>
      <c r="S226"/>
      <c r="T226"/>
    </row>
    <row r="227" spans="3:20" ht="13.5" customHeight="1" x14ac:dyDescent="0.35">
      <c r="C227"/>
      <c r="D227"/>
      <c r="E227"/>
      <c r="F227"/>
      <c r="G227"/>
      <c r="H227"/>
      <c r="I227"/>
      <c r="J227"/>
      <c r="K227"/>
      <c r="L227"/>
      <c r="M227"/>
      <c r="N227"/>
      <c r="O227"/>
      <c r="P227"/>
      <c r="Q227"/>
      <c r="R227"/>
      <c r="S227"/>
      <c r="T227"/>
    </row>
    <row r="228" spans="3:20" ht="13.5" customHeight="1" x14ac:dyDescent="0.35">
      <c r="C228"/>
      <c r="D228"/>
      <c r="E228"/>
      <c r="F228"/>
      <c r="G228"/>
      <c r="H228"/>
      <c r="I228"/>
      <c r="J228"/>
      <c r="K228"/>
      <c r="L228"/>
      <c r="M228"/>
      <c r="N228"/>
      <c r="O228"/>
      <c r="P228"/>
      <c r="Q228"/>
      <c r="R228"/>
      <c r="S228"/>
      <c r="T228"/>
    </row>
    <row r="229" spans="3:20" ht="13.5" customHeight="1" x14ac:dyDescent="0.35">
      <c r="C229"/>
      <c r="D229"/>
      <c r="E229"/>
      <c r="F229"/>
      <c r="G229"/>
      <c r="H229"/>
      <c r="I229"/>
      <c r="J229"/>
      <c r="K229"/>
      <c r="L229"/>
      <c r="M229"/>
      <c r="N229"/>
      <c r="O229"/>
      <c r="P229"/>
      <c r="Q229"/>
      <c r="R229"/>
      <c r="S229"/>
      <c r="T229"/>
    </row>
    <row r="230" spans="3:20" ht="13.5" customHeight="1" x14ac:dyDescent="0.35">
      <c r="C230"/>
      <c r="D230"/>
      <c r="E230"/>
      <c r="F230"/>
      <c r="G230"/>
      <c r="H230"/>
      <c r="I230"/>
      <c r="J230"/>
      <c r="K230"/>
      <c r="L230"/>
      <c r="M230"/>
      <c r="N230"/>
      <c r="O230"/>
      <c r="P230"/>
      <c r="Q230"/>
      <c r="R230"/>
      <c r="S230"/>
      <c r="T230"/>
    </row>
    <row r="231" spans="3:20" ht="13.5" customHeight="1" x14ac:dyDescent="0.35">
      <c r="C231"/>
      <c r="D231"/>
      <c r="E231"/>
      <c r="F231"/>
      <c r="G231"/>
      <c r="H231"/>
      <c r="I231"/>
      <c r="J231"/>
      <c r="K231"/>
      <c r="L231"/>
      <c r="M231"/>
      <c r="N231"/>
      <c r="O231"/>
      <c r="P231"/>
      <c r="Q231"/>
      <c r="R231"/>
      <c r="S231"/>
      <c r="T231"/>
    </row>
    <row r="232" spans="3:20" ht="13.5" customHeight="1" x14ac:dyDescent="0.35">
      <c r="C232"/>
      <c r="D232"/>
      <c r="E232"/>
      <c r="F232"/>
      <c r="G232"/>
      <c r="H232"/>
      <c r="I232"/>
      <c r="J232"/>
      <c r="K232"/>
      <c r="L232"/>
      <c r="M232"/>
      <c r="N232"/>
      <c r="O232"/>
      <c r="P232"/>
      <c r="Q232"/>
      <c r="R232"/>
      <c r="S232"/>
      <c r="T232"/>
    </row>
    <row r="233" spans="3:20" ht="13.5" customHeight="1" x14ac:dyDescent="0.35">
      <c r="C233"/>
      <c r="D233"/>
      <c r="E233"/>
      <c r="F233"/>
      <c r="G233"/>
      <c r="H233"/>
      <c r="I233"/>
      <c r="J233"/>
      <c r="K233"/>
      <c r="L233"/>
      <c r="M233"/>
      <c r="N233"/>
      <c r="O233"/>
      <c r="P233"/>
      <c r="Q233"/>
      <c r="R233"/>
      <c r="S233"/>
      <c r="T233"/>
    </row>
    <row r="234" spans="3:20" ht="13.5" customHeight="1" x14ac:dyDescent="0.35">
      <c r="C234"/>
      <c r="D234"/>
      <c r="E234"/>
      <c r="F234"/>
      <c r="G234"/>
      <c r="H234"/>
      <c r="I234"/>
      <c r="J234"/>
      <c r="K234"/>
      <c r="L234"/>
      <c r="M234"/>
      <c r="N234"/>
      <c r="O234"/>
      <c r="P234"/>
      <c r="Q234"/>
      <c r="R234"/>
      <c r="S234"/>
      <c r="T234"/>
    </row>
    <row r="235" spans="3:20" ht="13.5" customHeight="1" x14ac:dyDescent="0.35">
      <c r="C235"/>
      <c r="D235"/>
      <c r="E235"/>
      <c r="F235"/>
      <c r="G235"/>
      <c r="H235"/>
      <c r="I235"/>
      <c r="J235"/>
      <c r="K235"/>
      <c r="L235"/>
      <c r="M235"/>
      <c r="N235"/>
      <c r="O235"/>
      <c r="P235"/>
      <c r="Q235"/>
      <c r="R235"/>
      <c r="S235"/>
      <c r="T235"/>
    </row>
    <row r="236" spans="3:20" ht="13.5" customHeight="1" x14ac:dyDescent="0.35">
      <c r="C236"/>
      <c r="D236"/>
      <c r="E236"/>
      <c r="F236"/>
      <c r="G236"/>
      <c r="H236"/>
      <c r="I236"/>
      <c r="J236"/>
      <c r="K236"/>
      <c r="L236"/>
      <c r="M236"/>
      <c r="N236"/>
      <c r="O236"/>
      <c r="P236"/>
      <c r="Q236"/>
      <c r="R236"/>
      <c r="S236"/>
      <c r="T236"/>
    </row>
    <row r="237" spans="3:20" ht="13.5" customHeight="1" x14ac:dyDescent="0.35">
      <c r="C237"/>
      <c r="D237"/>
      <c r="E237"/>
      <c r="F237"/>
      <c r="G237"/>
      <c r="H237"/>
      <c r="I237"/>
      <c r="J237"/>
      <c r="K237"/>
      <c r="L237"/>
      <c r="M237"/>
      <c r="N237"/>
      <c r="O237"/>
      <c r="P237"/>
      <c r="Q237"/>
      <c r="R237"/>
      <c r="S237"/>
      <c r="T237"/>
    </row>
    <row r="238" spans="3:20" ht="13.5" customHeight="1" x14ac:dyDescent="0.35">
      <c r="C238"/>
      <c r="D238"/>
      <c r="E238"/>
      <c r="F238"/>
      <c r="G238"/>
      <c r="H238"/>
      <c r="I238"/>
      <c r="J238"/>
      <c r="K238"/>
      <c r="L238"/>
      <c r="M238"/>
      <c r="N238"/>
      <c r="O238"/>
      <c r="P238"/>
      <c r="Q238"/>
      <c r="R238"/>
      <c r="S238"/>
      <c r="T238"/>
    </row>
    <row r="239" spans="3:20" ht="13.5" customHeight="1" x14ac:dyDescent="0.35">
      <c r="C239"/>
      <c r="D239"/>
      <c r="E239"/>
      <c r="F239"/>
      <c r="G239"/>
      <c r="H239"/>
      <c r="I239"/>
      <c r="J239"/>
      <c r="K239"/>
      <c r="L239"/>
      <c r="M239"/>
      <c r="N239"/>
      <c r="O239"/>
      <c r="P239"/>
      <c r="Q239"/>
      <c r="R239"/>
      <c r="S239"/>
      <c r="T239"/>
    </row>
    <row r="240" spans="3:20" ht="13.5" customHeight="1" x14ac:dyDescent="0.35">
      <c r="C240"/>
      <c r="D240"/>
      <c r="E240"/>
      <c r="F240"/>
      <c r="G240"/>
      <c r="H240"/>
      <c r="I240"/>
      <c r="J240"/>
      <c r="K240"/>
      <c r="L240"/>
      <c r="M240"/>
      <c r="N240"/>
      <c r="O240"/>
      <c r="P240"/>
      <c r="Q240"/>
      <c r="R240"/>
      <c r="S240"/>
      <c r="T240"/>
    </row>
    <row r="241" spans="3:20" ht="13.5" customHeight="1" x14ac:dyDescent="0.35">
      <c r="C241"/>
      <c r="D241"/>
      <c r="E241"/>
      <c r="F241"/>
      <c r="G241"/>
      <c r="H241"/>
      <c r="I241"/>
      <c r="J241"/>
      <c r="K241"/>
      <c r="L241"/>
      <c r="M241"/>
      <c r="N241"/>
      <c r="O241"/>
      <c r="P241"/>
      <c r="Q241"/>
      <c r="R241"/>
      <c r="S241"/>
      <c r="T241"/>
    </row>
    <row r="242" spans="3:20" ht="13.5" customHeight="1" x14ac:dyDescent="0.35">
      <c r="C242"/>
      <c r="D242"/>
      <c r="E242"/>
      <c r="F242"/>
      <c r="G242"/>
      <c r="H242"/>
      <c r="I242"/>
      <c r="J242"/>
      <c r="K242"/>
      <c r="L242"/>
      <c r="M242"/>
      <c r="N242"/>
      <c r="O242"/>
      <c r="P242"/>
      <c r="Q242"/>
      <c r="R242"/>
      <c r="S242"/>
      <c r="T242"/>
    </row>
    <row r="243" spans="3:20" ht="13.5" customHeight="1" x14ac:dyDescent="0.35">
      <c r="C243"/>
      <c r="D243"/>
      <c r="E243"/>
      <c r="F243"/>
      <c r="G243"/>
      <c r="H243"/>
      <c r="I243"/>
      <c r="J243"/>
      <c r="K243"/>
      <c r="L243"/>
      <c r="M243"/>
      <c r="N243"/>
      <c r="O243"/>
      <c r="P243"/>
      <c r="Q243"/>
      <c r="R243"/>
      <c r="S243"/>
      <c r="T243"/>
    </row>
    <row r="244" spans="3:20" ht="13.5" customHeight="1" x14ac:dyDescent="0.35">
      <c r="C244"/>
      <c r="D244"/>
      <c r="E244"/>
      <c r="F244"/>
      <c r="G244"/>
      <c r="H244"/>
      <c r="I244"/>
      <c r="J244"/>
      <c r="K244"/>
      <c r="L244"/>
      <c r="M244"/>
      <c r="N244"/>
      <c r="O244"/>
      <c r="P244"/>
      <c r="Q244"/>
      <c r="R244"/>
      <c r="S244"/>
      <c r="T244"/>
    </row>
    <row r="245" spans="3:20" ht="13.5" customHeight="1" x14ac:dyDescent="0.35">
      <c r="C245"/>
      <c r="D245"/>
      <c r="E245"/>
      <c r="F245"/>
      <c r="G245"/>
      <c r="H245"/>
      <c r="I245"/>
      <c r="J245"/>
      <c r="K245"/>
      <c r="L245"/>
      <c r="M245"/>
      <c r="N245"/>
      <c r="O245"/>
      <c r="P245"/>
      <c r="Q245"/>
      <c r="R245"/>
      <c r="S245"/>
      <c r="T245"/>
    </row>
    <row r="246" spans="3:20" ht="13.5" customHeight="1" x14ac:dyDescent="0.35">
      <c r="C246"/>
      <c r="D246"/>
      <c r="E246"/>
      <c r="F246"/>
      <c r="G246"/>
      <c r="H246"/>
      <c r="I246"/>
      <c r="J246"/>
      <c r="K246"/>
      <c r="L246"/>
      <c r="M246"/>
      <c r="N246"/>
      <c r="O246"/>
      <c r="P246"/>
      <c r="Q246"/>
      <c r="R246"/>
      <c r="S246"/>
      <c r="T246"/>
    </row>
    <row r="247" spans="3:20" ht="13.5" customHeight="1" x14ac:dyDescent="0.35">
      <c r="C247"/>
      <c r="D247"/>
      <c r="E247"/>
      <c r="F247"/>
      <c r="G247"/>
      <c r="H247"/>
      <c r="I247"/>
      <c r="J247"/>
      <c r="K247"/>
      <c r="L247"/>
      <c r="M247"/>
      <c r="N247"/>
      <c r="O247"/>
      <c r="P247"/>
      <c r="Q247"/>
      <c r="R247"/>
      <c r="S247"/>
      <c r="T247"/>
    </row>
    <row r="248" spans="3:20" ht="13.5" customHeight="1" x14ac:dyDescent="0.35">
      <c r="C248"/>
      <c r="D248"/>
      <c r="E248"/>
      <c r="F248"/>
      <c r="G248"/>
      <c r="H248"/>
      <c r="I248"/>
      <c r="J248"/>
      <c r="K248"/>
      <c r="L248"/>
      <c r="M248"/>
      <c r="N248"/>
      <c r="O248"/>
      <c r="P248"/>
      <c r="Q248"/>
      <c r="R248"/>
      <c r="S248"/>
      <c r="T248"/>
    </row>
    <row r="249" spans="3:20" ht="13.5" customHeight="1" x14ac:dyDescent="0.35">
      <c r="C249"/>
      <c r="D249"/>
      <c r="E249"/>
      <c r="F249"/>
      <c r="G249"/>
      <c r="H249"/>
      <c r="I249"/>
      <c r="J249"/>
      <c r="K249"/>
      <c r="L249"/>
      <c r="M249"/>
      <c r="N249"/>
      <c r="O249"/>
      <c r="P249"/>
      <c r="Q249"/>
      <c r="R249"/>
      <c r="S249"/>
      <c r="T249"/>
    </row>
    <row r="250" spans="3:20" ht="13.5" customHeight="1" x14ac:dyDescent="0.35">
      <c r="C250"/>
      <c r="D250"/>
      <c r="E250"/>
      <c r="F250"/>
      <c r="G250"/>
      <c r="H250"/>
      <c r="I250"/>
      <c r="J250"/>
      <c r="K250"/>
      <c r="L250"/>
      <c r="M250"/>
      <c r="N250"/>
      <c r="O250"/>
      <c r="P250"/>
      <c r="Q250"/>
      <c r="R250"/>
      <c r="S250"/>
      <c r="T250"/>
    </row>
    <row r="251" spans="3:20" ht="13.5" customHeight="1" x14ac:dyDescent="0.35">
      <c r="C251"/>
      <c r="D251"/>
      <c r="E251"/>
      <c r="F251"/>
      <c r="G251"/>
      <c r="H251"/>
      <c r="I251"/>
      <c r="J251"/>
      <c r="K251"/>
      <c r="L251"/>
      <c r="M251"/>
      <c r="N251"/>
      <c r="O251"/>
      <c r="P251"/>
      <c r="Q251"/>
      <c r="R251"/>
      <c r="S251"/>
      <c r="T251"/>
    </row>
    <row r="252" spans="3:20" ht="13.5" customHeight="1" x14ac:dyDescent="0.35">
      <c r="C252"/>
      <c r="D252"/>
      <c r="E252"/>
      <c r="F252"/>
      <c r="G252"/>
      <c r="H252"/>
      <c r="I252"/>
      <c r="J252"/>
      <c r="K252"/>
      <c r="L252"/>
      <c r="M252"/>
      <c r="N252"/>
      <c r="O252"/>
      <c r="P252"/>
      <c r="Q252"/>
      <c r="R252"/>
      <c r="S252"/>
      <c r="T252"/>
    </row>
    <row r="253" spans="3:20" ht="13.5" customHeight="1" x14ac:dyDescent="0.35">
      <c r="C253"/>
      <c r="D253"/>
      <c r="E253"/>
      <c r="F253"/>
      <c r="G253"/>
      <c r="H253"/>
      <c r="I253"/>
      <c r="J253"/>
      <c r="K253"/>
      <c r="L253"/>
      <c r="M253"/>
      <c r="N253"/>
      <c r="O253"/>
      <c r="P253"/>
      <c r="Q253"/>
      <c r="R253"/>
      <c r="S253"/>
      <c r="T253"/>
    </row>
    <row r="254" spans="3:20" ht="13.5" customHeight="1" x14ac:dyDescent="0.35">
      <c r="C254"/>
      <c r="D254"/>
      <c r="E254"/>
      <c r="F254"/>
      <c r="G254"/>
      <c r="H254"/>
      <c r="I254"/>
      <c r="J254"/>
      <c r="K254"/>
      <c r="L254"/>
      <c r="M254"/>
      <c r="N254"/>
      <c r="O254"/>
      <c r="P254"/>
      <c r="Q254"/>
      <c r="R254"/>
      <c r="S254"/>
      <c r="T254"/>
    </row>
    <row r="255" spans="3:20" ht="13.5" customHeight="1" x14ac:dyDescent="0.35">
      <c r="C255"/>
      <c r="D255"/>
      <c r="E255"/>
      <c r="F255"/>
      <c r="G255"/>
      <c r="H255"/>
      <c r="I255"/>
      <c r="J255"/>
      <c r="K255"/>
      <c r="L255"/>
      <c r="M255"/>
      <c r="N255"/>
      <c r="O255"/>
      <c r="P255"/>
      <c r="Q255"/>
      <c r="R255"/>
      <c r="S255"/>
      <c r="T255"/>
    </row>
    <row r="256" spans="3:20" ht="13.5" customHeight="1" x14ac:dyDescent="0.35">
      <c r="C256"/>
      <c r="D256"/>
      <c r="E256"/>
      <c r="F256"/>
      <c r="G256"/>
      <c r="H256"/>
      <c r="I256"/>
      <c r="J256"/>
      <c r="K256"/>
      <c r="L256"/>
      <c r="M256"/>
      <c r="N256"/>
      <c r="O256"/>
      <c r="P256"/>
      <c r="Q256"/>
      <c r="R256"/>
      <c r="S256"/>
      <c r="T256"/>
    </row>
    <row r="257" spans="3:20" ht="13.5" customHeight="1" x14ac:dyDescent="0.35">
      <c r="C257"/>
      <c r="D257"/>
      <c r="E257"/>
      <c r="F257"/>
      <c r="G257"/>
      <c r="H257"/>
      <c r="I257"/>
      <c r="J257"/>
      <c r="K257"/>
      <c r="L257"/>
      <c r="M257"/>
      <c r="N257"/>
      <c r="O257"/>
      <c r="P257"/>
      <c r="Q257"/>
      <c r="R257"/>
      <c r="S257"/>
      <c r="T257"/>
    </row>
    <row r="258" spans="3:20" ht="13.5" customHeight="1" x14ac:dyDescent="0.35">
      <c r="C258"/>
      <c r="D258"/>
      <c r="E258"/>
      <c r="F258"/>
      <c r="G258"/>
      <c r="H258"/>
      <c r="I258"/>
      <c r="J258"/>
      <c r="K258"/>
      <c r="L258"/>
      <c r="M258"/>
      <c r="N258"/>
      <c r="O258"/>
      <c r="P258"/>
      <c r="Q258"/>
      <c r="R258"/>
      <c r="S258"/>
      <c r="T258"/>
    </row>
    <row r="259" spans="3:20" ht="13.5" customHeight="1" x14ac:dyDescent="0.35">
      <c r="C259"/>
      <c r="D259"/>
      <c r="E259"/>
      <c r="F259"/>
      <c r="G259"/>
      <c r="H259"/>
      <c r="I259"/>
      <c r="J259"/>
      <c r="K259"/>
      <c r="L259"/>
      <c r="M259"/>
      <c r="N259"/>
      <c r="O259"/>
      <c r="P259"/>
      <c r="Q259"/>
      <c r="R259"/>
      <c r="S259"/>
      <c r="T259"/>
    </row>
    <row r="260" spans="3:20" ht="13.5" customHeight="1" x14ac:dyDescent="0.35">
      <c r="C260"/>
      <c r="D260"/>
      <c r="E260"/>
      <c r="F260"/>
      <c r="G260"/>
      <c r="H260"/>
      <c r="I260"/>
      <c r="J260"/>
      <c r="K260"/>
      <c r="L260"/>
      <c r="M260"/>
      <c r="N260"/>
      <c r="O260"/>
      <c r="P260"/>
      <c r="Q260"/>
      <c r="R260"/>
      <c r="S260"/>
      <c r="T260"/>
    </row>
    <row r="261" spans="3:20" ht="13.5" customHeight="1" x14ac:dyDescent="0.35">
      <c r="C261"/>
      <c r="D261"/>
      <c r="E261"/>
      <c r="F261"/>
      <c r="G261"/>
      <c r="H261"/>
      <c r="I261"/>
      <c r="J261"/>
      <c r="K261"/>
      <c r="L261"/>
      <c r="M261"/>
      <c r="N261"/>
      <c r="O261"/>
      <c r="P261"/>
      <c r="Q261"/>
      <c r="R261"/>
      <c r="S261"/>
      <c r="T261"/>
    </row>
    <row r="262" spans="3:20" ht="13.5" customHeight="1" x14ac:dyDescent="0.35">
      <c r="C262"/>
      <c r="D262"/>
      <c r="E262"/>
      <c r="F262"/>
      <c r="G262"/>
      <c r="H262"/>
      <c r="I262"/>
      <c r="J262"/>
      <c r="K262"/>
      <c r="L262"/>
      <c r="M262"/>
      <c r="N262"/>
      <c r="O262"/>
      <c r="P262"/>
      <c r="Q262"/>
      <c r="R262"/>
      <c r="S262"/>
      <c r="T262"/>
    </row>
    <row r="263" spans="3:20" ht="13.5" customHeight="1" x14ac:dyDescent="0.35">
      <c r="C263"/>
      <c r="D263"/>
      <c r="E263"/>
      <c r="F263"/>
      <c r="G263"/>
      <c r="H263"/>
      <c r="I263"/>
      <c r="J263"/>
      <c r="K263"/>
      <c r="L263"/>
      <c r="M263"/>
      <c r="N263"/>
      <c r="O263"/>
      <c r="P263"/>
      <c r="Q263"/>
      <c r="R263"/>
      <c r="S263"/>
      <c r="T263"/>
    </row>
    <row r="264" spans="3:20" ht="13.5" customHeight="1" x14ac:dyDescent="0.35">
      <c r="C264"/>
      <c r="D264"/>
      <c r="E264"/>
      <c r="F264"/>
      <c r="G264"/>
      <c r="H264"/>
      <c r="I264"/>
      <c r="J264"/>
      <c r="K264"/>
      <c r="L264"/>
      <c r="M264"/>
      <c r="N264"/>
      <c r="O264"/>
      <c r="P264"/>
      <c r="Q264"/>
      <c r="R264"/>
      <c r="S264"/>
      <c r="T264"/>
    </row>
    <row r="265" spans="3:20" ht="13.5" customHeight="1" x14ac:dyDescent="0.35">
      <c r="C265"/>
      <c r="D265"/>
      <c r="E265"/>
      <c r="F265"/>
      <c r="G265"/>
      <c r="H265"/>
      <c r="I265"/>
      <c r="J265"/>
      <c r="K265"/>
      <c r="L265"/>
      <c r="M265"/>
      <c r="N265"/>
      <c r="O265"/>
      <c r="P265"/>
      <c r="Q265"/>
      <c r="R265"/>
      <c r="S265"/>
      <c r="T265"/>
    </row>
    <row r="266" spans="3:20" ht="13.5" customHeight="1" x14ac:dyDescent="0.35">
      <c r="C266"/>
      <c r="D266"/>
      <c r="E266"/>
      <c r="F266"/>
      <c r="G266"/>
      <c r="H266"/>
      <c r="I266"/>
      <c r="J266"/>
      <c r="K266"/>
      <c r="L266"/>
      <c r="M266"/>
      <c r="N266"/>
      <c r="O266"/>
      <c r="P266"/>
      <c r="Q266"/>
      <c r="R266"/>
      <c r="S266"/>
      <c r="T266"/>
    </row>
    <row r="267" spans="3:20" ht="13.5" customHeight="1" x14ac:dyDescent="0.35">
      <c r="C267"/>
      <c r="D267"/>
      <c r="E267"/>
      <c r="F267"/>
      <c r="G267"/>
      <c r="H267"/>
      <c r="I267"/>
      <c r="J267"/>
      <c r="K267"/>
      <c r="L267"/>
      <c r="M267"/>
      <c r="N267"/>
      <c r="O267"/>
      <c r="P267"/>
      <c r="Q267"/>
      <c r="R267"/>
      <c r="S267"/>
      <c r="T267"/>
    </row>
    <row r="268" spans="3:20" ht="13.5" customHeight="1" x14ac:dyDescent="0.35">
      <c r="C268"/>
      <c r="D268"/>
      <c r="E268"/>
      <c r="F268"/>
      <c r="G268"/>
      <c r="H268"/>
      <c r="I268"/>
      <c r="J268"/>
      <c r="K268"/>
      <c r="L268"/>
      <c r="M268"/>
      <c r="N268"/>
      <c r="O268"/>
      <c r="P268"/>
      <c r="Q268"/>
      <c r="R268"/>
      <c r="S268"/>
      <c r="T268"/>
    </row>
    <row r="269" spans="3:20" ht="13.5" customHeight="1" x14ac:dyDescent="0.35">
      <c r="C269"/>
      <c r="D269"/>
      <c r="E269"/>
      <c r="F269"/>
      <c r="G269"/>
      <c r="H269"/>
      <c r="I269"/>
      <c r="J269"/>
      <c r="K269"/>
      <c r="L269"/>
      <c r="M269"/>
      <c r="N269"/>
      <c r="O269"/>
      <c r="P269"/>
      <c r="Q269"/>
      <c r="R269"/>
      <c r="S269"/>
      <c r="T269"/>
    </row>
    <row r="270" spans="3:20" ht="13.5" customHeight="1" x14ac:dyDescent="0.35">
      <c r="C270"/>
      <c r="D270"/>
      <c r="E270"/>
      <c r="F270"/>
      <c r="G270"/>
      <c r="H270"/>
      <c r="I270"/>
      <c r="J270"/>
      <c r="K270"/>
      <c r="L270"/>
      <c r="M270"/>
      <c r="N270"/>
      <c r="O270"/>
      <c r="P270"/>
      <c r="Q270"/>
      <c r="R270"/>
      <c r="S270"/>
      <c r="T270"/>
    </row>
    <row r="271" spans="3:20" ht="13.5" customHeight="1" x14ac:dyDescent="0.35">
      <c r="C271"/>
      <c r="D271"/>
      <c r="E271"/>
      <c r="F271"/>
      <c r="G271"/>
      <c r="H271"/>
      <c r="I271"/>
      <c r="J271"/>
      <c r="K271"/>
      <c r="L271"/>
      <c r="M271"/>
      <c r="N271"/>
      <c r="O271"/>
      <c r="P271"/>
      <c r="Q271"/>
      <c r="R271"/>
      <c r="S271"/>
      <c r="T271"/>
    </row>
    <row r="272" spans="3:20" ht="13.5" customHeight="1" x14ac:dyDescent="0.35">
      <c r="C272"/>
      <c r="D272"/>
      <c r="E272"/>
      <c r="F272"/>
      <c r="G272"/>
      <c r="H272"/>
      <c r="I272"/>
      <c r="J272"/>
      <c r="K272"/>
      <c r="L272"/>
      <c r="M272"/>
      <c r="N272"/>
      <c r="O272"/>
      <c r="P272"/>
      <c r="Q272"/>
      <c r="R272"/>
      <c r="S272"/>
      <c r="T272"/>
    </row>
    <row r="273" spans="3:20" ht="13.5" customHeight="1" x14ac:dyDescent="0.35">
      <c r="C273"/>
      <c r="D273"/>
      <c r="E273"/>
      <c r="F273"/>
      <c r="G273"/>
      <c r="H273"/>
      <c r="I273"/>
      <c r="J273"/>
      <c r="K273"/>
      <c r="L273"/>
      <c r="M273"/>
      <c r="N273"/>
      <c r="O273"/>
      <c r="P273"/>
      <c r="Q273"/>
      <c r="R273"/>
      <c r="S273"/>
      <c r="T273"/>
    </row>
    <row r="274" spans="3:20" ht="13.5" customHeight="1" x14ac:dyDescent="0.35">
      <c r="C274"/>
      <c r="D274"/>
      <c r="E274"/>
      <c r="F274"/>
      <c r="G274"/>
      <c r="H274"/>
      <c r="I274"/>
      <c r="J274"/>
      <c r="K274"/>
      <c r="L274"/>
      <c r="M274"/>
      <c r="N274"/>
      <c r="O274"/>
      <c r="P274"/>
      <c r="Q274"/>
      <c r="R274"/>
      <c r="S274"/>
      <c r="T274"/>
    </row>
    <row r="275" spans="3:20" ht="13.5" customHeight="1" x14ac:dyDescent="0.35">
      <c r="C275"/>
      <c r="D275"/>
      <c r="E275"/>
      <c r="F275"/>
      <c r="G275"/>
      <c r="H275"/>
      <c r="I275"/>
      <c r="J275"/>
      <c r="K275"/>
      <c r="L275"/>
      <c r="M275"/>
      <c r="N275"/>
      <c r="O275"/>
      <c r="P275"/>
      <c r="Q275"/>
      <c r="R275"/>
      <c r="S275"/>
      <c r="T275"/>
    </row>
    <row r="276" spans="3:20" ht="13.5" customHeight="1" x14ac:dyDescent="0.35">
      <c r="C276"/>
      <c r="D276"/>
      <c r="E276"/>
      <c r="F276"/>
      <c r="G276"/>
      <c r="H276"/>
      <c r="I276"/>
      <c r="J276"/>
      <c r="K276"/>
      <c r="L276"/>
      <c r="M276"/>
      <c r="N276"/>
      <c r="O276"/>
      <c r="P276"/>
      <c r="Q276"/>
      <c r="R276"/>
      <c r="S276"/>
      <c r="T276"/>
    </row>
    <row r="277" spans="3:20" ht="13.5" customHeight="1" x14ac:dyDescent="0.35">
      <c r="C277"/>
      <c r="D277"/>
      <c r="E277"/>
      <c r="F277"/>
      <c r="G277"/>
      <c r="H277"/>
      <c r="I277"/>
      <c r="J277"/>
      <c r="K277"/>
      <c r="L277"/>
      <c r="M277"/>
      <c r="N277"/>
      <c r="O277"/>
      <c r="P277"/>
      <c r="Q277"/>
      <c r="R277"/>
      <c r="S277"/>
      <c r="T277"/>
    </row>
    <row r="278" spans="3:20" ht="13.5" customHeight="1" x14ac:dyDescent="0.35">
      <c r="C278"/>
      <c r="D278"/>
      <c r="E278"/>
      <c r="F278"/>
      <c r="G278"/>
      <c r="H278"/>
      <c r="I278"/>
      <c r="J278"/>
      <c r="K278"/>
      <c r="L278"/>
      <c r="M278"/>
      <c r="N278"/>
      <c r="O278"/>
      <c r="P278"/>
      <c r="Q278"/>
      <c r="R278"/>
      <c r="S278"/>
      <c r="T278"/>
    </row>
    <row r="279" spans="3:20" ht="13.5" customHeight="1" x14ac:dyDescent="0.35">
      <c r="C279"/>
      <c r="D279"/>
      <c r="E279"/>
      <c r="F279"/>
      <c r="G279"/>
      <c r="H279"/>
      <c r="I279"/>
      <c r="J279"/>
      <c r="K279"/>
      <c r="L279"/>
      <c r="M279"/>
      <c r="N279"/>
      <c r="O279"/>
      <c r="P279"/>
      <c r="Q279"/>
      <c r="R279"/>
      <c r="S279"/>
      <c r="T279"/>
    </row>
    <row r="280" spans="3:20" ht="13.5" customHeight="1" x14ac:dyDescent="0.35">
      <c r="C280"/>
      <c r="D280"/>
      <c r="E280"/>
      <c r="F280"/>
      <c r="G280"/>
      <c r="H280"/>
      <c r="I280"/>
      <c r="J280"/>
      <c r="K280"/>
      <c r="L280"/>
      <c r="M280"/>
      <c r="N280"/>
      <c r="O280"/>
      <c r="P280"/>
      <c r="Q280"/>
      <c r="R280"/>
      <c r="S280"/>
      <c r="T280"/>
    </row>
    <row r="281" spans="3:20" ht="13.5" customHeight="1" x14ac:dyDescent="0.35">
      <c r="C281"/>
      <c r="D281"/>
      <c r="E281"/>
      <c r="F281"/>
      <c r="G281"/>
      <c r="H281"/>
      <c r="I281"/>
      <c r="J281"/>
      <c r="K281"/>
      <c r="L281"/>
      <c r="M281"/>
      <c r="N281"/>
      <c r="O281"/>
      <c r="P281"/>
      <c r="Q281"/>
      <c r="R281"/>
      <c r="S281"/>
      <c r="T281"/>
    </row>
    <row r="282" spans="3:20" ht="13.5" customHeight="1" x14ac:dyDescent="0.35">
      <c r="C282"/>
      <c r="D282"/>
      <c r="E282"/>
      <c r="F282"/>
      <c r="G282"/>
      <c r="H282"/>
      <c r="I282"/>
      <c r="J282"/>
      <c r="K282"/>
      <c r="L282"/>
      <c r="M282"/>
      <c r="N282"/>
      <c r="O282"/>
      <c r="P282"/>
      <c r="Q282"/>
      <c r="R282"/>
      <c r="S282"/>
      <c r="T282"/>
    </row>
    <row r="283" spans="3:20" ht="13.5" customHeight="1" x14ac:dyDescent="0.35">
      <c r="C283"/>
      <c r="D283"/>
      <c r="E283"/>
      <c r="F283"/>
      <c r="G283"/>
      <c r="H283"/>
      <c r="I283"/>
      <c r="J283"/>
      <c r="K283"/>
      <c r="L283"/>
      <c r="M283"/>
      <c r="N283"/>
      <c r="O283"/>
      <c r="P283"/>
      <c r="Q283"/>
      <c r="R283"/>
      <c r="S283"/>
      <c r="T283"/>
    </row>
    <row r="284" spans="3:20" ht="13.5" customHeight="1" x14ac:dyDescent="0.35">
      <c r="C284"/>
      <c r="D284"/>
      <c r="E284"/>
      <c r="F284"/>
      <c r="G284"/>
      <c r="H284"/>
      <c r="I284"/>
      <c r="J284"/>
      <c r="K284"/>
      <c r="L284"/>
      <c r="M284"/>
      <c r="N284"/>
      <c r="O284"/>
      <c r="P284"/>
      <c r="Q284"/>
      <c r="R284"/>
      <c r="S284"/>
      <c r="T284"/>
    </row>
    <row r="285" spans="3:20" ht="13.5" customHeight="1" x14ac:dyDescent="0.35">
      <c r="C285"/>
      <c r="D285"/>
      <c r="E285"/>
      <c r="F285"/>
      <c r="G285"/>
      <c r="H285"/>
      <c r="I285"/>
      <c r="J285"/>
      <c r="K285"/>
      <c r="L285"/>
      <c r="M285"/>
      <c r="N285"/>
      <c r="O285"/>
      <c r="P285"/>
      <c r="Q285"/>
      <c r="R285"/>
      <c r="S285"/>
      <c r="T285"/>
    </row>
    <row r="286" spans="3:20" ht="13.5" customHeight="1" x14ac:dyDescent="0.35">
      <c r="C286"/>
      <c r="D286"/>
      <c r="E286"/>
      <c r="F286"/>
      <c r="G286"/>
      <c r="H286"/>
      <c r="I286"/>
      <c r="J286"/>
      <c r="K286"/>
      <c r="L286"/>
      <c r="M286"/>
      <c r="N286"/>
      <c r="O286"/>
      <c r="P286"/>
      <c r="Q286"/>
      <c r="R286"/>
      <c r="S286"/>
      <c r="T286"/>
    </row>
    <row r="287" spans="3:20" ht="13.5" customHeight="1" x14ac:dyDescent="0.35">
      <c r="C287"/>
      <c r="D287"/>
      <c r="E287"/>
      <c r="F287"/>
      <c r="G287"/>
      <c r="H287"/>
      <c r="I287"/>
      <c r="J287"/>
      <c r="K287"/>
      <c r="L287"/>
      <c r="M287"/>
      <c r="N287"/>
      <c r="O287"/>
      <c r="P287"/>
      <c r="Q287"/>
      <c r="R287"/>
      <c r="S287"/>
      <c r="T287"/>
    </row>
    <row r="288" spans="3:20" ht="13.5" customHeight="1" x14ac:dyDescent="0.35">
      <c r="C288"/>
      <c r="D288"/>
      <c r="E288"/>
      <c r="F288"/>
      <c r="G288"/>
      <c r="H288"/>
      <c r="I288"/>
      <c r="J288"/>
      <c r="K288"/>
      <c r="L288"/>
      <c r="M288"/>
      <c r="N288"/>
      <c r="O288"/>
      <c r="P288"/>
      <c r="Q288"/>
      <c r="R288"/>
      <c r="S288"/>
      <c r="T288"/>
    </row>
    <row r="289" spans="3:20" ht="13.5" customHeight="1" x14ac:dyDescent="0.35">
      <c r="C289"/>
      <c r="D289"/>
      <c r="E289"/>
      <c r="F289"/>
      <c r="G289"/>
      <c r="H289"/>
      <c r="I289"/>
      <c r="J289"/>
      <c r="K289"/>
      <c r="L289"/>
      <c r="M289"/>
      <c r="N289"/>
      <c r="O289"/>
      <c r="P289"/>
      <c r="Q289"/>
      <c r="R289"/>
      <c r="S289"/>
      <c r="T289"/>
    </row>
    <row r="290" spans="3:20" ht="13.5" customHeight="1" x14ac:dyDescent="0.35">
      <c r="C290"/>
      <c r="D290"/>
      <c r="E290"/>
      <c r="F290"/>
      <c r="G290"/>
      <c r="H290"/>
      <c r="I290"/>
      <c r="J290"/>
      <c r="K290"/>
      <c r="L290"/>
      <c r="M290"/>
      <c r="N290"/>
      <c r="O290"/>
      <c r="P290"/>
      <c r="Q290"/>
      <c r="R290"/>
      <c r="S290"/>
      <c r="T290"/>
    </row>
    <row r="291" spans="3:20" ht="13.5" customHeight="1" x14ac:dyDescent="0.35">
      <c r="C291"/>
      <c r="D291"/>
      <c r="E291"/>
      <c r="F291"/>
      <c r="G291"/>
      <c r="H291"/>
      <c r="I291"/>
      <c r="J291"/>
      <c r="K291"/>
      <c r="L291"/>
      <c r="M291"/>
      <c r="N291"/>
      <c r="O291"/>
      <c r="P291"/>
      <c r="Q291"/>
      <c r="R291"/>
      <c r="S291"/>
      <c r="T291"/>
    </row>
    <row r="292" spans="3:20" ht="13.5" customHeight="1" x14ac:dyDescent="0.35">
      <c r="C292"/>
      <c r="D292"/>
      <c r="E292"/>
      <c r="F292"/>
      <c r="G292"/>
      <c r="H292"/>
      <c r="I292"/>
      <c r="J292"/>
      <c r="K292"/>
      <c r="L292"/>
      <c r="M292"/>
      <c r="N292"/>
      <c r="O292"/>
      <c r="P292"/>
      <c r="Q292"/>
      <c r="R292"/>
      <c r="S292"/>
      <c r="T292"/>
    </row>
    <row r="293" spans="3:20" ht="13.5" customHeight="1" x14ac:dyDescent="0.35">
      <c r="C293"/>
      <c r="D293"/>
      <c r="E293"/>
      <c r="F293"/>
      <c r="G293"/>
      <c r="H293"/>
      <c r="I293"/>
      <c r="J293"/>
      <c r="K293"/>
      <c r="L293"/>
      <c r="M293"/>
      <c r="N293"/>
      <c r="O293"/>
      <c r="P293"/>
      <c r="Q293"/>
      <c r="R293"/>
      <c r="S293"/>
      <c r="T293"/>
    </row>
    <row r="294" spans="3:20" ht="13.5" customHeight="1" x14ac:dyDescent="0.35">
      <c r="C294"/>
      <c r="D294"/>
      <c r="E294"/>
      <c r="F294"/>
      <c r="G294"/>
      <c r="H294"/>
      <c r="I294"/>
      <c r="J294"/>
      <c r="K294"/>
      <c r="L294"/>
      <c r="M294"/>
      <c r="N294"/>
      <c r="O294"/>
      <c r="P294"/>
      <c r="Q294"/>
      <c r="R294"/>
      <c r="S294"/>
      <c r="T294"/>
    </row>
    <row r="295" spans="3:20" ht="13.5" customHeight="1" x14ac:dyDescent="0.35">
      <c r="C295"/>
      <c r="D295"/>
      <c r="E295"/>
      <c r="F295"/>
      <c r="G295"/>
      <c r="H295"/>
      <c r="I295"/>
      <c r="J295"/>
      <c r="K295"/>
      <c r="L295"/>
      <c r="M295"/>
      <c r="N295"/>
      <c r="O295"/>
      <c r="P295"/>
      <c r="Q295"/>
      <c r="R295"/>
      <c r="S295"/>
      <c r="T295"/>
    </row>
    <row r="296" spans="3:20" ht="13.5" customHeight="1" x14ac:dyDescent="0.35">
      <c r="C296"/>
      <c r="D296"/>
      <c r="E296"/>
      <c r="F296"/>
      <c r="G296"/>
      <c r="H296"/>
      <c r="I296"/>
      <c r="J296"/>
      <c r="K296"/>
      <c r="L296"/>
      <c r="M296"/>
      <c r="N296"/>
      <c r="O296"/>
      <c r="P296"/>
      <c r="Q296"/>
      <c r="R296"/>
      <c r="S296"/>
      <c r="T296"/>
    </row>
    <row r="297" spans="3:20" ht="13.5" customHeight="1" x14ac:dyDescent="0.35">
      <c r="C297"/>
      <c r="D297"/>
      <c r="E297"/>
      <c r="F297"/>
      <c r="G297"/>
      <c r="H297"/>
      <c r="I297"/>
      <c r="J297"/>
      <c r="K297"/>
      <c r="L297"/>
      <c r="M297"/>
      <c r="N297"/>
      <c r="O297"/>
      <c r="P297"/>
      <c r="Q297"/>
      <c r="R297"/>
      <c r="S297"/>
      <c r="T297"/>
    </row>
    <row r="298" spans="3:20" ht="13.5" customHeight="1" x14ac:dyDescent="0.35">
      <c r="C298"/>
      <c r="D298"/>
      <c r="E298"/>
      <c r="F298"/>
      <c r="G298"/>
      <c r="H298"/>
      <c r="I298"/>
      <c r="J298"/>
      <c r="K298"/>
      <c r="L298"/>
      <c r="M298"/>
      <c r="N298"/>
      <c r="O298"/>
      <c r="P298"/>
      <c r="Q298"/>
      <c r="R298"/>
      <c r="S298"/>
      <c r="T298"/>
    </row>
    <row r="299" spans="3:20" ht="13.5" customHeight="1" x14ac:dyDescent="0.35">
      <c r="C299"/>
      <c r="D299"/>
      <c r="E299"/>
      <c r="F299"/>
      <c r="G299"/>
      <c r="H299"/>
      <c r="I299"/>
      <c r="J299"/>
      <c r="K299"/>
      <c r="L299"/>
      <c r="M299"/>
      <c r="N299"/>
      <c r="O299"/>
      <c r="P299"/>
      <c r="Q299"/>
      <c r="R299"/>
      <c r="S299"/>
      <c r="T299"/>
    </row>
    <row r="300" spans="3:20" ht="13.5" customHeight="1" x14ac:dyDescent="0.35">
      <c r="C300"/>
      <c r="D300"/>
      <c r="E300"/>
      <c r="F300"/>
      <c r="G300"/>
      <c r="H300"/>
      <c r="I300"/>
      <c r="J300"/>
      <c r="K300"/>
      <c r="L300"/>
      <c r="M300"/>
      <c r="N300"/>
      <c r="O300"/>
      <c r="P300"/>
      <c r="Q300"/>
      <c r="R300"/>
      <c r="S300"/>
      <c r="T300"/>
    </row>
    <row r="301" spans="3:20" ht="13.5" customHeight="1" x14ac:dyDescent="0.35">
      <c r="C301"/>
      <c r="D301"/>
      <c r="E301"/>
      <c r="F301"/>
      <c r="G301"/>
      <c r="H301"/>
      <c r="I301"/>
      <c r="J301"/>
      <c r="K301"/>
      <c r="L301"/>
      <c r="M301"/>
      <c r="N301"/>
      <c r="O301"/>
      <c r="P301"/>
      <c r="Q301"/>
      <c r="R301"/>
      <c r="S301"/>
      <c r="T301"/>
    </row>
    <row r="302" spans="3:20" ht="13.5" customHeight="1" x14ac:dyDescent="0.35">
      <c r="C302"/>
      <c r="D302"/>
      <c r="E302"/>
      <c r="F302"/>
      <c r="G302"/>
      <c r="H302"/>
      <c r="I302"/>
      <c r="J302"/>
      <c r="K302"/>
      <c r="L302"/>
      <c r="M302"/>
      <c r="N302"/>
      <c r="O302"/>
      <c r="P302"/>
      <c r="Q302"/>
      <c r="R302"/>
      <c r="S302"/>
      <c r="T302"/>
    </row>
    <row r="303" spans="3:20" ht="13.5" customHeight="1" x14ac:dyDescent="0.35">
      <c r="C303"/>
      <c r="D303"/>
      <c r="E303"/>
      <c r="F303"/>
      <c r="G303"/>
      <c r="H303"/>
      <c r="I303"/>
      <c r="J303"/>
      <c r="K303"/>
      <c r="L303"/>
      <c r="M303"/>
      <c r="N303"/>
      <c r="O303"/>
      <c r="P303"/>
      <c r="Q303"/>
      <c r="R303"/>
      <c r="S303"/>
      <c r="T303"/>
    </row>
    <row r="304" spans="3:20" ht="13.5" customHeight="1" x14ac:dyDescent="0.35">
      <c r="C304"/>
      <c r="D304"/>
      <c r="E304"/>
      <c r="F304"/>
      <c r="G304"/>
      <c r="H304"/>
      <c r="I304"/>
      <c r="J304"/>
      <c r="K304"/>
      <c r="L304"/>
      <c r="M304"/>
      <c r="N304"/>
      <c r="O304"/>
      <c r="P304"/>
      <c r="Q304"/>
      <c r="R304"/>
      <c r="S304"/>
      <c r="T304"/>
    </row>
    <row r="305" spans="3:20" ht="13.5" customHeight="1" x14ac:dyDescent="0.35">
      <c r="C305"/>
      <c r="D305"/>
      <c r="E305"/>
      <c r="F305"/>
      <c r="G305"/>
      <c r="H305"/>
      <c r="I305"/>
      <c r="J305"/>
      <c r="K305"/>
      <c r="L305"/>
      <c r="M305"/>
      <c r="N305"/>
      <c r="O305"/>
      <c r="P305"/>
      <c r="Q305"/>
      <c r="R305"/>
      <c r="S305"/>
      <c r="T305"/>
    </row>
    <row r="306" spans="3:20" ht="13.5" customHeight="1" x14ac:dyDescent="0.35">
      <c r="C306"/>
      <c r="D306"/>
      <c r="E306"/>
      <c r="F306"/>
      <c r="G306"/>
      <c r="H306"/>
      <c r="I306"/>
      <c r="J306"/>
      <c r="K306"/>
      <c r="L306"/>
      <c r="M306"/>
      <c r="N306"/>
      <c r="O306"/>
      <c r="P306"/>
      <c r="Q306"/>
      <c r="R306"/>
      <c r="S306"/>
      <c r="T306"/>
    </row>
    <row r="307" spans="3:20" ht="13.5" customHeight="1" x14ac:dyDescent="0.35">
      <c r="C307"/>
      <c r="D307"/>
      <c r="E307"/>
      <c r="F307"/>
      <c r="G307"/>
      <c r="H307"/>
      <c r="I307"/>
      <c r="J307"/>
      <c r="K307"/>
      <c r="L307"/>
      <c r="M307"/>
      <c r="N307"/>
      <c r="O307"/>
      <c r="P307"/>
      <c r="Q307"/>
      <c r="R307"/>
      <c r="S307"/>
      <c r="T307"/>
    </row>
    <row r="308" spans="3:20" ht="13.5" customHeight="1" x14ac:dyDescent="0.35">
      <c r="C308"/>
      <c r="D308"/>
      <c r="E308"/>
      <c r="F308"/>
      <c r="G308"/>
      <c r="H308"/>
      <c r="I308"/>
      <c r="J308"/>
      <c r="K308"/>
      <c r="L308"/>
      <c r="M308"/>
      <c r="N308"/>
      <c r="O308"/>
      <c r="P308"/>
      <c r="Q308"/>
      <c r="R308"/>
      <c r="S308"/>
      <c r="T308"/>
    </row>
    <row r="309" spans="3:20" ht="13.5" customHeight="1" x14ac:dyDescent="0.35">
      <c r="C309"/>
      <c r="D309"/>
      <c r="E309"/>
      <c r="F309"/>
      <c r="G309"/>
      <c r="H309"/>
      <c r="I309"/>
      <c r="J309"/>
      <c r="K309"/>
      <c r="L309"/>
      <c r="M309"/>
      <c r="N309"/>
      <c r="O309"/>
      <c r="P309"/>
      <c r="Q309"/>
      <c r="R309"/>
      <c r="S309"/>
      <c r="T309"/>
    </row>
    <row r="310" spans="3:20" ht="13.5" customHeight="1" x14ac:dyDescent="0.35">
      <c r="C310"/>
      <c r="D310"/>
      <c r="E310"/>
      <c r="F310"/>
      <c r="G310"/>
      <c r="H310"/>
      <c r="I310"/>
      <c r="J310"/>
      <c r="K310"/>
      <c r="L310"/>
      <c r="M310"/>
      <c r="N310"/>
      <c r="O310"/>
      <c r="P310"/>
      <c r="Q310"/>
      <c r="R310"/>
      <c r="S310"/>
      <c r="T310"/>
    </row>
    <row r="311" spans="3:20" ht="13.5" customHeight="1" x14ac:dyDescent="0.35">
      <c r="C311"/>
      <c r="D311"/>
      <c r="E311"/>
      <c r="F311"/>
      <c r="G311"/>
      <c r="H311"/>
      <c r="I311"/>
      <c r="J311"/>
      <c r="K311"/>
      <c r="L311"/>
      <c r="M311"/>
      <c r="N311"/>
      <c r="O311"/>
      <c r="P311"/>
      <c r="Q311"/>
      <c r="R311"/>
      <c r="S311"/>
      <c r="T311"/>
    </row>
    <row r="312" spans="3:20" ht="13.5" customHeight="1" x14ac:dyDescent="0.35">
      <c r="C312"/>
      <c r="D312"/>
      <c r="E312"/>
      <c r="F312"/>
      <c r="G312"/>
      <c r="H312"/>
      <c r="I312"/>
      <c r="J312"/>
      <c r="K312"/>
      <c r="L312"/>
      <c r="M312"/>
      <c r="N312"/>
      <c r="O312"/>
      <c r="P312"/>
      <c r="Q312"/>
      <c r="R312"/>
      <c r="S312"/>
      <c r="T312"/>
    </row>
    <row r="313" spans="3:20" ht="13.5" customHeight="1" x14ac:dyDescent="0.35">
      <c r="C313"/>
      <c r="D313"/>
      <c r="E313"/>
      <c r="F313"/>
      <c r="G313"/>
      <c r="H313"/>
      <c r="I313"/>
      <c r="J313"/>
      <c r="K313"/>
      <c r="L313"/>
      <c r="M313"/>
      <c r="N313"/>
      <c r="O313"/>
      <c r="P313"/>
      <c r="Q313"/>
      <c r="R313"/>
      <c r="S313"/>
      <c r="T313"/>
    </row>
    <row r="314" spans="3:20" ht="13.5" customHeight="1" x14ac:dyDescent="0.35">
      <c r="C314"/>
      <c r="D314"/>
      <c r="E314"/>
      <c r="F314"/>
      <c r="G314"/>
      <c r="H314"/>
      <c r="I314"/>
      <c r="J314"/>
      <c r="K314"/>
      <c r="L314"/>
      <c r="M314"/>
      <c r="N314"/>
      <c r="O314"/>
      <c r="P314"/>
      <c r="Q314"/>
      <c r="R314"/>
      <c r="S314"/>
      <c r="T314"/>
    </row>
    <row r="315" spans="3:20" ht="13.5" customHeight="1" x14ac:dyDescent="0.35">
      <c r="C315"/>
      <c r="D315"/>
      <c r="E315"/>
      <c r="F315"/>
      <c r="G315"/>
      <c r="H315"/>
      <c r="I315"/>
      <c r="J315"/>
      <c r="K315"/>
      <c r="L315"/>
      <c r="M315"/>
      <c r="N315"/>
      <c r="O315"/>
      <c r="P315"/>
      <c r="Q315"/>
      <c r="R315"/>
      <c r="S315"/>
      <c r="T315"/>
    </row>
    <row r="316" spans="3:20" ht="13.5" customHeight="1" x14ac:dyDescent="0.35">
      <c r="C316"/>
      <c r="D316"/>
      <c r="E316"/>
      <c r="F316"/>
      <c r="G316"/>
      <c r="H316"/>
      <c r="I316"/>
      <c r="J316"/>
      <c r="K316"/>
      <c r="L316"/>
      <c r="M316"/>
      <c r="N316"/>
      <c r="O316"/>
      <c r="P316"/>
      <c r="Q316"/>
      <c r="R316"/>
      <c r="S316"/>
      <c r="T316"/>
    </row>
    <row r="317" spans="3:20" ht="13.5" customHeight="1" x14ac:dyDescent="0.35">
      <c r="C317"/>
      <c r="D317"/>
      <c r="E317"/>
      <c r="F317"/>
      <c r="G317"/>
      <c r="H317"/>
      <c r="I317"/>
      <c r="J317"/>
      <c r="K317"/>
      <c r="L317"/>
      <c r="M317"/>
      <c r="N317"/>
      <c r="O317"/>
      <c r="P317"/>
      <c r="Q317"/>
      <c r="R317"/>
      <c r="S317"/>
      <c r="T317"/>
    </row>
    <row r="318" spans="3:20" ht="13.5" customHeight="1" x14ac:dyDescent="0.35">
      <c r="C318"/>
      <c r="D318"/>
      <c r="E318"/>
      <c r="F318"/>
      <c r="G318"/>
      <c r="H318"/>
      <c r="I318"/>
      <c r="J318"/>
      <c r="K318"/>
      <c r="L318"/>
      <c r="M318"/>
      <c r="N318"/>
      <c r="O318"/>
      <c r="P318"/>
      <c r="Q318"/>
      <c r="R318"/>
      <c r="S318"/>
      <c r="T318"/>
    </row>
    <row r="319" spans="3:20" ht="13.5" customHeight="1" x14ac:dyDescent="0.35">
      <c r="C319"/>
      <c r="D319"/>
      <c r="E319"/>
      <c r="F319"/>
      <c r="G319"/>
      <c r="H319"/>
      <c r="I319"/>
      <c r="J319"/>
      <c r="K319"/>
      <c r="L319"/>
      <c r="M319"/>
      <c r="N319"/>
      <c r="O319"/>
      <c r="P319"/>
      <c r="Q319"/>
      <c r="R319"/>
      <c r="S319"/>
      <c r="T319"/>
    </row>
    <row r="320" spans="3:20" ht="13.5" customHeight="1" x14ac:dyDescent="0.35">
      <c r="C320"/>
      <c r="D320"/>
      <c r="E320"/>
      <c r="F320"/>
      <c r="G320"/>
      <c r="H320"/>
      <c r="I320"/>
      <c r="J320"/>
      <c r="K320"/>
      <c r="L320"/>
      <c r="M320"/>
      <c r="N320"/>
      <c r="O320"/>
      <c r="P320"/>
      <c r="Q320"/>
      <c r="R320"/>
      <c r="S320"/>
      <c r="T320"/>
    </row>
    <row r="321" spans="3:20" ht="13.5" customHeight="1" x14ac:dyDescent="0.35">
      <c r="C321"/>
      <c r="D321"/>
      <c r="E321"/>
      <c r="F321"/>
      <c r="G321"/>
      <c r="H321"/>
      <c r="I321"/>
      <c r="J321"/>
      <c r="K321"/>
      <c r="L321"/>
      <c r="M321"/>
      <c r="N321"/>
      <c r="O321"/>
      <c r="P321"/>
      <c r="Q321"/>
      <c r="R321"/>
      <c r="S321"/>
      <c r="T321"/>
    </row>
    <row r="322" spans="3:20" ht="13.5" customHeight="1" x14ac:dyDescent="0.35">
      <c r="C322"/>
      <c r="D322"/>
      <c r="E322"/>
      <c r="F322"/>
      <c r="G322"/>
      <c r="H322"/>
      <c r="I322"/>
      <c r="J322"/>
      <c r="K322"/>
      <c r="L322"/>
      <c r="M322"/>
      <c r="N322"/>
      <c r="O322"/>
      <c r="P322"/>
      <c r="Q322"/>
      <c r="R322"/>
      <c r="S322"/>
      <c r="T322"/>
    </row>
    <row r="323" spans="3:20" ht="13.5" customHeight="1" x14ac:dyDescent="0.35">
      <c r="C323"/>
      <c r="D323"/>
      <c r="E323"/>
      <c r="F323"/>
      <c r="G323"/>
      <c r="H323"/>
      <c r="I323"/>
      <c r="J323"/>
      <c r="K323"/>
      <c r="L323"/>
      <c r="M323"/>
      <c r="N323"/>
      <c r="O323"/>
      <c r="P323"/>
      <c r="Q323"/>
      <c r="R323"/>
      <c r="S323"/>
      <c r="T323"/>
    </row>
    <row r="324" spans="3:20" ht="13.5" customHeight="1" x14ac:dyDescent="0.35">
      <c r="C324"/>
      <c r="D324"/>
      <c r="E324"/>
      <c r="F324"/>
      <c r="G324"/>
      <c r="H324"/>
      <c r="I324"/>
      <c r="J324"/>
      <c r="K324"/>
      <c r="L324"/>
      <c r="M324"/>
      <c r="N324"/>
      <c r="O324"/>
      <c r="P324"/>
      <c r="Q324"/>
      <c r="R324"/>
      <c r="S324"/>
      <c r="T324"/>
    </row>
    <row r="325" spans="3:20" ht="13.5" customHeight="1" x14ac:dyDescent="0.35">
      <c r="C325"/>
      <c r="D325"/>
      <c r="E325"/>
      <c r="F325"/>
      <c r="G325"/>
      <c r="H325"/>
      <c r="I325"/>
      <c r="J325"/>
      <c r="K325"/>
      <c r="L325"/>
      <c r="M325"/>
      <c r="N325"/>
      <c r="O325"/>
      <c r="P325"/>
      <c r="Q325"/>
      <c r="R325"/>
      <c r="S325"/>
      <c r="T325"/>
    </row>
    <row r="326" spans="3:20" ht="13.5" customHeight="1" x14ac:dyDescent="0.35">
      <c r="C326"/>
      <c r="D326"/>
      <c r="E326"/>
      <c r="F326"/>
      <c r="G326"/>
      <c r="H326"/>
      <c r="I326"/>
      <c r="J326"/>
      <c r="K326"/>
      <c r="L326"/>
      <c r="M326"/>
      <c r="N326"/>
      <c r="O326"/>
      <c r="P326"/>
      <c r="Q326"/>
      <c r="R326"/>
      <c r="S326"/>
      <c r="T326"/>
    </row>
    <row r="327" spans="3:20" ht="13.5" customHeight="1" x14ac:dyDescent="0.35">
      <c r="C327"/>
      <c r="D327"/>
      <c r="E327"/>
      <c r="F327"/>
      <c r="G327"/>
      <c r="H327"/>
      <c r="I327"/>
      <c r="J327"/>
      <c r="K327"/>
      <c r="L327"/>
      <c r="M327"/>
      <c r="N327"/>
      <c r="O327"/>
      <c r="P327"/>
      <c r="Q327"/>
      <c r="R327"/>
      <c r="S327"/>
      <c r="T327"/>
    </row>
    <row r="328" spans="3:20" ht="13.5" customHeight="1" x14ac:dyDescent="0.35">
      <c r="C328"/>
      <c r="D328"/>
      <c r="E328"/>
      <c r="F328"/>
      <c r="G328"/>
      <c r="H328"/>
      <c r="I328"/>
      <c r="J328"/>
      <c r="K328"/>
      <c r="L328"/>
      <c r="M328"/>
      <c r="N328"/>
      <c r="O328"/>
      <c r="P328"/>
      <c r="Q328"/>
      <c r="R328"/>
      <c r="S328"/>
      <c r="T328"/>
    </row>
    <row r="329" spans="3:20" ht="13.5" customHeight="1" x14ac:dyDescent="0.35">
      <c r="C329"/>
      <c r="D329"/>
      <c r="E329"/>
      <c r="F329"/>
      <c r="G329"/>
      <c r="H329"/>
      <c r="I329"/>
      <c r="J329"/>
      <c r="K329"/>
      <c r="L329"/>
      <c r="M329"/>
      <c r="N329"/>
      <c r="O329"/>
      <c r="P329"/>
      <c r="Q329"/>
      <c r="R329"/>
      <c r="S329"/>
      <c r="T329"/>
    </row>
    <row r="330" spans="3:20" ht="13.5" customHeight="1" x14ac:dyDescent="0.35">
      <c r="C330"/>
      <c r="D330"/>
      <c r="E330"/>
      <c r="F330"/>
      <c r="G330"/>
      <c r="H330"/>
      <c r="I330"/>
      <c r="J330"/>
      <c r="K330"/>
      <c r="L330"/>
      <c r="M330"/>
      <c r="N330"/>
      <c r="O330"/>
      <c r="P330"/>
      <c r="Q330"/>
      <c r="R330"/>
      <c r="S330"/>
      <c r="T330"/>
    </row>
    <row r="331" spans="3:20" ht="13.5" customHeight="1" x14ac:dyDescent="0.35">
      <c r="C331"/>
      <c r="D331"/>
      <c r="E331"/>
      <c r="F331"/>
      <c r="G331"/>
      <c r="H331"/>
      <c r="I331"/>
      <c r="J331"/>
      <c r="K331"/>
      <c r="L331"/>
      <c r="M331"/>
      <c r="N331"/>
      <c r="O331"/>
      <c r="P331"/>
      <c r="Q331"/>
      <c r="R331"/>
      <c r="S331"/>
      <c r="T331"/>
    </row>
    <row r="332" spans="3:20" ht="13.5" customHeight="1" x14ac:dyDescent="0.35">
      <c r="C332"/>
      <c r="D332"/>
      <c r="E332"/>
      <c r="F332"/>
      <c r="G332"/>
      <c r="H332"/>
      <c r="I332"/>
      <c r="J332"/>
      <c r="K332"/>
      <c r="L332"/>
      <c r="M332"/>
      <c r="N332"/>
      <c r="O332"/>
      <c r="P332"/>
      <c r="Q332"/>
      <c r="R332"/>
      <c r="S332"/>
      <c r="T332"/>
    </row>
    <row r="333" spans="3:20" ht="13.5" customHeight="1" x14ac:dyDescent="0.35">
      <c r="C333"/>
      <c r="D333"/>
      <c r="E333"/>
      <c r="F333"/>
      <c r="G333"/>
      <c r="H333"/>
      <c r="I333"/>
      <c r="J333"/>
      <c r="K333"/>
      <c r="L333"/>
      <c r="M333"/>
      <c r="N333"/>
      <c r="O333"/>
      <c r="P333"/>
      <c r="Q333"/>
      <c r="R333"/>
      <c r="S333"/>
      <c r="T333"/>
    </row>
    <row r="334" spans="3:20" ht="13.5" customHeight="1" x14ac:dyDescent="0.35">
      <c r="C334"/>
      <c r="D334"/>
      <c r="E334"/>
      <c r="F334"/>
      <c r="G334"/>
      <c r="H334"/>
      <c r="I334"/>
      <c r="J334"/>
      <c r="K334"/>
      <c r="L334"/>
      <c r="M334"/>
      <c r="N334"/>
      <c r="O334"/>
      <c r="P334"/>
      <c r="Q334"/>
      <c r="R334"/>
      <c r="S334"/>
      <c r="T334"/>
    </row>
    <row r="335" spans="3:20" ht="13.5" customHeight="1" x14ac:dyDescent="0.35">
      <c r="C335"/>
      <c r="D335"/>
      <c r="E335"/>
      <c r="F335"/>
      <c r="G335"/>
      <c r="H335"/>
      <c r="I335"/>
      <c r="J335"/>
      <c r="K335"/>
      <c r="L335"/>
      <c r="M335"/>
      <c r="N335"/>
      <c r="O335"/>
      <c r="P335"/>
      <c r="Q335"/>
      <c r="R335"/>
      <c r="S335"/>
      <c r="T335"/>
    </row>
    <row r="336" spans="3:20" ht="13.5" customHeight="1" x14ac:dyDescent="0.35">
      <c r="C336"/>
      <c r="D336"/>
      <c r="E336"/>
      <c r="F336"/>
      <c r="G336"/>
      <c r="H336"/>
      <c r="I336"/>
      <c r="J336"/>
      <c r="K336"/>
      <c r="L336"/>
      <c r="M336"/>
      <c r="N336"/>
      <c r="O336"/>
      <c r="P336"/>
      <c r="Q336"/>
      <c r="R336"/>
      <c r="S336"/>
      <c r="T336"/>
    </row>
    <row r="337" spans="3:20" ht="13.5" customHeight="1" x14ac:dyDescent="0.35">
      <c r="C337"/>
      <c r="D337"/>
      <c r="E337"/>
      <c r="F337"/>
      <c r="G337"/>
      <c r="H337"/>
      <c r="I337"/>
      <c r="J337"/>
      <c r="K337"/>
      <c r="L337"/>
      <c r="M337"/>
      <c r="N337"/>
      <c r="O337"/>
      <c r="P337"/>
      <c r="Q337"/>
      <c r="R337"/>
      <c r="S337"/>
      <c r="T337"/>
    </row>
    <row r="338" spans="3:20" ht="13.5" customHeight="1" x14ac:dyDescent="0.35">
      <c r="C338"/>
      <c r="D338"/>
      <c r="E338"/>
      <c r="F338"/>
      <c r="G338"/>
      <c r="H338"/>
      <c r="I338"/>
      <c r="J338"/>
      <c r="K338"/>
      <c r="L338"/>
      <c r="M338"/>
      <c r="N338"/>
      <c r="O338"/>
      <c r="P338"/>
      <c r="Q338"/>
      <c r="R338"/>
      <c r="S338"/>
      <c r="T338"/>
    </row>
    <row r="339" spans="3:20" ht="13.5" customHeight="1" x14ac:dyDescent="0.35">
      <c r="C339"/>
      <c r="D339"/>
      <c r="E339"/>
      <c r="F339"/>
      <c r="G339"/>
      <c r="H339"/>
      <c r="I339"/>
      <c r="J339"/>
      <c r="K339"/>
      <c r="L339"/>
      <c r="M339"/>
      <c r="N339"/>
      <c r="O339"/>
      <c r="P339"/>
      <c r="Q339"/>
      <c r="R339"/>
      <c r="S339"/>
      <c r="T339"/>
    </row>
    <row r="340" spans="3:20" ht="13.5" customHeight="1" x14ac:dyDescent="0.35">
      <c r="C340"/>
      <c r="D340"/>
      <c r="E340"/>
      <c r="F340"/>
      <c r="G340"/>
      <c r="H340"/>
      <c r="I340"/>
      <c r="J340"/>
      <c r="K340"/>
      <c r="L340"/>
      <c r="M340"/>
      <c r="N340"/>
      <c r="O340"/>
      <c r="P340"/>
      <c r="Q340"/>
      <c r="R340"/>
      <c r="S340"/>
      <c r="T340"/>
    </row>
    <row r="341" spans="3:20" ht="13.5" customHeight="1" x14ac:dyDescent="0.35">
      <c r="C341"/>
      <c r="D341"/>
      <c r="E341"/>
      <c r="F341"/>
      <c r="G341"/>
      <c r="H341"/>
      <c r="I341"/>
      <c r="J341"/>
      <c r="K341"/>
      <c r="L341"/>
      <c r="M341"/>
      <c r="N341"/>
      <c r="O341"/>
      <c r="P341"/>
      <c r="Q341"/>
      <c r="R341"/>
      <c r="S341"/>
      <c r="T341"/>
    </row>
    <row r="342" spans="3:20" ht="13.5" customHeight="1" x14ac:dyDescent="0.35">
      <c r="C342"/>
      <c r="D342"/>
      <c r="E342"/>
      <c r="F342"/>
      <c r="G342"/>
      <c r="H342"/>
      <c r="I342"/>
      <c r="J342"/>
      <c r="K342"/>
      <c r="L342"/>
      <c r="M342"/>
      <c r="N342"/>
      <c r="O342"/>
      <c r="P342"/>
      <c r="Q342"/>
      <c r="R342"/>
      <c r="S342"/>
      <c r="T342"/>
    </row>
    <row r="343" spans="3:20" ht="13.5" customHeight="1" x14ac:dyDescent="0.35">
      <c r="C343"/>
      <c r="D343"/>
      <c r="E343"/>
      <c r="F343"/>
      <c r="G343"/>
      <c r="H343"/>
      <c r="I343"/>
      <c r="J343"/>
      <c r="K343"/>
      <c r="L343"/>
      <c r="M343"/>
      <c r="N343"/>
      <c r="O343"/>
      <c r="P343"/>
      <c r="Q343"/>
      <c r="R343"/>
      <c r="S343"/>
      <c r="T343"/>
    </row>
    <row r="344" spans="3:20" ht="13.5" customHeight="1" x14ac:dyDescent="0.35">
      <c r="C344"/>
      <c r="D344"/>
      <c r="E344"/>
      <c r="F344"/>
      <c r="G344"/>
      <c r="H344"/>
      <c r="I344"/>
      <c r="J344"/>
      <c r="K344"/>
      <c r="L344"/>
      <c r="M344"/>
      <c r="N344"/>
      <c r="O344"/>
      <c r="P344"/>
      <c r="Q344"/>
      <c r="R344"/>
      <c r="S344"/>
      <c r="T344"/>
    </row>
    <row r="345" spans="3:20" ht="13.5" customHeight="1" x14ac:dyDescent="0.35">
      <c r="C345"/>
      <c r="D345"/>
      <c r="E345"/>
      <c r="F345"/>
      <c r="G345"/>
      <c r="H345"/>
      <c r="I345"/>
      <c r="J345"/>
      <c r="K345"/>
      <c r="L345"/>
      <c r="M345"/>
      <c r="N345"/>
      <c r="O345"/>
      <c r="P345"/>
      <c r="Q345"/>
      <c r="R345"/>
      <c r="S345"/>
      <c r="T345"/>
    </row>
    <row r="346" spans="3:20" ht="13.5" customHeight="1" x14ac:dyDescent="0.35">
      <c r="C346"/>
      <c r="D346"/>
      <c r="E346"/>
      <c r="F346"/>
      <c r="G346"/>
      <c r="H346"/>
      <c r="I346"/>
      <c r="J346"/>
      <c r="K346"/>
      <c r="L346"/>
      <c r="M346"/>
      <c r="N346"/>
      <c r="O346"/>
      <c r="P346"/>
      <c r="Q346"/>
      <c r="R346"/>
      <c r="S346"/>
      <c r="T346"/>
    </row>
    <row r="347" spans="3:20" ht="13.5" customHeight="1" x14ac:dyDescent="0.35">
      <c r="C347"/>
      <c r="D347"/>
      <c r="E347"/>
      <c r="F347"/>
      <c r="G347"/>
      <c r="H347"/>
      <c r="I347"/>
      <c r="J347"/>
      <c r="K347"/>
      <c r="L347"/>
      <c r="M347"/>
      <c r="N347"/>
      <c r="O347"/>
      <c r="P347"/>
      <c r="Q347"/>
      <c r="R347"/>
      <c r="S347"/>
      <c r="T347"/>
    </row>
    <row r="348" spans="3:20" ht="13.5" customHeight="1" x14ac:dyDescent="0.35">
      <c r="C348"/>
      <c r="D348"/>
      <c r="E348"/>
      <c r="F348"/>
      <c r="G348"/>
      <c r="H348"/>
      <c r="I348"/>
      <c r="J348"/>
      <c r="K348"/>
      <c r="L348"/>
      <c r="M348"/>
      <c r="N348"/>
      <c r="O348"/>
      <c r="P348"/>
      <c r="Q348"/>
      <c r="R348"/>
      <c r="S348"/>
      <c r="T348"/>
    </row>
    <row r="349" spans="3:20" ht="13.5" customHeight="1" x14ac:dyDescent="0.35">
      <c r="C349"/>
      <c r="D349"/>
      <c r="E349"/>
      <c r="F349"/>
      <c r="G349"/>
      <c r="H349"/>
      <c r="I349"/>
      <c r="J349"/>
      <c r="K349"/>
      <c r="L349"/>
      <c r="M349"/>
      <c r="N349"/>
      <c r="O349"/>
      <c r="P349"/>
      <c r="Q349"/>
      <c r="R349"/>
      <c r="S349"/>
      <c r="T349"/>
    </row>
    <row r="350" spans="3:20" ht="13.5" customHeight="1" x14ac:dyDescent="0.35">
      <c r="C350"/>
      <c r="D350"/>
      <c r="E350"/>
      <c r="F350"/>
      <c r="G350"/>
      <c r="H350"/>
      <c r="I350"/>
      <c r="J350"/>
      <c r="K350"/>
      <c r="L350"/>
      <c r="M350"/>
      <c r="N350"/>
      <c r="O350"/>
      <c r="P350"/>
      <c r="Q350"/>
      <c r="R350"/>
      <c r="S350"/>
      <c r="T350"/>
    </row>
    <row r="351" spans="3:20" ht="13.5" customHeight="1" x14ac:dyDescent="0.35">
      <c r="C351"/>
      <c r="D351"/>
      <c r="E351"/>
      <c r="F351"/>
      <c r="G351"/>
      <c r="H351"/>
      <c r="I351"/>
      <c r="J351"/>
      <c r="K351"/>
      <c r="L351"/>
      <c r="M351"/>
      <c r="N351"/>
      <c r="O351"/>
      <c r="P351"/>
      <c r="Q351"/>
      <c r="R351"/>
      <c r="S351"/>
      <c r="T351"/>
    </row>
    <row r="352" spans="3:20" ht="13.5" customHeight="1" x14ac:dyDescent="0.35">
      <c r="C352"/>
      <c r="D352"/>
      <c r="E352"/>
      <c r="F352"/>
      <c r="G352"/>
      <c r="H352"/>
      <c r="I352"/>
      <c r="J352"/>
      <c r="K352"/>
      <c r="L352"/>
      <c r="M352"/>
      <c r="N352"/>
      <c r="O352"/>
      <c r="P352"/>
      <c r="Q352"/>
      <c r="R352"/>
      <c r="S352"/>
      <c r="T352"/>
    </row>
    <row r="353" spans="3:20" ht="13.5" customHeight="1" x14ac:dyDescent="0.35">
      <c r="C353"/>
      <c r="D353"/>
      <c r="E353"/>
      <c r="F353"/>
      <c r="G353"/>
      <c r="H353"/>
      <c r="I353"/>
      <c r="J353"/>
      <c r="K353"/>
      <c r="L353"/>
      <c r="M353"/>
      <c r="N353"/>
      <c r="O353"/>
      <c r="P353"/>
      <c r="Q353"/>
      <c r="R353"/>
      <c r="S353"/>
      <c r="T353"/>
    </row>
    <row r="354" spans="3:20" ht="13.5" customHeight="1" x14ac:dyDescent="0.35">
      <c r="C354"/>
      <c r="D354"/>
      <c r="E354"/>
      <c r="F354"/>
      <c r="G354"/>
      <c r="H354"/>
      <c r="I354"/>
      <c r="J354"/>
      <c r="K354"/>
      <c r="L354"/>
      <c r="M354"/>
      <c r="N354"/>
      <c r="O354"/>
      <c r="P354"/>
      <c r="Q354"/>
      <c r="R354"/>
      <c r="S354"/>
      <c r="T354"/>
    </row>
    <row r="355" spans="3:20" ht="13.5" customHeight="1" x14ac:dyDescent="0.35">
      <c r="C355"/>
      <c r="D355"/>
      <c r="E355"/>
      <c r="F355"/>
      <c r="G355"/>
      <c r="H355"/>
      <c r="I355"/>
      <c r="J355"/>
      <c r="K355"/>
      <c r="L355"/>
      <c r="M355"/>
      <c r="N355"/>
      <c r="O355"/>
      <c r="P355"/>
      <c r="Q355"/>
      <c r="R355"/>
      <c r="S355"/>
      <c r="T355"/>
    </row>
    <row r="356" spans="3:20" ht="13.5" customHeight="1" x14ac:dyDescent="0.35">
      <c r="C356"/>
      <c r="D356"/>
      <c r="E356"/>
      <c r="F356"/>
      <c r="G356"/>
      <c r="H356"/>
      <c r="I356"/>
      <c r="J356"/>
      <c r="K356"/>
      <c r="L356"/>
      <c r="M356"/>
      <c r="N356"/>
      <c r="O356"/>
      <c r="P356"/>
      <c r="Q356"/>
      <c r="R356"/>
      <c r="S356"/>
      <c r="T356"/>
    </row>
    <row r="357" spans="3:20" ht="13.5" customHeight="1" x14ac:dyDescent="0.35">
      <c r="C357"/>
      <c r="D357"/>
      <c r="E357"/>
      <c r="F357"/>
      <c r="G357"/>
      <c r="H357"/>
      <c r="I357"/>
      <c r="J357"/>
      <c r="K357"/>
      <c r="L357"/>
      <c r="M357"/>
      <c r="N357"/>
      <c r="O357"/>
      <c r="P357"/>
      <c r="Q357"/>
      <c r="R357"/>
      <c r="S357"/>
      <c r="T357"/>
    </row>
    <row r="358" spans="3:20" ht="13.5" customHeight="1" x14ac:dyDescent="0.35">
      <c r="C358"/>
      <c r="D358"/>
      <c r="E358"/>
      <c r="F358"/>
      <c r="G358"/>
      <c r="H358"/>
      <c r="I358"/>
      <c r="J358"/>
      <c r="K358"/>
      <c r="L358"/>
      <c r="M358"/>
      <c r="N358"/>
      <c r="O358"/>
      <c r="P358"/>
      <c r="Q358"/>
      <c r="R358"/>
      <c r="S358"/>
      <c r="T358"/>
    </row>
    <row r="359" spans="3:20" ht="13.5" customHeight="1" x14ac:dyDescent="0.35">
      <c r="C359"/>
      <c r="D359"/>
      <c r="E359"/>
      <c r="F359"/>
      <c r="G359"/>
      <c r="H359"/>
      <c r="I359"/>
      <c r="J359"/>
      <c r="K359"/>
      <c r="L359"/>
      <c r="M359"/>
      <c r="N359"/>
      <c r="O359"/>
      <c r="P359"/>
      <c r="Q359"/>
      <c r="R359"/>
      <c r="S359"/>
      <c r="T359"/>
    </row>
    <row r="360" spans="3:20" ht="13.5" customHeight="1" x14ac:dyDescent="0.35">
      <c r="C360"/>
      <c r="D360"/>
      <c r="E360"/>
      <c r="F360"/>
      <c r="G360"/>
      <c r="H360"/>
      <c r="I360"/>
      <c r="J360"/>
      <c r="K360"/>
      <c r="L360"/>
      <c r="M360"/>
      <c r="N360"/>
      <c r="O360"/>
      <c r="P360"/>
      <c r="Q360"/>
      <c r="R360"/>
      <c r="S360"/>
      <c r="T360"/>
    </row>
    <row r="361" spans="3:20" ht="13.5" customHeight="1" x14ac:dyDescent="0.35">
      <c r="C361"/>
      <c r="D361"/>
      <c r="E361"/>
      <c r="F361"/>
      <c r="G361"/>
      <c r="H361"/>
      <c r="I361"/>
      <c r="J361"/>
      <c r="K361"/>
      <c r="L361"/>
      <c r="M361"/>
      <c r="N361"/>
      <c r="O361"/>
      <c r="P361"/>
      <c r="Q361"/>
      <c r="R361"/>
      <c r="S361"/>
      <c r="T361"/>
    </row>
    <row r="362" spans="3:20" ht="13.5" customHeight="1" x14ac:dyDescent="0.35">
      <c r="C362"/>
      <c r="D362"/>
      <c r="E362"/>
      <c r="F362"/>
      <c r="G362"/>
      <c r="H362"/>
      <c r="I362"/>
      <c r="J362"/>
      <c r="K362"/>
      <c r="L362"/>
      <c r="M362"/>
      <c r="N362"/>
      <c r="O362"/>
      <c r="P362"/>
      <c r="Q362"/>
      <c r="R362"/>
      <c r="S362"/>
      <c r="T362"/>
    </row>
    <row r="363" spans="3:20" ht="13.5" customHeight="1" x14ac:dyDescent="0.35">
      <c r="C363"/>
      <c r="D363"/>
      <c r="E363"/>
      <c r="F363"/>
      <c r="G363"/>
      <c r="H363"/>
      <c r="I363"/>
      <c r="J363"/>
      <c r="K363"/>
      <c r="L363"/>
      <c r="M363"/>
      <c r="N363"/>
      <c r="O363"/>
      <c r="P363"/>
      <c r="Q363"/>
      <c r="R363"/>
      <c r="S363"/>
      <c r="T363"/>
    </row>
    <row r="364" spans="3:20" ht="13.5" customHeight="1" x14ac:dyDescent="0.35">
      <c r="C364"/>
      <c r="D364"/>
      <c r="E364"/>
      <c r="F364"/>
      <c r="G364"/>
      <c r="H364"/>
      <c r="I364"/>
      <c r="J364"/>
      <c r="K364"/>
      <c r="L364"/>
      <c r="M364"/>
      <c r="N364"/>
      <c r="O364"/>
      <c r="P364"/>
      <c r="Q364"/>
      <c r="R364"/>
      <c r="S364"/>
      <c r="T364"/>
    </row>
    <row r="365" spans="3:20" ht="13.5" customHeight="1" x14ac:dyDescent="0.35">
      <c r="C365"/>
      <c r="D365"/>
      <c r="E365"/>
      <c r="F365"/>
      <c r="G365"/>
      <c r="H365"/>
      <c r="I365"/>
      <c r="J365"/>
      <c r="K365"/>
      <c r="L365"/>
      <c r="M365"/>
      <c r="N365"/>
      <c r="O365"/>
      <c r="P365"/>
      <c r="Q365"/>
      <c r="R365"/>
      <c r="S365"/>
      <c r="T365"/>
    </row>
    <row r="366" spans="3:20" ht="13.5" customHeight="1" x14ac:dyDescent="0.35">
      <c r="C366"/>
      <c r="D366"/>
      <c r="E366"/>
      <c r="F366"/>
      <c r="G366"/>
      <c r="H366"/>
      <c r="I366"/>
      <c r="J366"/>
      <c r="K366"/>
      <c r="L366"/>
      <c r="M366"/>
      <c r="N366"/>
      <c r="O366"/>
      <c r="P366"/>
      <c r="Q366"/>
      <c r="R366"/>
      <c r="S366"/>
      <c r="T366"/>
    </row>
    <row r="367" spans="3:20" ht="13.5" customHeight="1" x14ac:dyDescent="0.35">
      <c r="C367"/>
      <c r="D367"/>
      <c r="E367"/>
      <c r="F367"/>
      <c r="G367"/>
      <c r="H367"/>
      <c r="I367"/>
      <c r="J367"/>
      <c r="K367"/>
      <c r="L367"/>
      <c r="M367"/>
      <c r="N367"/>
      <c r="O367"/>
      <c r="P367"/>
      <c r="Q367"/>
      <c r="R367"/>
      <c r="S367"/>
      <c r="T367"/>
    </row>
    <row r="368" spans="3:20" ht="13.5" customHeight="1" x14ac:dyDescent="0.35">
      <c r="C368"/>
      <c r="D368"/>
      <c r="E368"/>
      <c r="F368"/>
      <c r="G368"/>
      <c r="H368"/>
      <c r="I368"/>
      <c r="J368"/>
      <c r="K368"/>
      <c r="L368"/>
      <c r="M368"/>
      <c r="N368"/>
      <c r="O368"/>
      <c r="P368"/>
      <c r="Q368"/>
      <c r="R368"/>
      <c r="S368"/>
      <c r="T368"/>
    </row>
    <row r="369" spans="3:20" ht="13.5" customHeight="1" x14ac:dyDescent="0.35">
      <c r="C369"/>
      <c r="D369"/>
      <c r="E369"/>
      <c r="F369"/>
      <c r="G369"/>
      <c r="H369"/>
      <c r="I369"/>
      <c r="J369"/>
      <c r="K369"/>
      <c r="L369"/>
      <c r="M369"/>
      <c r="N369"/>
      <c r="O369"/>
      <c r="P369"/>
      <c r="Q369"/>
      <c r="R369"/>
      <c r="S369"/>
      <c r="T369"/>
    </row>
    <row r="370" spans="3:20" ht="13.5" customHeight="1" x14ac:dyDescent="0.35">
      <c r="C370"/>
      <c r="D370"/>
      <c r="E370"/>
      <c r="F370"/>
      <c r="G370"/>
      <c r="H370"/>
      <c r="I370"/>
      <c r="J370"/>
      <c r="K370"/>
      <c r="L370"/>
      <c r="M370"/>
      <c r="N370"/>
      <c r="O370"/>
      <c r="P370"/>
      <c r="Q370"/>
      <c r="R370"/>
      <c r="S370"/>
      <c r="T370"/>
    </row>
    <row r="371" spans="3:20" ht="13.5" customHeight="1" x14ac:dyDescent="0.35">
      <c r="C371"/>
      <c r="D371"/>
      <c r="E371"/>
      <c r="F371"/>
      <c r="G371"/>
      <c r="H371"/>
      <c r="I371"/>
      <c r="J371"/>
      <c r="K371"/>
      <c r="L371"/>
      <c r="M371"/>
      <c r="N371"/>
      <c r="O371"/>
      <c r="P371"/>
      <c r="Q371"/>
      <c r="R371"/>
      <c r="S371"/>
      <c r="T371"/>
    </row>
    <row r="372" spans="3:20" ht="13.5" customHeight="1" x14ac:dyDescent="0.35">
      <c r="C372"/>
      <c r="D372"/>
      <c r="E372"/>
      <c r="F372"/>
      <c r="G372"/>
      <c r="H372"/>
      <c r="I372"/>
      <c r="J372"/>
      <c r="K372"/>
      <c r="L372"/>
      <c r="M372"/>
      <c r="N372"/>
      <c r="O372"/>
      <c r="P372"/>
      <c r="Q372"/>
      <c r="R372"/>
      <c r="S372"/>
      <c r="T372"/>
    </row>
    <row r="373" spans="3:20" ht="13.5" customHeight="1" x14ac:dyDescent="0.35">
      <c r="C373"/>
      <c r="D373"/>
      <c r="E373"/>
      <c r="F373"/>
      <c r="G373"/>
      <c r="H373"/>
      <c r="I373"/>
      <c r="J373"/>
      <c r="K373"/>
      <c r="L373"/>
      <c r="M373"/>
      <c r="N373"/>
      <c r="O373"/>
      <c r="P373"/>
      <c r="Q373"/>
      <c r="R373"/>
      <c r="S373"/>
      <c r="T373"/>
    </row>
    <row r="374" spans="3:20" ht="13.5" customHeight="1" x14ac:dyDescent="0.35">
      <c r="C374"/>
      <c r="D374"/>
      <c r="E374"/>
      <c r="F374"/>
      <c r="G374"/>
      <c r="H374"/>
      <c r="I374"/>
      <c r="J374"/>
      <c r="K374"/>
      <c r="L374"/>
      <c r="M374"/>
      <c r="N374"/>
      <c r="O374"/>
      <c r="P374"/>
      <c r="Q374"/>
      <c r="R374"/>
      <c r="S374"/>
      <c r="T374"/>
    </row>
    <row r="375" spans="3:20" ht="13.5" customHeight="1" x14ac:dyDescent="0.35">
      <c r="C375"/>
      <c r="D375"/>
      <c r="E375"/>
      <c r="F375"/>
      <c r="G375"/>
      <c r="H375"/>
      <c r="I375"/>
      <c r="J375"/>
      <c r="K375"/>
      <c r="L375"/>
      <c r="M375"/>
      <c r="N375"/>
      <c r="O375"/>
      <c r="P375"/>
      <c r="Q375"/>
      <c r="R375"/>
      <c r="S375"/>
      <c r="T375"/>
    </row>
    <row r="376" spans="3:20" ht="13.5" customHeight="1" x14ac:dyDescent="0.35">
      <c r="C376"/>
      <c r="D376"/>
      <c r="E376"/>
      <c r="F376"/>
      <c r="G376"/>
      <c r="H376"/>
      <c r="I376"/>
      <c r="J376"/>
      <c r="K376"/>
      <c r="L376"/>
      <c r="M376"/>
      <c r="N376"/>
      <c r="O376"/>
      <c r="P376"/>
      <c r="Q376"/>
      <c r="R376"/>
      <c r="S376"/>
      <c r="T376"/>
    </row>
    <row r="377" spans="3:20" ht="13.5" customHeight="1" x14ac:dyDescent="0.35">
      <c r="C377"/>
      <c r="D377"/>
      <c r="E377"/>
      <c r="F377"/>
      <c r="G377"/>
      <c r="H377"/>
      <c r="I377"/>
      <c r="J377"/>
      <c r="K377"/>
      <c r="L377"/>
      <c r="M377"/>
      <c r="N377"/>
      <c r="O377"/>
      <c r="P377"/>
      <c r="Q377"/>
      <c r="R377"/>
      <c r="S377"/>
      <c r="T377"/>
    </row>
    <row r="378" spans="3:20" ht="13.5" customHeight="1" x14ac:dyDescent="0.35">
      <c r="C378"/>
      <c r="D378"/>
      <c r="E378"/>
      <c r="F378"/>
      <c r="G378"/>
      <c r="H378"/>
      <c r="I378"/>
      <c r="J378"/>
      <c r="K378"/>
      <c r="L378"/>
      <c r="M378"/>
      <c r="N378"/>
      <c r="O378"/>
      <c r="P378"/>
      <c r="Q378"/>
      <c r="R378"/>
      <c r="S378"/>
      <c r="T378"/>
    </row>
    <row r="379" spans="3:20" ht="13.5" customHeight="1" x14ac:dyDescent="0.35">
      <c r="C379"/>
      <c r="D379"/>
      <c r="E379"/>
      <c r="F379"/>
      <c r="G379"/>
      <c r="H379"/>
      <c r="I379"/>
      <c r="J379"/>
      <c r="K379"/>
      <c r="L379"/>
      <c r="M379"/>
      <c r="N379"/>
      <c r="O379"/>
      <c r="P379"/>
      <c r="Q379"/>
      <c r="R379"/>
      <c r="S379"/>
      <c r="T379"/>
    </row>
    <row r="380" spans="3:20" ht="13.5" customHeight="1" x14ac:dyDescent="0.35">
      <c r="C380"/>
      <c r="D380"/>
      <c r="E380"/>
      <c r="F380"/>
      <c r="G380"/>
      <c r="H380"/>
      <c r="I380"/>
      <c r="J380"/>
      <c r="K380"/>
      <c r="L380"/>
      <c r="M380"/>
      <c r="N380"/>
      <c r="O380"/>
      <c r="P380"/>
      <c r="Q380"/>
      <c r="R380"/>
      <c r="S380"/>
      <c r="T380"/>
    </row>
    <row r="381" spans="3:20" ht="13.5" customHeight="1" x14ac:dyDescent="0.35">
      <c r="C381"/>
      <c r="D381"/>
      <c r="E381"/>
      <c r="F381"/>
      <c r="G381"/>
      <c r="H381"/>
      <c r="I381"/>
      <c r="J381"/>
      <c r="K381"/>
      <c r="L381"/>
      <c r="M381"/>
      <c r="N381"/>
      <c r="O381"/>
      <c r="P381"/>
      <c r="Q381"/>
      <c r="R381"/>
      <c r="S381"/>
      <c r="T381"/>
    </row>
    <row r="382" spans="3:20" ht="13.5" customHeight="1" x14ac:dyDescent="0.35">
      <c r="C382"/>
      <c r="D382"/>
      <c r="E382"/>
      <c r="F382"/>
      <c r="G382"/>
      <c r="H382"/>
      <c r="I382"/>
      <c r="J382"/>
      <c r="K382"/>
      <c r="L382"/>
      <c r="M382"/>
      <c r="N382"/>
      <c r="O382"/>
      <c r="P382"/>
      <c r="Q382"/>
      <c r="R382"/>
      <c r="S382"/>
      <c r="T382"/>
    </row>
    <row r="383" spans="3:20" ht="13.5" customHeight="1" x14ac:dyDescent="0.35">
      <c r="C383"/>
      <c r="D383"/>
      <c r="E383"/>
      <c r="F383"/>
      <c r="G383"/>
      <c r="H383"/>
      <c r="I383"/>
      <c r="J383"/>
      <c r="K383"/>
      <c r="L383"/>
      <c r="M383"/>
      <c r="N383"/>
      <c r="O383"/>
      <c r="P383"/>
      <c r="Q383"/>
      <c r="R383"/>
      <c r="S383"/>
      <c r="T383"/>
    </row>
    <row r="384" spans="3:20" ht="13.5" customHeight="1" x14ac:dyDescent="0.35">
      <c r="C384"/>
      <c r="D384"/>
      <c r="E384"/>
      <c r="F384"/>
      <c r="G384"/>
      <c r="H384"/>
      <c r="I384"/>
      <c r="J384"/>
      <c r="K384"/>
      <c r="L384"/>
      <c r="M384"/>
      <c r="N384"/>
      <c r="O384"/>
      <c r="P384"/>
      <c r="Q384"/>
      <c r="R384"/>
      <c r="S384"/>
      <c r="T384"/>
    </row>
    <row r="385" spans="3:20" ht="13.5" customHeight="1" x14ac:dyDescent="0.35">
      <c r="C385"/>
      <c r="D385"/>
      <c r="E385"/>
      <c r="F385"/>
      <c r="G385"/>
      <c r="H385"/>
      <c r="I385"/>
      <c r="J385"/>
      <c r="K385"/>
      <c r="L385"/>
      <c r="M385"/>
      <c r="N385"/>
      <c r="O385"/>
      <c r="P385"/>
      <c r="Q385"/>
      <c r="R385"/>
      <c r="S385"/>
      <c r="T385"/>
    </row>
    <row r="386" spans="3:20" ht="13.5" customHeight="1" x14ac:dyDescent="0.35">
      <c r="C386"/>
      <c r="D386"/>
      <c r="E386"/>
      <c r="F386"/>
      <c r="G386"/>
      <c r="H386"/>
      <c r="I386"/>
      <c r="J386"/>
      <c r="K386"/>
      <c r="L386"/>
      <c r="M386"/>
      <c r="N386"/>
      <c r="O386"/>
      <c r="P386"/>
      <c r="Q386"/>
      <c r="R386"/>
      <c r="S386"/>
      <c r="T386"/>
    </row>
    <row r="387" spans="3:20" ht="13.5" customHeight="1" x14ac:dyDescent="0.35">
      <c r="C387"/>
      <c r="D387"/>
      <c r="E387"/>
      <c r="F387"/>
      <c r="G387"/>
      <c r="H387"/>
      <c r="I387"/>
      <c r="J387"/>
      <c r="K387"/>
      <c r="L387"/>
      <c r="M387"/>
      <c r="N387"/>
      <c r="O387"/>
      <c r="P387"/>
      <c r="Q387"/>
      <c r="R387"/>
      <c r="S387"/>
      <c r="T387"/>
    </row>
    <row r="388" spans="3:20" ht="13.5" customHeight="1" x14ac:dyDescent="0.35">
      <c r="C388"/>
      <c r="D388"/>
      <c r="E388"/>
      <c r="F388"/>
      <c r="G388"/>
      <c r="H388"/>
      <c r="I388"/>
      <c r="J388"/>
      <c r="K388"/>
      <c r="L388"/>
      <c r="M388"/>
      <c r="N388"/>
      <c r="O388"/>
      <c r="P388"/>
      <c r="Q388"/>
      <c r="R388"/>
      <c r="S388"/>
      <c r="T388"/>
    </row>
    <row r="389" spans="3:20" ht="13.5" customHeight="1" x14ac:dyDescent="0.35">
      <c r="C389"/>
      <c r="D389"/>
      <c r="E389"/>
      <c r="F389"/>
      <c r="G389"/>
      <c r="H389"/>
      <c r="I389"/>
      <c r="J389"/>
      <c r="K389"/>
      <c r="L389"/>
      <c r="M389"/>
      <c r="N389"/>
      <c r="O389"/>
      <c r="P389"/>
      <c r="Q389"/>
      <c r="R389"/>
      <c r="S389"/>
      <c r="T389"/>
    </row>
    <row r="390" spans="3:20" ht="13.5" customHeight="1" x14ac:dyDescent="0.35">
      <c r="C390"/>
      <c r="D390"/>
      <c r="E390"/>
      <c r="F390"/>
      <c r="G390"/>
      <c r="H390"/>
      <c r="I390"/>
      <c r="J390"/>
      <c r="K390"/>
      <c r="L390"/>
      <c r="M390"/>
      <c r="N390"/>
      <c r="O390"/>
      <c r="P390"/>
      <c r="Q390"/>
      <c r="R390"/>
      <c r="S390"/>
      <c r="T390"/>
    </row>
    <row r="391" spans="3:20" ht="13.5" customHeight="1" x14ac:dyDescent="0.35">
      <c r="C391"/>
      <c r="D391"/>
      <c r="E391"/>
      <c r="F391"/>
      <c r="G391"/>
      <c r="H391"/>
      <c r="I391"/>
      <c r="J391"/>
      <c r="K391"/>
      <c r="L391"/>
      <c r="M391"/>
      <c r="N391"/>
      <c r="O391"/>
      <c r="P391"/>
      <c r="Q391"/>
      <c r="R391"/>
      <c r="S391"/>
      <c r="T391"/>
    </row>
    <row r="392" spans="3:20" ht="13.5" customHeight="1" x14ac:dyDescent="0.35">
      <c r="C392"/>
      <c r="D392"/>
      <c r="E392"/>
      <c r="F392"/>
      <c r="G392"/>
      <c r="H392"/>
      <c r="I392"/>
      <c r="J392"/>
      <c r="K392"/>
      <c r="L392"/>
      <c r="M392"/>
      <c r="N392"/>
      <c r="O392"/>
      <c r="P392"/>
      <c r="Q392"/>
      <c r="R392"/>
      <c r="S392"/>
      <c r="T392"/>
    </row>
    <row r="393" spans="3:20" ht="13.5" customHeight="1" x14ac:dyDescent="0.35">
      <c r="C393"/>
      <c r="D393"/>
      <c r="E393"/>
      <c r="F393"/>
      <c r="G393"/>
      <c r="H393"/>
      <c r="I393"/>
      <c r="J393"/>
      <c r="K393"/>
      <c r="L393"/>
      <c r="M393"/>
      <c r="N393"/>
      <c r="O393"/>
      <c r="P393"/>
      <c r="Q393"/>
      <c r="R393"/>
      <c r="S393"/>
      <c r="T393"/>
    </row>
    <row r="394" spans="3:20" ht="13.5" customHeight="1" x14ac:dyDescent="0.35">
      <c r="C394"/>
      <c r="D394"/>
      <c r="E394"/>
      <c r="F394"/>
      <c r="G394"/>
      <c r="H394"/>
      <c r="I394"/>
      <c r="J394"/>
      <c r="K394"/>
      <c r="L394"/>
      <c r="M394"/>
      <c r="N394"/>
      <c r="O394"/>
      <c r="P394"/>
      <c r="Q394"/>
      <c r="R394"/>
      <c r="S394"/>
      <c r="T394"/>
    </row>
    <row r="395" spans="3:20" ht="13.5" customHeight="1" x14ac:dyDescent="0.35">
      <c r="C395"/>
      <c r="D395"/>
      <c r="E395"/>
      <c r="F395"/>
      <c r="G395"/>
      <c r="H395"/>
      <c r="I395"/>
      <c r="J395"/>
      <c r="K395"/>
      <c r="L395"/>
      <c r="M395"/>
      <c r="N395"/>
      <c r="O395"/>
      <c r="P395"/>
      <c r="Q395"/>
      <c r="R395"/>
      <c r="S395"/>
      <c r="T395"/>
    </row>
    <row r="396" spans="3:20" ht="13.5" customHeight="1" x14ac:dyDescent="0.35">
      <c r="C396"/>
      <c r="D396"/>
      <c r="E396"/>
      <c r="F396"/>
      <c r="G396"/>
      <c r="H396"/>
      <c r="I396"/>
      <c r="J396"/>
      <c r="K396"/>
      <c r="L396"/>
      <c r="M396"/>
      <c r="N396"/>
      <c r="O396"/>
      <c r="P396"/>
      <c r="Q396"/>
      <c r="R396"/>
      <c r="S396"/>
      <c r="T396"/>
    </row>
    <row r="397" spans="3:20" ht="13.5" customHeight="1" x14ac:dyDescent="0.35">
      <c r="C397"/>
      <c r="D397"/>
      <c r="E397"/>
      <c r="F397"/>
      <c r="G397"/>
      <c r="H397"/>
      <c r="I397"/>
      <c r="J397"/>
      <c r="K397"/>
      <c r="L397"/>
      <c r="M397"/>
      <c r="N397"/>
      <c r="O397"/>
      <c r="P397"/>
      <c r="Q397"/>
      <c r="R397"/>
      <c r="S397"/>
      <c r="T397"/>
    </row>
    <row r="398" spans="3:20" ht="13.5" customHeight="1" x14ac:dyDescent="0.35">
      <c r="C398"/>
      <c r="D398"/>
      <c r="E398"/>
      <c r="F398"/>
      <c r="G398"/>
      <c r="H398"/>
      <c r="I398"/>
      <c r="J398"/>
      <c r="K398"/>
      <c r="L398"/>
      <c r="M398"/>
      <c r="N398"/>
      <c r="O398"/>
      <c r="P398"/>
      <c r="Q398"/>
      <c r="R398"/>
      <c r="S398"/>
      <c r="T398"/>
    </row>
    <row r="399" spans="3:20" ht="13.5" customHeight="1" x14ac:dyDescent="0.35">
      <c r="C399"/>
      <c r="D399"/>
      <c r="E399"/>
      <c r="F399"/>
      <c r="G399"/>
      <c r="H399"/>
      <c r="I399"/>
      <c r="J399"/>
      <c r="K399"/>
      <c r="L399"/>
      <c r="M399"/>
      <c r="N399"/>
      <c r="O399"/>
      <c r="P399"/>
      <c r="Q399"/>
      <c r="R399"/>
      <c r="S399"/>
      <c r="T399"/>
    </row>
    <row r="400" spans="3:20" ht="13.5" customHeight="1" x14ac:dyDescent="0.35">
      <c r="C400"/>
      <c r="D400"/>
      <c r="E400"/>
      <c r="F400"/>
      <c r="G400"/>
      <c r="H400"/>
      <c r="I400"/>
      <c r="J400"/>
      <c r="K400"/>
      <c r="L400"/>
      <c r="M400"/>
      <c r="N400"/>
      <c r="O400"/>
      <c r="P400"/>
      <c r="Q400"/>
      <c r="R400"/>
      <c r="S400"/>
      <c r="T400"/>
    </row>
    <row r="401" spans="3:20" ht="13.5" customHeight="1" x14ac:dyDescent="0.35">
      <c r="C401"/>
      <c r="D401"/>
      <c r="E401"/>
      <c r="F401"/>
      <c r="G401"/>
      <c r="H401"/>
      <c r="I401"/>
      <c r="J401"/>
      <c r="K401"/>
      <c r="L401"/>
      <c r="M401"/>
      <c r="N401"/>
      <c r="O401"/>
      <c r="P401"/>
      <c r="Q401"/>
      <c r="R401"/>
      <c r="S401"/>
      <c r="T401"/>
    </row>
    <row r="402" spans="3:20" ht="13.5" customHeight="1" x14ac:dyDescent="0.35">
      <c r="C402"/>
      <c r="D402"/>
      <c r="E402"/>
      <c r="F402"/>
      <c r="G402"/>
      <c r="H402"/>
      <c r="I402"/>
      <c r="J402"/>
      <c r="K402"/>
      <c r="L402"/>
      <c r="M402"/>
      <c r="N402"/>
      <c r="O402"/>
      <c r="P402"/>
      <c r="Q402"/>
      <c r="R402"/>
      <c r="S402"/>
      <c r="T402"/>
    </row>
    <row r="403" spans="3:20" ht="13.5" customHeight="1" x14ac:dyDescent="0.35">
      <c r="C403"/>
      <c r="D403"/>
      <c r="E403"/>
      <c r="F403"/>
      <c r="G403"/>
      <c r="H403"/>
      <c r="I403"/>
      <c r="J403"/>
      <c r="K403"/>
      <c r="L403"/>
      <c r="M403"/>
      <c r="N403"/>
      <c r="O403"/>
      <c r="P403"/>
      <c r="Q403"/>
      <c r="R403"/>
      <c r="S403"/>
      <c r="T403"/>
    </row>
    <row r="404" spans="3:20" ht="13.5" customHeight="1" x14ac:dyDescent="0.35">
      <c r="C404"/>
      <c r="D404"/>
      <c r="E404"/>
      <c r="F404"/>
      <c r="G404"/>
      <c r="H404"/>
      <c r="I404"/>
      <c r="J404"/>
      <c r="K404"/>
      <c r="L404"/>
      <c r="M404"/>
      <c r="N404"/>
      <c r="O404"/>
      <c r="P404"/>
      <c r="Q404"/>
      <c r="R404"/>
      <c r="S404"/>
      <c r="T404"/>
    </row>
    <row r="405" spans="3:20" ht="13.5" customHeight="1" x14ac:dyDescent="0.35">
      <c r="C405"/>
      <c r="D405"/>
      <c r="E405"/>
      <c r="F405"/>
      <c r="G405"/>
      <c r="H405"/>
      <c r="I405"/>
      <c r="J405"/>
      <c r="K405"/>
      <c r="L405"/>
      <c r="M405"/>
      <c r="N405"/>
      <c r="O405"/>
      <c r="P405"/>
      <c r="Q405"/>
      <c r="R405"/>
      <c r="S405"/>
      <c r="T405"/>
    </row>
    <row r="406" spans="3:20" ht="13.5" customHeight="1" x14ac:dyDescent="0.35">
      <c r="C406"/>
      <c r="D406"/>
      <c r="E406"/>
      <c r="F406"/>
      <c r="G406"/>
      <c r="H406"/>
      <c r="I406"/>
      <c r="J406"/>
      <c r="K406"/>
      <c r="L406"/>
      <c r="M406"/>
      <c r="N406"/>
      <c r="O406"/>
      <c r="P406"/>
      <c r="Q406"/>
      <c r="R406"/>
      <c r="S406"/>
      <c r="T406"/>
    </row>
    <row r="407" spans="3:20" ht="13.5" customHeight="1" x14ac:dyDescent="0.35">
      <c r="C407"/>
      <c r="D407"/>
      <c r="E407"/>
      <c r="F407"/>
      <c r="G407"/>
      <c r="H407"/>
      <c r="I407"/>
      <c r="J407"/>
      <c r="K407"/>
      <c r="L407"/>
      <c r="M407"/>
      <c r="N407"/>
      <c r="O407"/>
      <c r="P407"/>
      <c r="Q407"/>
      <c r="R407"/>
      <c r="S407"/>
      <c r="T407"/>
    </row>
    <row r="408" spans="3:20" ht="13.5" customHeight="1" x14ac:dyDescent="0.35">
      <c r="C408"/>
      <c r="D408"/>
      <c r="E408"/>
      <c r="F408"/>
      <c r="G408"/>
      <c r="H408"/>
      <c r="I408"/>
      <c r="J408"/>
      <c r="K408"/>
      <c r="L408"/>
      <c r="M408"/>
      <c r="N408"/>
      <c r="O408"/>
      <c r="P408"/>
      <c r="Q408"/>
      <c r="R408"/>
      <c r="S408"/>
      <c r="T408"/>
    </row>
    <row r="409" spans="3:20" ht="13.5" customHeight="1" x14ac:dyDescent="0.35">
      <c r="C409"/>
      <c r="D409"/>
      <c r="E409"/>
      <c r="F409"/>
      <c r="G409"/>
      <c r="H409"/>
      <c r="I409"/>
      <c r="J409"/>
      <c r="K409"/>
      <c r="L409"/>
      <c r="M409"/>
      <c r="N409"/>
      <c r="O409"/>
      <c r="P409"/>
      <c r="Q409"/>
      <c r="R409"/>
      <c r="S409"/>
      <c r="T409"/>
    </row>
    <row r="410" spans="3:20" ht="13.5" customHeight="1" x14ac:dyDescent="0.35">
      <c r="C410"/>
      <c r="D410"/>
      <c r="E410"/>
      <c r="F410"/>
      <c r="G410"/>
      <c r="H410"/>
      <c r="I410"/>
      <c r="J410"/>
      <c r="K410"/>
      <c r="L410"/>
      <c r="M410"/>
      <c r="N410"/>
      <c r="O410"/>
      <c r="P410"/>
      <c r="Q410"/>
      <c r="R410"/>
      <c r="S410"/>
      <c r="T410"/>
    </row>
    <row r="411" spans="3:20" ht="13.5" customHeight="1" x14ac:dyDescent="0.35">
      <c r="C411"/>
      <c r="D411"/>
      <c r="E411"/>
      <c r="F411"/>
      <c r="G411"/>
      <c r="H411"/>
      <c r="I411"/>
      <c r="J411"/>
      <c r="K411"/>
      <c r="L411"/>
      <c r="M411"/>
      <c r="N411"/>
      <c r="O411"/>
      <c r="P411"/>
      <c r="Q411"/>
      <c r="R411"/>
      <c r="S411"/>
      <c r="T411"/>
    </row>
    <row r="412" spans="3:20" ht="13.5" customHeight="1" x14ac:dyDescent="0.35">
      <c r="C412"/>
      <c r="D412"/>
      <c r="E412"/>
      <c r="F412"/>
      <c r="G412"/>
      <c r="H412"/>
      <c r="I412"/>
      <c r="J412"/>
      <c r="K412"/>
      <c r="L412"/>
      <c r="M412"/>
      <c r="N412"/>
      <c r="O412"/>
      <c r="P412"/>
      <c r="Q412"/>
      <c r="R412"/>
      <c r="S412"/>
      <c r="T412"/>
    </row>
    <row r="413" spans="3:20" ht="13.5" customHeight="1" x14ac:dyDescent="0.35">
      <c r="C413"/>
      <c r="D413"/>
      <c r="E413"/>
      <c r="F413"/>
      <c r="G413"/>
      <c r="H413"/>
      <c r="I413"/>
      <c r="J413"/>
      <c r="K413"/>
      <c r="L413"/>
      <c r="M413"/>
      <c r="N413"/>
      <c r="O413"/>
      <c r="P413"/>
      <c r="Q413"/>
      <c r="R413"/>
      <c r="S413"/>
      <c r="T413"/>
    </row>
    <row r="414" spans="3:20" ht="13.5" customHeight="1" x14ac:dyDescent="0.35">
      <c r="C414"/>
      <c r="D414"/>
      <c r="E414"/>
      <c r="F414"/>
      <c r="G414"/>
      <c r="H414"/>
      <c r="I414"/>
      <c r="J414"/>
      <c r="K414"/>
      <c r="L414"/>
      <c r="M414"/>
      <c r="N414"/>
      <c r="O414"/>
      <c r="P414"/>
      <c r="Q414"/>
      <c r="R414"/>
      <c r="S414"/>
      <c r="T414"/>
    </row>
    <row r="415" spans="3:20" ht="13.5" customHeight="1" x14ac:dyDescent="0.35">
      <c r="C415"/>
      <c r="D415"/>
      <c r="E415"/>
      <c r="F415"/>
      <c r="G415"/>
      <c r="H415"/>
      <c r="I415"/>
      <c r="J415"/>
      <c r="K415"/>
      <c r="L415"/>
      <c r="M415"/>
      <c r="N415"/>
      <c r="O415"/>
      <c r="P415"/>
      <c r="Q415"/>
      <c r="R415"/>
      <c r="S415"/>
      <c r="T415"/>
    </row>
    <row r="416" spans="3:20" ht="13.5" customHeight="1" x14ac:dyDescent="0.35">
      <c r="C416"/>
      <c r="D416"/>
      <c r="E416"/>
      <c r="F416"/>
      <c r="G416"/>
      <c r="H416"/>
      <c r="I416"/>
      <c r="J416"/>
      <c r="K416"/>
      <c r="L416"/>
      <c r="M416"/>
      <c r="N416"/>
      <c r="O416"/>
      <c r="P416"/>
      <c r="Q416"/>
      <c r="R416"/>
      <c r="S416"/>
      <c r="T416"/>
    </row>
    <row r="417" spans="3:20" ht="13.5" customHeight="1" x14ac:dyDescent="0.35">
      <c r="C417"/>
      <c r="D417"/>
      <c r="E417"/>
      <c r="F417"/>
      <c r="G417"/>
      <c r="H417"/>
      <c r="I417"/>
      <c r="J417"/>
      <c r="K417"/>
      <c r="L417"/>
      <c r="M417"/>
      <c r="N417"/>
      <c r="O417"/>
      <c r="P417"/>
      <c r="Q417"/>
      <c r="R417"/>
      <c r="S417"/>
      <c r="T417"/>
    </row>
    <row r="418" spans="3:20" ht="13.5" customHeight="1" x14ac:dyDescent="0.35">
      <c r="C418"/>
      <c r="D418"/>
      <c r="E418"/>
      <c r="F418"/>
      <c r="G418"/>
      <c r="H418"/>
      <c r="I418"/>
      <c r="J418"/>
      <c r="K418"/>
      <c r="L418"/>
      <c r="M418"/>
      <c r="N418"/>
      <c r="O418"/>
      <c r="P418"/>
      <c r="Q418"/>
      <c r="R418"/>
      <c r="S418"/>
      <c r="T418"/>
    </row>
    <row r="419" spans="3:20" ht="13.5" customHeight="1" x14ac:dyDescent="0.35">
      <c r="C419"/>
      <c r="D419"/>
      <c r="E419"/>
      <c r="F419"/>
      <c r="G419"/>
      <c r="H419"/>
      <c r="I419"/>
      <c r="J419"/>
      <c r="K419"/>
      <c r="L419"/>
      <c r="M419"/>
      <c r="N419"/>
      <c r="O419"/>
      <c r="P419"/>
      <c r="Q419"/>
      <c r="R419"/>
      <c r="S419"/>
      <c r="T419"/>
    </row>
    <row r="420" spans="3:20" ht="13.5" customHeight="1" x14ac:dyDescent="0.35">
      <c r="C420"/>
      <c r="D420"/>
      <c r="E420"/>
      <c r="F420"/>
      <c r="G420"/>
      <c r="H420"/>
      <c r="I420"/>
      <c r="J420"/>
      <c r="K420"/>
      <c r="L420"/>
      <c r="M420"/>
      <c r="N420"/>
      <c r="O420"/>
      <c r="P420"/>
      <c r="Q420"/>
      <c r="R420"/>
      <c r="S420"/>
      <c r="T420"/>
    </row>
    <row r="421" spans="3:20" ht="13.5" customHeight="1" x14ac:dyDescent="0.35">
      <c r="C421"/>
      <c r="D421"/>
      <c r="E421"/>
      <c r="F421"/>
      <c r="G421"/>
      <c r="H421"/>
      <c r="I421"/>
      <c r="J421"/>
      <c r="K421"/>
      <c r="L421"/>
      <c r="M421"/>
      <c r="N421"/>
      <c r="O421"/>
      <c r="P421"/>
      <c r="Q421"/>
      <c r="R421"/>
      <c r="S421"/>
      <c r="T421"/>
    </row>
    <row r="422" spans="3:20" ht="13.5" customHeight="1" x14ac:dyDescent="0.35">
      <c r="C422"/>
      <c r="D422"/>
      <c r="E422"/>
      <c r="F422"/>
      <c r="G422"/>
      <c r="H422"/>
      <c r="I422"/>
      <c r="J422"/>
      <c r="K422"/>
      <c r="L422"/>
      <c r="M422"/>
      <c r="N422"/>
      <c r="O422"/>
      <c r="P422"/>
      <c r="Q422"/>
      <c r="R422"/>
      <c r="S422"/>
      <c r="T422"/>
    </row>
    <row r="423" spans="3:20" ht="13.5" customHeight="1" x14ac:dyDescent="0.35">
      <c r="C423"/>
      <c r="D423"/>
      <c r="E423"/>
      <c r="F423"/>
      <c r="G423"/>
      <c r="H423"/>
      <c r="I423"/>
      <c r="J423"/>
      <c r="K423"/>
      <c r="L423"/>
      <c r="M423"/>
      <c r="N423"/>
      <c r="O423"/>
      <c r="P423"/>
      <c r="Q423"/>
      <c r="R423"/>
      <c r="S423"/>
      <c r="T423"/>
    </row>
    <row r="424" spans="3:20" ht="13.5" customHeight="1" x14ac:dyDescent="0.35">
      <c r="C424"/>
      <c r="D424"/>
      <c r="E424"/>
      <c r="F424"/>
      <c r="G424"/>
      <c r="H424"/>
      <c r="I424"/>
      <c r="J424"/>
      <c r="K424"/>
      <c r="L424"/>
      <c r="M424"/>
      <c r="N424"/>
      <c r="O424"/>
      <c r="P424"/>
      <c r="Q424"/>
      <c r="R424"/>
      <c r="S424"/>
      <c r="T424"/>
    </row>
    <row r="425" spans="3:20" ht="13.5" customHeight="1" x14ac:dyDescent="0.35">
      <c r="C425"/>
      <c r="D425"/>
      <c r="E425"/>
      <c r="F425"/>
      <c r="G425"/>
      <c r="H425"/>
      <c r="I425"/>
      <c r="J425"/>
      <c r="K425"/>
      <c r="L425"/>
      <c r="M425"/>
      <c r="N425"/>
      <c r="O425"/>
      <c r="P425"/>
      <c r="Q425"/>
      <c r="R425"/>
      <c r="S425"/>
      <c r="T425"/>
    </row>
    <row r="426" spans="3:20" ht="13.5" customHeight="1" x14ac:dyDescent="0.35">
      <c r="C426"/>
      <c r="D426"/>
      <c r="E426"/>
      <c r="F426"/>
      <c r="G426"/>
      <c r="H426"/>
      <c r="I426"/>
      <c r="J426"/>
      <c r="K426"/>
      <c r="L426"/>
      <c r="M426"/>
      <c r="N426"/>
      <c r="O426"/>
      <c r="P426"/>
      <c r="Q426"/>
      <c r="R426"/>
      <c r="S426"/>
      <c r="T426"/>
    </row>
    <row r="427" spans="3:20" ht="13.5" customHeight="1" x14ac:dyDescent="0.35">
      <c r="C427"/>
      <c r="D427"/>
      <c r="E427"/>
      <c r="F427"/>
      <c r="G427"/>
      <c r="H427"/>
      <c r="I427"/>
      <c r="J427"/>
      <c r="K427"/>
      <c r="L427"/>
      <c r="M427"/>
      <c r="N427"/>
      <c r="O427"/>
      <c r="P427"/>
      <c r="Q427"/>
      <c r="R427"/>
      <c r="S427"/>
      <c r="T427"/>
    </row>
    <row r="428" spans="3:20" ht="13.5" customHeight="1" x14ac:dyDescent="0.35">
      <c r="C428"/>
      <c r="D428"/>
      <c r="E428"/>
      <c r="F428"/>
      <c r="G428"/>
      <c r="H428"/>
      <c r="I428"/>
      <c r="J428"/>
      <c r="K428"/>
      <c r="L428"/>
      <c r="M428"/>
      <c r="N428"/>
      <c r="O428"/>
      <c r="P428"/>
      <c r="Q428"/>
      <c r="R428"/>
      <c r="S428"/>
      <c r="T428"/>
    </row>
    <row r="429" spans="3:20" ht="13.5" customHeight="1" x14ac:dyDescent="0.35">
      <c r="C429"/>
      <c r="D429"/>
      <c r="E429"/>
      <c r="F429"/>
      <c r="G429"/>
      <c r="H429"/>
      <c r="I429"/>
      <c r="J429"/>
      <c r="K429"/>
      <c r="L429"/>
      <c r="M429"/>
      <c r="N429"/>
      <c r="O429"/>
      <c r="P429"/>
      <c r="Q429"/>
      <c r="R429"/>
      <c r="S429"/>
      <c r="T429"/>
    </row>
    <row r="430" spans="3:20" ht="13.5" customHeight="1" x14ac:dyDescent="0.35">
      <c r="C430"/>
      <c r="D430"/>
      <c r="E430"/>
      <c r="F430"/>
      <c r="G430"/>
      <c r="H430"/>
      <c r="I430"/>
      <c r="J430"/>
      <c r="K430"/>
      <c r="L430"/>
      <c r="M430"/>
      <c r="N430"/>
      <c r="O430"/>
      <c r="P430"/>
      <c r="Q430"/>
      <c r="R430"/>
      <c r="S430"/>
      <c r="T430"/>
    </row>
    <row r="431" spans="3:20" ht="13.5" customHeight="1" x14ac:dyDescent="0.35">
      <c r="C431"/>
      <c r="D431"/>
      <c r="E431"/>
      <c r="F431"/>
      <c r="G431"/>
      <c r="H431"/>
      <c r="I431"/>
      <c r="J431"/>
      <c r="K431"/>
      <c r="L431"/>
      <c r="M431"/>
      <c r="N431"/>
      <c r="O431"/>
      <c r="P431"/>
      <c r="Q431"/>
      <c r="R431"/>
      <c r="S431"/>
      <c r="T431"/>
    </row>
    <row r="432" spans="3:20" ht="13.5" customHeight="1" x14ac:dyDescent="0.35">
      <c r="C432"/>
      <c r="D432"/>
      <c r="E432"/>
      <c r="F432"/>
      <c r="G432"/>
      <c r="H432"/>
      <c r="I432"/>
      <c r="J432"/>
      <c r="K432"/>
      <c r="L432"/>
      <c r="M432"/>
      <c r="N432"/>
      <c r="O432"/>
      <c r="P432"/>
      <c r="Q432"/>
      <c r="R432"/>
      <c r="S432"/>
      <c r="T432"/>
    </row>
    <row r="433" spans="3:20" ht="13.5" customHeight="1" x14ac:dyDescent="0.35">
      <c r="C433"/>
      <c r="D433"/>
      <c r="E433"/>
      <c r="F433"/>
      <c r="G433"/>
      <c r="H433"/>
      <c r="I433"/>
      <c r="J433"/>
      <c r="K433"/>
      <c r="L433"/>
      <c r="M433"/>
      <c r="N433"/>
      <c r="O433"/>
      <c r="P433"/>
      <c r="Q433"/>
      <c r="R433"/>
      <c r="S433"/>
      <c r="T433"/>
    </row>
    <row r="434" spans="3:20" ht="13.5" customHeight="1" x14ac:dyDescent="0.35">
      <c r="C434"/>
      <c r="D434"/>
      <c r="E434"/>
      <c r="F434"/>
      <c r="G434"/>
      <c r="H434"/>
      <c r="I434"/>
      <c r="J434"/>
      <c r="K434"/>
      <c r="L434"/>
      <c r="M434"/>
      <c r="N434"/>
      <c r="O434"/>
      <c r="P434"/>
      <c r="Q434"/>
      <c r="R434"/>
      <c r="S434"/>
      <c r="T434"/>
    </row>
    <row r="435" spans="3:20" ht="13.5" customHeight="1" x14ac:dyDescent="0.35">
      <c r="C435"/>
      <c r="D435"/>
      <c r="E435"/>
      <c r="F435"/>
      <c r="G435"/>
      <c r="H435"/>
      <c r="I435"/>
      <c r="J435"/>
      <c r="K435"/>
      <c r="L435"/>
      <c r="M435"/>
      <c r="N435"/>
      <c r="O435"/>
      <c r="P435"/>
      <c r="Q435"/>
      <c r="R435"/>
      <c r="S435"/>
      <c r="T435"/>
    </row>
    <row r="436" spans="3:20" ht="13.5" customHeight="1" x14ac:dyDescent="0.35">
      <c r="C436"/>
      <c r="D436"/>
      <c r="E436"/>
      <c r="F436"/>
      <c r="G436"/>
      <c r="H436"/>
      <c r="I436"/>
      <c r="J436"/>
      <c r="K436"/>
      <c r="L436"/>
      <c r="M436"/>
      <c r="N436"/>
      <c r="O436"/>
      <c r="P436"/>
      <c r="Q436"/>
      <c r="R436"/>
      <c r="S436"/>
      <c r="T436"/>
    </row>
    <row r="437" spans="3:20" ht="13.5" customHeight="1" x14ac:dyDescent="0.35">
      <c r="C437"/>
      <c r="D437"/>
      <c r="E437"/>
      <c r="F437"/>
      <c r="G437"/>
      <c r="H437"/>
      <c r="I437"/>
      <c r="J437"/>
      <c r="K437"/>
      <c r="L437"/>
      <c r="M437"/>
      <c r="N437"/>
      <c r="O437"/>
      <c r="P437"/>
      <c r="Q437"/>
      <c r="R437"/>
      <c r="S437"/>
      <c r="T437"/>
    </row>
    <row r="438" spans="3:20" ht="13.5" customHeight="1" x14ac:dyDescent="0.35">
      <c r="C438"/>
      <c r="D438"/>
      <c r="E438"/>
      <c r="F438"/>
      <c r="G438"/>
      <c r="H438"/>
      <c r="I438"/>
      <c r="J438"/>
      <c r="K438"/>
      <c r="L438"/>
      <c r="M438"/>
      <c r="N438"/>
      <c r="O438"/>
      <c r="P438"/>
      <c r="Q438"/>
      <c r="R438"/>
      <c r="S438"/>
      <c r="T438"/>
    </row>
    <row r="439" spans="3:20" ht="13.5" customHeight="1" x14ac:dyDescent="0.35">
      <c r="C439"/>
      <c r="D439"/>
      <c r="E439"/>
      <c r="F439"/>
      <c r="G439"/>
      <c r="H439"/>
      <c r="I439"/>
      <c r="J439"/>
      <c r="K439"/>
      <c r="L439"/>
      <c r="M439"/>
      <c r="N439"/>
      <c r="O439"/>
      <c r="P439"/>
      <c r="Q439"/>
      <c r="R439"/>
      <c r="S439"/>
      <c r="T439"/>
    </row>
    <row r="440" spans="3:20" ht="13.5" customHeight="1" x14ac:dyDescent="0.35">
      <c r="C440"/>
      <c r="D440"/>
      <c r="E440"/>
      <c r="F440"/>
      <c r="G440"/>
      <c r="H440"/>
      <c r="I440"/>
      <c r="J440"/>
      <c r="K440"/>
      <c r="L440"/>
      <c r="M440"/>
      <c r="N440"/>
      <c r="O440"/>
      <c r="P440"/>
      <c r="Q440"/>
      <c r="R440"/>
      <c r="S440"/>
      <c r="T440"/>
    </row>
    <row r="441" spans="3:20" ht="13.5" customHeight="1" x14ac:dyDescent="0.35">
      <c r="C441"/>
      <c r="D441"/>
      <c r="E441"/>
      <c r="F441"/>
      <c r="G441"/>
      <c r="H441"/>
      <c r="I441"/>
      <c r="J441"/>
      <c r="K441"/>
      <c r="L441"/>
      <c r="M441"/>
      <c r="N441"/>
      <c r="O441"/>
      <c r="P441"/>
      <c r="Q441"/>
      <c r="R441"/>
      <c r="S441"/>
      <c r="T441"/>
    </row>
    <row r="442" spans="3:20" ht="13.5" customHeight="1" x14ac:dyDescent="0.35">
      <c r="C442"/>
      <c r="D442"/>
      <c r="E442"/>
      <c r="F442"/>
      <c r="G442"/>
      <c r="H442"/>
      <c r="I442"/>
      <c r="J442"/>
      <c r="K442"/>
      <c r="L442"/>
      <c r="M442"/>
      <c r="N442"/>
      <c r="O442"/>
      <c r="P442"/>
      <c r="Q442"/>
      <c r="R442"/>
      <c r="S442"/>
      <c r="T442"/>
    </row>
    <row r="443" spans="3:20" ht="13.5" customHeight="1" x14ac:dyDescent="0.35">
      <c r="C443"/>
      <c r="D443"/>
      <c r="E443"/>
      <c r="F443"/>
      <c r="G443"/>
      <c r="H443"/>
      <c r="I443"/>
      <c r="J443"/>
      <c r="K443"/>
      <c r="L443"/>
      <c r="M443"/>
      <c r="N443"/>
      <c r="O443"/>
      <c r="P443"/>
      <c r="Q443"/>
      <c r="R443"/>
      <c r="S443"/>
      <c r="T443"/>
    </row>
    <row r="444" spans="3:20" ht="13.5" customHeight="1" x14ac:dyDescent="0.35">
      <c r="C444"/>
      <c r="D444"/>
      <c r="E444"/>
      <c r="F444"/>
      <c r="G444"/>
      <c r="H444"/>
      <c r="I444"/>
      <c r="J444"/>
      <c r="K444"/>
      <c r="L444"/>
      <c r="M444"/>
      <c r="N444"/>
      <c r="O444"/>
      <c r="P444"/>
      <c r="Q444"/>
      <c r="R444"/>
      <c r="S444"/>
      <c r="T444"/>
    </row>
    <row r="445" spans="3:20" ht="13.5" customHeight="1" x14ac:dyDescent="0.35">
      <c r="C445"/>
      <c r="D445"/>
      <c r="E445"/>
      <c r="F445"/>
      <c r="G445"/>
      <c r="H445"/>
      <c r="I445"/>
      <c r="J445"/>
      <c r="K445"/>
      <c r="L445"/>
      <c r="M445"/>
      <c r="N445"/>
      <c r="O445"/>
      <c r="P445"/>
      <c r="Q445"/>
      <c r="R445"/>
      <c r="S445"/>
      <c r="T445"/>
    </row>
    <row r="446" spans="3:20" ht="13.5" customHeight="1" x14ac:dyDescent="0.35">
      <c r="C446"/>
      <c r="D446"/>
      <c r="E446"/>
      <c r="F446"/>
      <c r="G446"/>
      <c r="H446"/>
      <c r="I446"/>
      <c r="J446"/>
      <c r="K446"/>
      <c r="L446"/>
      <c r="M446"/>
      <c r="N446"/>
      <c r="O446"/>
      <c r="P446"/>
      <c r="Q446"/>
      <c r="R446"/>
      <c r="S446"/>
      <c r="T446"/>
    </row>
    <row r="447" spans="3:20" ht="13.5" customHeight="1" x14ac:dyDescent="0.35">
      <c r="C447"/>
      <c r="D447"/>
      <c r="E447"/>
      <c r="F447"/>
      <c r="G447"/>
      <c r="H447"/>
      <c r="I447"/>
      <c r="J447"/>
      <c r="K447"/>
      <c r="L447"/>
      <c r="M447"/>
      <c r="N447"/>
      <c r="O447"/>
      <c r="P447"/>
      <c r="Q447"/>
      <c r="R447"/>
      <c r="S447"/>
      <c r="T447"/>
    </row>
    <row r="448" spans="3:20" ht="13.5" customHeight="1" x14ac:dyDescent="0.35">
      <c r="C448"/>
      <c r="D448"/>
      <c r="E448"/>
      <c r="F448"/>
      <c r="G448"/>
      <c r="H448"/>
      <c r="I448"/>
      <c r="J448"/>
      <c r="K448"/>
      <c r="L448"/>
      <c r="M448"/>
      <c r="N448"/>
      <c r="O448"/>
      <c r="P448"/>
      <c r="Q448"/>
      <c r="R448"/>
      <c r="S448"/>
      <c r="T448"/>
    </row>
    <row r="449" spans="3:20" ht="13.5" customHeight="1" x14ac:dyDescent="0.35">
      <c r="C449"/>
      <c r="D449"/>
      <c r="E449"/>
      <c r="F449"/>
      <c r="G449"/>
      <c r="H449"/>
      <c r="I449"/>
      <c r="J449"/>
      <c r="K449"/>
      <c r="L449"/>
      <c r="M449"/>
      <c r="N449"/>
      <c r="O449"/>
      <c r="P449"/>
      <c r="Q449"/>
      <c r="R449"/>
      <c r="S449"/>
      <c r="T449"/>
    </row>
    <row r="450" spans="3:20" ht="13.5" customHeight="1" x14ac:dyDescent="0.35">
      <c r="C450"/>
      <c r="D450"/>
      <c r="E450"/>
      <c r="F450"/>
      <c r="G450"/>
      <c r="H450"/>
      <c r="I450"/>
      <c r="J450"/>
      <c r="K450"/>
      <c r="L450"/>
      <c r="M450"/>
      <c r="N450"/>
      <c r="O450"/>
      <c r="P450"/>
      <c r="Q450"/>
      <c r="R450"/>
      <c r="S450"/>
      <c r="T450"/>
    </row>
    <row r="451" spans="3:20" ht="13.5" customHeight="1" x14ac:dyDescent="0.35">
      <c r="C451"/>
      <c r="D451"/>
      <c r="E451"/>
      <c r="F451"/>
      <c r="G451"/>
      <c r="H451"/>
      <c r="I451"/>
      <c r="J451"/>
      <c r="K451"/>
      <c r="L451"/>
      <c r="M451"/>
      <c r="N451"/>
      <c r="O451"/>
      <c r="P451"/>
      <c r="Q451"/>
      <c r="R451"/>
      <c r="S451"/>
      <c r="T451"/>
    </row>
    <row r="452" spans="3:20" ht="13.5" customHeight="1" x14ac:dyDescent="0.35">
      <c r="C452"/>
      <c r="D452"/>
      <c r="E452"/>
      <c r="F452"/>
      <c r="G452"/>
      <c r="H452"/>
      <c r="I452"/>
      <c r="J452"/>
      <c r="K452"/>
      <c r="L452"/>
      <c r="M452"/>
      <c r="N452"/>
      <c r="O452"/>
      <c r="P452"/>
      <c r="Q452"/>
      <c r="R452"/>
      <c r="S452"/>
      <c r="T452"/>
    </row>
    <row r="453" spans="3:20" ht="13.5" customHeight="1" x14ac:dyDescent="0.35">
      <c r="C453"/>
      <c r="D453"/>
      <c r="E453"/>
      <c r="F453"/>
      <c r="G453"/>
      <c r="H453"/>
      <c r="I453"/>
      <c r="J453"/>
      <c r="K453"/>
      <c r="L453"/>
      <c r="M453"/>
      <c r="N453"/>
      <c r="O453"/>
      <c r="P453"/>
      <c r="Q453"/>
      <c r="R453"/>
      <c r="S453"/>
      <c r="T453"/>
    </row>
    <row r="454" spans="3:20" ht="13.5" customHeight="1" x14ac:dyDescent="0.35">
      <c r="C454"/>
      <c r="D454"/>
      <c r="E454"/>
      <c r="F454"/>
      <c r="G454"/>
      <c r="H454"/>
      <c r="I454"/>
      <c r="J454"/>
      <c r="K454"/>
      <c r="L454"/>
      <c r="M454"/>
      <c r="N454"/>
      <c r="O454"/>
      <c r="P454"/>
      <c r="Q454"/>
      <c r="R454"/>
      <c r="S454"/>
      <c r="T454"/>
    </row>
    <row r="455" spans="3:20" ht="13.5" customHeight="1" x14ac:dyDescent="0.35">
      <c r="C455"/>
      <c r="D455"/>
      <c r="E455"/>
      <c r="F455"/>
      <c r="G455"/>
      <c r="H455"/>
      <c r="I455"/>
      <c r="J455"/>
      <c r="K455"/>
      <c r="L455"/>
      <c r="M455"/>
      <c r="N455"/>
      <c r="O455"/>
      <c r="P455"/>
      <c r="Q455"/>
      <c r="R455"/>
      <c r="S455"/>
      <c r="T455"/>
    </row>
    <row r="456" spans="3:20" ht="13.5" customHeight="1" x14ac:dyDescent="0.35">
      <c r="C456"/>
      <c r="D456"/>
      <c r="E456"/>
      <c r="F456"/>
      <c r="G456"/>
      <c r="H456"/>
      <c r="I456"/>
      <c r="J456"/>
      <c r="K456"/>
      <c r="L456"/>
      <c r="M456"/>
      <c r="N456"/>
      <c r="O456"/>
      <c r="P456"/>
      <c r="Q456"/>
      <c r="R456"/>
      <c r="S456"/>
      <c r="T456"/>
    </row>
    <row r="457" spans="3:20" ht="13.5" customHeight="1" x14ac:dyDescent="0.35">
      <c r="C457"/>
      <c r="D457"/>
      <c r="E457"/>
      <c r="F457"/>
      <c r="G457"/>
      <c r="H457"/>
      <c r="I457"/>
      <c r="J457"/>
      <c r="K457"/>
      <c r="L457"/>
      <c r="M457"/>
      <c r="N457"/>
      <c r="O457"/>
      <c r="P457"/>
      <c r="Q457"/>
      <c r="R457"/>
      <c r="S457"/>
      <c r="T457"/>
    </row>
    <row r="458" spans="3:20" ht="13.5" customHeight="1" x14ac:dyDescent="0.35">
      <c r="C458"/>
      <c r="D458"/>
      <c r="E458"/>
      <c r="F458"/>
      <c r="G458"/>
      <c r="H458"/>
      <c r="I458"/>
      <c r="J458"/>
      <c r="K458"/>
      <c r="L458"/>
      <c r="M458"/>
      <c r="N458"/>
      <c r="O458"/>
      <c r="P458"/>
      <c r="Q458"/>
      <c r="R458"/>
      <c r="S458"/>
      <c r="T458"/>
    </row>
    <row r="459" spans="3:20" ht="13.5" customHeight="1" x14ac:dyDescent="0.35">
      <c r="C459"/>
      <c r="D459"/>
      <c r="E459"/>
      <c r="F459"/>
      <c r="G459"/>
      <c r="H459"/>
      <c r="I459"/>
      <c r="J459"/>
      <c r="K459"/>
      <c r="L459"/>
      <c r="M459"/>
      <c r="N459"/>
      <c r="O459"/>
      <c r="P459"/>
      <c r="Q459"/>
      <c r="R459"/>
      <c r="S459"/>
      <c r="T459"/>
    </row>
    <row r="460" spans="3:20" ht="13.5" customHeight="1" x14ac:dyDescent="0.35">
      <c r="C460"/>
      <c r="D460"/>
      <c r="E460"/>
      <c r="F460"/>
      <c r="G460"/>
      <c r="H460"/>
      <c r="I460"/>
      <c r="J460"/>
      <c r="K460"/>
      <c r="L460"/>
      <c r="M460"/>
      <c r="N460"/>
      <c r="O460"/>
      <c r="P460"/>
      <c r="Q460"/>
      <c r="R460"/>
      <c r="S460"/>
      <c r="T460"/>
    </row>
    <row r="461" spans="3:20" ht="13.5" customHeight="1" x14ac:dyDescent="0.35">
      <c r="C461"/>
      <c r="D461"/>
      <c r="E461"/>
      <c r="F461"/>
      <c r="G461"/>
      <c r="H461"/>
      <c r="I461"/>
      <c r="J461"/>
      <c r="K461"/>
      <c r="L461"/>
      <c r="M461"/>
      <c r="N461"/>
      <c r="O461"/>
      <c r="P461"/>
      <c r="Q461"/>
      <c r="R461"/>
      <c r="S461"/>
      <c r="T461"/>
    </row>
    <row r="462" spans="3:20" ht="13.5" customHeight="1" x14ac:dyDescent="0.35">
      <c r="C462"/>
      <c r="D462"/>
      <c r="E462"/>
      <c r="F462"/>
      <c r="G462"/>
      <c r="H462"/>
      <c r="I462"/>
      <c r="J462"/>
      <c r="K462"/>
      <c r="L462"/>
      <c r="M462"/>
      <c r="N462"/>
      <c r="O462"/>
      <c r="P462"/>
      <c r="Q462"/>
      <c r="R462"/>
      <c r="S462"/>
      <c r="T462"/>
    </row>
    <row r="463" spans="3:20" ht="13.5" customHeight="1" x14ac:dyDescent="0.35">
      <c r="C463"/>
      <c r="D463"/>
      <c r="E463"/>
      <c r="F463"/>
      <c r="G463"/>
      <c r="H463"/>
      <c r="I463"/>
      <c r="J463"/>
      <c r="K463"/>
      <c r="L463"/>
      <c r="M463"/>
      <c r="N463"/>
      <c r="O463"/>
      <c r="P463"/>
      <c r="Q463"/>
      <c r="R463"/>
      <c r="S463"/>
      <c r="T463"/>
    </row>
    <row r="464" spans="3:20" ht="13.5" customHeight="1" x14ac:dyDescent="0.35">
      <c r="C464"/>
      <c r="D464"/>
      <c r="E464"/>
      <c r="F464"/>
      <c r="G464"/>
      <c r="H464"/>
      <c r="I464"/>
      <c r="J464"/>
      <c r="K464"/>
      <c r="L464"/>
      <c r="M464"/>
      <c r="N464"/>
      <c r="O464"/>
      <c r="P464"/>
      <c r="Q464"/>
      <c r="R464"/>
      <c r="S464"/>
      <c r="T464"/>
    </row>
    <row r="465" spans="3:20" ht="13.5" customHeight="1" x14ac:dyDescent="0.35">
      <c r="C465"/>
      <c r="D465"/>
      <c r="E465"/>
      <c r="F465"/>
      <c r="G465"/>
      <c r="H465"/>
      <c r="I465"/>
      <c r="J465"/>
      <c r="K465"/>
      <c r="L465"/>
      <c r="M465"/>
      <c r="N465"/>
      <c r="O465"/>
      <c r="P465"/>
      <c r="Q465"/>
      <c r="R465"/>
      <c r="S465"/>
      <c r="T465"/>
    </row>
    <row r="466" spans="3:20" ht="13.5" customHeight="1" x14ac:dyDescent="0.35">
      <c r="C466"/>
      <c r="D466"/>
      <c r="E466"/>
      <c r="F466"/>
      <c r="G466"/>
      <c r="H466"/>
      <c r="I466"/>
      <c r="J466"/>
      <c r="K466"/>
      <c r="L466"/>
      <c r="M466"/>
      <c r="N466"/>
      <c r="O466"/>
      <c r="P466"/>
      <c r="Q466"/>
      <c r="R466"/>
      <c r="S466"/>
      <c r="T466"/>
    </row>
    <row r="467" spans="3:20" ht="13.5" customHeight="1" x14ac:dyDescent="0.35">
      <c r="C467"/>
      <c r="D467"/>
      <c r="E467"/>
      <c r="F467"/>
      <c r="G467"/>
      <c r="H467"/>
      <c r="I467"/>
      <c r="J467"/>
      <c r="K467"/>
      <c r="L467"/>
      <c r="M467"/>
      <c r="N467"/>
      <c r="O467"/>
      <c r="P467"/>
      <c r="Q467"/>
      <c r="R467"/>
      <c r="S467"/>
      <c r="T467"/>
    </row>
    <row r="468" spans="3:20" ht="13.5" customHeight="1" x14ac:dyDescent="0.35">
      <c r="C468"/>
      <c r="D468"/>
      <c r="E468"/>
      <c r="F468"/>
      <c r="G468"/>
      <c r="H468"/>
      <c r="I468"/>
      <c r="J468"/>
      <c r="K468"/>
      <c r="L468"/>
      <c r="M468"/>
      <c r="N468"/>
      <c r="O468"/>
      <c r="P468"/>
      <c r="Q468"/>
      <c r="R468"/>
      <c r="S468"/>
      <c r="T468"/>
    </row>
    <row r="469" spans="3:20" ht="13.5" customHeight="1" x14ac:dyDescent="0.35">
      <c r="C469"/>
      <c r="D469"/>
      <c r="E469"/>
      <c r="F469"/>
      <c r="G469"/>
      <c r="H469"/>
      <c r="I469"/>
      <c r="J469"/>
      <c r="K469"/>
      <c r="L469"/>
      <c r="M469"/>
      <c r="N469"/>
      <c r="O469"/>
      <c r="P469"/>
      <c r="Q469"/>
      <c r="R469"/>
      <c r="S469"/>
      <c r="T469"/>
    </row>
    <row r="470" spans="3:20" ht="13.5" customHeight="1" x14ac:dyDescent="0.35">
      <c r="C470"/>
      <c r="D470"/>
      <c r="E470"/>
      <c r="F470"/>
      <c r="G470"/>
      <c r="H470"/>
      <c r="I470"/>
      <c r="J470"/>
      <c r="K470"/>
      <c r="L470"/>
      <c r="M470"/>
      <c r="N470"/>
      <c r="O470"/>
      <c r="P470"/>
      <c r="Q470"/>
      <c r="R470"/>
      <c r="S470"/>
      <c r="T470"/>
    </row>
    <row r="471" spans="3:20" ht="13.5" customHeight="1" x14ac:dyDescent="0.35">
      <c r="C471"/>
      <c r="D471"/>
      <c r="E471"/>
      <c r="F471"/>
      <c r="G471"/>
      <c r="H471"/>
      <c r="I471"/>
      <c r="J471"/>
      <c r="K471"/>
      <c r="L471"/>
      <c r="M471"/>
      <c r="N471"/>
      <c r="O471"/>
      <c r="P471"/>
      <c r="Q471"/>
      <c r="R471"/>
      <c r="S471"/>
      <c r="T471"/>
    </row>
    <row r="472" spans="3:20" ht="13.5" customHeight="1" x14ac:dyDescent="0.35">
      <c r="C472"/>
      <c r="D472"/>
      <c r="E472"/>
      <c r="F472"/>
      <c r="G472"/>
      <c r="H472"/>
      <c r="I472"/>
      <c r="J472"/>
      <c r="K472"/>
      <c r="L472"/>
      <c r="M472"/>
      <c r="N472"/>
      <c r="O472"/>
      <c r="P472"/>
      <c r="Q472"/>
      <c r="R472"/>
      <c r="S472"/>
      <c r="T472"/>
    </row>
    <row r="473" spans="3:20" ht="13.5" customHeight="1" x14ac:dyDescent="0.35">
      <c r="C473"/>
      <c r="D473"/>
      <c r="E473"/>
      <c r="F473"/>
      <c r="G473"/>
      <c r="H473"/>
      <c r="I473"/>
      <c r="J473"/>
      <c r="K473"/>
      <c r="L473"/>
      <c r="M473"/>
      <c r="N473"/>
      <c r="O473"/>
      <c r="P473"/>
      <c r="Q473"/>
      <c r="R473"/>
      <c r="S473"/>
      <c r="T473"/>
    </row>
    <row r="474" spans="3:20" ht="13.5" customHeight="1" x14ac:dyDescent="0.35">
      <c r="C474"/>
      <c r="D474"/>
      <c r="E474"/>
      <c r="F474"/>
      <c r="G474"/>
      <c r="H474"/>
      <c r="I474"/>
      <c r="J474"/>
      <c r="K474"/>
      <c r="L474"/>
      <c r="M474"/>
      <c r="N474"/>
      <c r="O474"/>
      <c r="P474"/>
      <c r="Q474"/>
      <c r="R474"/>
      <c r="S474"/>
      <c r="T474"/>
    </row>
    <row r="475" spans="3:20" ht="13.5" customHeight="1" x14ac:dyDescent="0.35">
      <c r="C475"/>
      <c r="D475"/>
      <c r="E475"/>
      <c r="F475"/>
      <c r="G475"/>
      <c r="H475"/>
      <c r="I475"/>
      <c r="J475"/>
      <c r="K475"/>
      <c r="L475"/>
      <c r="M475"/>
      <c r="N475"/>
      <c r="O475"/>
      <c r="P475"/>
      <c r="Q475"/>
      <c r="R475"/>
      <c r="S475"/>
      <c r="T475"/>
    </row>
    <row r="476" spans="3:20" ht="13.5" customHeight="1" x14ac:dyDescent="0.35">
      <c r="C476"/>
      <c r="D476"/>
      <c r="E476"/>
      <c r="F476"/>
      <c r="G476"/>
      <c r="H476"/>
      <c r="I476"/>
      <c r="J476"/>
      <c r="K476"/>
      <c r="L476"/>
      <c r="M476"/>
      <c r="N476"/>
      <c r="O476"/>
      <c r="P476"/>
      <c r="Q476"/>
      <c r="R476"/>
      <c r="S476"/>
      <c r="T476"/>
    </row>
    <row r="477" spans="3:20" ht="13.5" customHeight="1" x14ac:dyDescent="0.35">
      <c r="C477"/>
      <c r="D477"/>
      <c r="E477"/>
      <c r="F477"/>
      <c r="G477"/>
      <c r="H477"/>
      <c r="I477"/>
      <c r="J477"/>
      <c r="K477"/>
      <c r="L477"/>
      <c r="M477"/>
      <c r="N477"/>
      <c r="O477"/>
      <c r="P477"/>
      <c r="Q477"/>
      <c r="R477"/>
      <c r="S477"/>
      <c r="T477"/>
    </row>
    <row r="478" spans="3:20" ht="13.5" customHeight="1" x14ac:dyDescent="0.35">
      <c r="C478"/>
      <c r="D478"/>
      <c r="E478"/>
      <c r="F478"/>
      <c r="G478"/>
      <c r="H478"/>
      <c r="I478"/>
      <c r="J478"/>
      <c r="K478"/>
      <c r="L478"/>
      <c r="M478"/>
      <c r="N478"/>
      <c r="O478"/>
      <c r="P478"/>
      <c r="Q478"/>
      <c r="R478"/>
      <c r="S478"/>
      <c r="T478"/>
    </row>
    <row r="479" spans="3:20" ht="13.5" customHeight="1" x14ac:dyDescent="0.35">
      <c r="C479"/>
      <c r="D479"/>
      <c r="E479"/>
      <c r="F479"/>
      <c r="G479"/>
      <c r="H479"/>
      <c r="I479"/>
      <c r="J479"/>
      <c r="K479"/>
      <c r="L479"/>
      <c r="M479"/>
      <c r="N479"/>
      <c r="O479"/>
      <c r="P479"/>
      <c r="Q479"/>
      <c r="R479"/>
      <c r="S479"/>
      <c r="T479"/>
    </row>
    <row r="480" spans="3:20" ht="13.5" customHeight="1" x14ac:dyDescent="0.35">
      <c r="C480"/>
      <c r="D480"/>
      <c r="E480"/>
      <c r="F480"/>
      <c r="G480"/>
      <c r="H480"/>
      <c r="I480"/>
      <c r="J480"/>
      <c r="K480"/>
      <c r="L480"/>
      <c r="M480"/>
      <c r="N480"/>
      <c r="O480"/>
      <c r="P480"/>
      <c r="Q480"/>
      <c r="R480"/>
      <c r="S480"/>
      <c r="T480"/>
    </row>
    <row r="481" spans="3:20" ht="13.5" customHeight="1" x14ac:dyDescent="0.35">
      <c r="C481"/>
      <c r="D481"/>
      <c r="E481"/>
      <c r="F481"/>
      <c r="G481"/>
      <c r="H481"/>
      <c r="I481"/>
      <c r="J481"/>
      <c r="K481"/>
      <c r="L481"/>
      <c r="M481"/>
      <c r="N481"/>
      <c r="O481"/>
      <c r="P481"/>
      <c r="Q481"/>
      <c r="R481"/>
      <c r="S481"/>
      <c r="T481"/>
    </row>
    <row r="482" spans="3:20" ht="13.5" customHeight="1" x14ac:dyDescent="0.35">
      <c r="C482"/>
      <c r="D482"/>
      <c r="E482"/>
      <c r="F482"/>
      <c r="G482"/>
      <c r="H482"/>
      <c r="I482"/>
      <c r="J482"/>
      <c r="K482"/>
      <c r="L482"/>
      <c r="M482"/>
      <c r="N482"/>
      <c r="O482"/>
      <c r="P482"/>
      <c r="Q482"/>
      <c r="R482"/>
      <c r="S482"/>
      <c r="T482"/>
    </row>
    <row r="483" spans="3:20" ht="13.5" customHeight="1" x14ac:dyDescent="0.35">
      <c r="C483"/>
      <c r="D483"/>
      <c r="E483"/>
      <c r="F483"/>
      <c r="G483"/>
      <c r="H483"/>
      <c r="I483"/>
      <c r="J483"/>
      <c r="K483"/>
      <c r="L483"/>
      <c r="M483"/>
      <c r="N483"/>
      <c r="O483"/>
      <c r="P483"/>
      <c r="Q483"/>
      <c r="R483"/>
      <c r="S483"/>
      <c r="T483"/>
    </row>
    <row r="484" spans="3:20" ht="13.5" customHeight="1" x14ac:dyDescent="0.35">
      <c r="C484"/>
      <c r="D484"/>
      <c r="E484"/>
      <c r="F484"/>
      <c r="G484"/>
      <c r="H484"/>
      <c r="I484"/>
      <c r="J484"/>
      <c r="K484"/>
      <c r="L484"/>
      <c r="M484"/>
      <c r="N484"/>
      <c r="O484"/>
      <c r="P484"/>
      <c r="Q484"/>
      <c r="R484"/>
      <c r="S484"/>
      <c r="T484"/>
    </row>
    <row r="485" spans="3:20" ht="13.5" customHeight="1" x14ac:dyDescent="0.35">
      <c r="C485"/>
      <c r="D485"/>
      <c r="E485"/>
      <c r="F485"/>
      <c r="G485"/>
      <c r="H485"/>
      <c r="I485"/>
      <c r="J485"/>
      <c r="K485"/>
      <c r="L485"/>
      <c r="M485"/>
      <c r="N485"/>
      <c r="O485"/>
      <c r="P485"/>
      <c r="Q485"/>
      <c r="R485"/>
      <c r="S485"/>
      <c r="T485"/>
    </row>
    <row r="486" spans="3:20" ht="13.5" customHeight="1" x14ac:dyDescent="0.35">
      <c r="C486"/>
      <c r="D486"/>
      <c r="E486"/>
      <c r="F486"/>
      <c r="G486"/>
      <c r="H486"/>
      <c r="I486"/>
      <c r="J486"/>
      <c r="K486"/>
      <c r="L486"/>
      <c r="M486"/>
      <c r="N486"/>
      <c r="O486"/>
      <c r="P486"/>
      <c r="Q486"/>
      <c r="R486"/>
      <c r="S486"/>
      <c r="T486"/>
    </row>
    <row r="487" spans="3:20" ht="13.5" customHeight="1" x14ac:dyDescent="0.35">
      <c r="C487"/>
      <c r="D487"/>
      <c r="E487"/>
      <c r="F487"/>
      <c r="G487"/>
      <c r="H487"/>
      <c r="I487"/>
      <c r="J487"/>
      <c r="K487"/>
      <c r="L487"/>
      <c r="M487"/>
      <c r="N487"/>
      <c r="O487"/>
      <c r="P487"/>
      <c r="Q487"/>
      <c r="R487"/>
      <c r="S487"/>
      <c r="T487"/>
    </row>
    <row r="488" spans="3:20" ht="13.5" customHeight="1" x14ac:dyDescent="0.35">
      <c r="C488"/>
      <c r="D488"/>
      <c r="E488"/>
      <c r="F488"/>
      <c r="G488"/>
      <c r="H488"/>
      <c r="I488"/>
      <c r="J488"/>
      <c r="K488"/>
      <c r="L488"/>
      <c r="M488"/>
      <c r="N488"/>
      <c r="O488"/>
      <c r="P488"/>
      <c r="Q488"/>
      <c r="R488"/>
      <c r="S488"/>
      <c r="T488"/>
    </row>
    <row r="489" spans="3:20" ht="13.5" customHeight="1" x14ac:dyDescent="0.35">
      <c r="C489"/>
      <c r="D489"/>
      <c r="E489"/>
      <c r="F489"/>
      <c r="G489"/>
      <c r="H489"/>
      <c r="I489"/>
      <c r="J489"/>
      <c r="K489"/>
      <c r="L489"/>
      <c r="M489"/>
      <c r="N489"/>
      <c r="O489"/>
      <c r="P489"/>
      <c r="Q489"/>
      <c r="R489"/>
      <c r="S489"/>
      <c r="T489"/>
    </row>
    <row r="490" spans="3:20" ht="13.5" customHeight="1" x14ac:dyDescent="0.35">
      <c r="C490"/>
      <c r="D490"/>
      <c r="E490"/>
      <c r="F490"/>
      <c r="G490"/>
      <c r="H490"/>
      <c r="I490"/>
      <c r="J490"/>
      <c r="K490"/>
      <c r="L490"/>
      <c r="M490"/>
      <c r="N490"/>
      <c r="O490"/>
      <c r="P490"/>
      <c r="Q490"/>
      <c r="R490"/>
      <c r="S490"/>
      <c r="T490"/>
    </row>
    <row r="491" spans="3:20" ht="13.5" customHeight="1" x14ac:dyDescent="0.35">
      <c r="C491"/>
      <c r="D491"/>
      <c r="E491"/>
      <c r="F491"/>
      <c r="G491"/>
      <c r="H491"/>
      <c r="I491"/>
      <c r="J491"/>
      <c r="K491"/>
      <c r="L491"/>
      <c r="M491"/>
      <c r="N491"/>
      <c r="O491"/>
      <c r="P491"/>
      <c r="Q491"/>
      <c r="R491"/>
      <c r="S491"/>
      <c r="T491"/>
    </row>
    <row r="492" spans="3:20" ht="13.5" customHeight="1" x14ac:dyDescent="0.35">
      <c r="C492"/>
      <c r="D492"/>
      <c r="E492"/>
      <c r="F492"/>
      <c r="G492"/>
      <c r="H492"/>
      <c r="I492"/>
      <c r="J492"/>
      <c r="K492"/>
      <c r="L492"/>
      <c r="M492"/>
      <c r="N492"/>
      <c r="O492"/>
      <c r="P492"/>
      <c r="Q492"/>
      <c r="R492"/>
      <c r="S492"/>
      <c r="T492"/>
    </row>
    <row r="493" spans="3:20" ht="13.5" customHeight="1" x14ac:dyDescent="0.35">
      <c r="C493"/>
      <c r="D493"/>
      <c r="E493"/>
      <c r="F493"/>
      <c r="G493"/>
      <c r="H493"/>
      <c r="I493"/>
      <c r="J493"/>
      <c r="K493"/>
      <c r="L493"/>
      <c r="M493"/>
      <c r="N493"/>
      <c r="O493"/>
      <c r="P493"/>
      <c r="Q493"/>
      <c r="R493"/>
      <c r="S493"/>
      <c r="T493"/>
    </row>
    <row r="494" spans="3:20" ht="13.5" customHeight="1" x14ac:dyDescent="0.35">
      <c r="C494"/>
      <c r="D494"/>
      <c r="E494"/>
      <c r="F494"/>
      <c r="G494"/>
      <c r="H494"/>
      <c r="I494"/>
      <c r="J494"/>
      <c r="K494"/>
      <c r="L494"/>
      <c r="M494"/>
      <c r="N494"/>
      <c r="O494"/>
      <c r="P494"/>
      <c r="Q494"/>
      <c r="R494"/>
      <c r="S494"/>
      <c r="T494"/>
    </row>
    <row r="495" spans="3:20" ht="13.5" customHeight="1" x14ac:dyDescent="0.35">
      <c r="C495"/>
      <c r="D495"/>
      <c r="E495"/>
      <c r="F495"/>
      <c r="G495"/>
      <c r="H495"/>
      <c r="I495"/>
      <c r="J495"/>
      <c r="K495"/>
      <c r="L495"/>
      <c r="M495"/>
      <c r="N495"/>
      <c r="O495"/>
      <c r="P495"/>
      <c r="Q495"/>
      <c r="R495"/>
      <c r="S495"/>
      <c r="T495"/>
    </row>
    <row r="496" spans="3:20" ht="13.5" customHeight="1" x14ac:dyDescent="0.35">
      <c r="C496"/>
      <c r="D496"/>
      <c r="E496"/>
      <c r="F496"/>
      <c r="G496"/>
      <c r="H496"/>
      <c r="I496"/>
      <c r="J496"/>
      <c r="K496"/>
      <c r="L496"/>
      <c r="M496"/>
      <c r="N496"/>
      <c r="O496"/>
      <c r="P496"/>
      <c r="Q496"/>
      <c r="R496"/>
      <c r="S496"/>
      <c r="T496"/>
    </row>
    <row r="497" spans="3:20" ht="13.5" customHeight="1" x14ac:dyDescent="0.35">
      <c r="C497"/>
      <c r="D497"/>
      <c r="E497"/>
      <c r="F497"/>
      <c r="G497"/>
      <c r="H497"/>
      <c r="I497"/>
      <c r="J497"/>
      <c r="K497"/>
      <c r="L497"/>
      <c r="M497"/>
      <c r="N497"/>
      <c r="O497"/>
      <c r="P497"/>
      <c r="Q497"/>
      <c r="R497"/>
      <c r="S497"/>
      <c r="T497"/>
    </row>
    <row r="498" spans="3:20" ht="13.5" customHeight="1" x14ac:dyDescent="0.35">
      <c r="C498"/>
      <c r="D498"/>
      <c r="E498"/>
      <c r="F498"/>
      <c r="G498"/>
      <c r="H498"/>
      <c r="I498"/>
      <c r="J498"/>
      <c r="K498"/>
      <c r="L498"/>
      <c r="M498"/>
      <c r="N498"/>
      <c r="O498"/>
      <c r="P498"/>
      <c r="Q498"/>
      <c r="R498"/>
      <c r="S498"/>
      <c r="T498"/>
    </row>
    <row r="499" spans="3:20" ht="13.5" customHeight="1" x14ac:dyDescent="0.35">
      <c r="C499"/>
      <c r="D499"/>
      <c r="E499"/>
      <c r="F499"/>
      <c r="G499"/>
      <c r="H499"/>
      <c r="I499"/>
      <c r="J499"/>
      <c r="K499"/>
      <c r="L499"/>
      <c r="M499"/>
      <c r="N499"/>
      <c r="O499"/>
      <c r="P499"/>
      <c r="Q499"/>
      <c r="R499"/>
      <c r="S499"/>
      <c r="T499"/>
    </row>
    <row r="500" spans="3:20" ht="13.5" customHeight="1" x14ac:dyDescent="0.35">
      <c r="C500"/>
      <c r="D500"/>
      <c r="E500"/>
      <c r="F500"/>
      <c r="G500"/>
      <c r="H500"/>
      <c r="I500"/>
      <c r="J500"/>
      <c r="K500"/>
      <c r="L500"/>
      <c r="M500"/>
      <c r="N500"/>
      <c r="O500"/>
      <c r="P500"/>
      <c r="Q500"/>
      <c r="R500"/>
      <c r="S500"/>
      <c r="T500"/>
    </row>
    <row r="501" spans="3:20" ht="13.5" customHeight="1" x14ac:dyDescent="0.35">
      <c r="C501"/>
      <c r="D501"/>
      <c r="E501"/>
      <c r="F501"/>
      <c r="G501"/>
      <c r="H501"/>
      <c r="I501"/>
      <c r="J501"/>
      <c r="K501"/>
      <c r="L501"/>
      <c r="M501"/>
      <c r="N501"/>
      <c r="O501"/>
      <c r="P501"/>
      <c r="Q501"/>
      <c r="R501"/>
      <c r="S501"/>
      <c r="T501"/>
    </row>
    <row r="502" spans="3:20" ht="13.5" customHeight="1" x14ac:dyDescent="0.35">
      <c r="C502"/>
      <c r="D502"/>
      <c r="E502"/>
      <c r="F502"/>
      <c r="G502"/>
      <c r="H502"/>
      <c r="I502"/>
      <c r="J502"/>
      <c r="K502"/>
      <c r="L502"/>
      <c r="M502"/>
      <c r="N502"/>
      <c r="O502"/>
      <c r="P502"/>
      <c r="Q502"/>
      <c r="R502"/>
      <c r="S502"/>
      <c r="T502"/>
    </row>
    <row r="503" spans="3:20" ht="13.5" customHeight="1" x14ac:dyDescent="0.35">
      <c r="C503"/>
      <c r="D503"/>
      <c r="E503"/>
      <c r="F503"/>
      <c r="G503"/>
      <c r="H503"/>
      <c r="I503"/>
      <c r="J503"/>
      <c r="K503"/>
      <c r="L503"/>
      <c r="M503"/>
      <c r="N503"/>
      <c r="O503"/>
      <c r="P503"/>
      <c r="Q503"/>
      <c r="R503"/>
      <c r="S503"/>
      <c r="T503"/>
    </row>
    <row r="504" spans="3:20" ht="13.5" customHeight="1" x14ac:dyDescent="0.35">
      <c r="C504"/>
      <c r="D504"/>
      <c r="E504"/>
      <c r="F504"/>
      <c r="G504"/>
      <c r="H504"/>
      <c r="I504"/>
      <c r="J504"/>
      <c r="K504"/>
      <c r="L504"/>
      <c r="M504"/>
      <c r="N504"/>
      <c r="O504"/>
      <c r="P504"/>
      <c r="Q504"/>
      <c r="R504"/>
      <c r="S504"/>
      <c r="T504"/>
    </row>
    <row r="505" spans="3:20" ht="13.5" customHeight="1" x14ac:dyDescent="0.35">
      <c r="C505"/>
      <c r="D505"/>
      <c r="E505"/>
      <c r="F505"/>
      <c r="G505"/>
      <c r="H505"/>
      <c r="I505"/>
      <c r="J505"/>
      <c r="K505"/>
      <c r="L505"/>
      <c r="M505"/>
      <c r="N505"/>
      <c r="O505"/>
      <c r="P505"/>
      <c r="Q505"/>
      <c r="R505"/>
      <c r="S505"/>
      <c r="T505"/>
    </row>
    <row r="506" spans="3:20" ht="13.5" customHeight="1" x14ac:dyDescent="0.35">
      <c r="C506"/>
      <c r="D506"/>
      <c r="E506"/>
      <c r="F506"/>
      <c r="G506"/>
      <c r="H506"/>
      <c r="I506"/>
      <c r="J506"/>
      <c r="K506"/>
      <c r="L506"/>
      <c r="M506"/>
      <c r="N506"/>
      <c r="O506"/>
      <c r="P506"/>
      <c r="Q506"/>
      <c r="R506"/>
      <c r="S506"/>
      <c r="T506"/>
    </row>
    <row r="507" spans="3:20" ht="13.5" customHeight="1" x14ac:dyDescent="0.35">
      <c r="C507"/>
      <c r="D507"/>
      <c r="E507"/>
      <c r="F507"/>
      <c r="G507"/>
      <c r="H507"/>
      <c r="I507"/>
      <c r="J507"/>
      <c r="K507"/>
      <c r="L507"/>
      <c r="M507"/>
      <c r="N507"/>
      <c r="O507"/>
      <c r="P507"/>
      <c r="Q507"/>
      <c r="R507"/>
      <c r="S507"/>
      <c r="T507"/>
    </row>
    <row r="508" spans="3:20" ht="13.5" customHeight="1" x14ac:dyDescent="0.35">
      <c r="C508"/>
      <c r="D508"/>
      <c r="E508"/>
      <c r="F508"/>
      <c r="G508"/>
      <c r="H508"/>
      <c r="I508"/>
      <c r="J508"/>
      <c r="K508"/>
      <c r="L508"/>
      <c r="M508"/>
      <c r="N508"/>
      <c r="O508"/>
      <c r="P508"/>
      <c r="Q508"/>
      <c r="R508"/>
      <c r="S508"/>
      <c r="T508"/>
    </row>
    <row r="509" spans="3:20" ht="13.5" customHeight="1" x14ac:dyDescent="0.35">
      <c r="C509"/>
      <c r="D509"/>
      <c r="E509"/>
      <c r="F509"/>
      <c r="G509"/>
      <c r="H509"/>
      <c r="I509"/>
      <c r="J509"/>
      <c r="K509"/>
      <c r="L509"/>
      <c r="M509"/>
      <c r="N509"/>
      <c r="O509"/>
      <c r="P509"/>
      <c r="Q509"/>
      <c r="R509"/>
      <c r="S509"/>
      <c r="T509"/>
    </row>
    <row r="510" spans="3:20" ht="13.5" customHeight="1" x14ac:dyDescent="0.35">
      <c r="C510"/>
      <c r="D510"/>
      <c r="E510"/>
      <c r="F510"/>
      <c r="G510"/>
      <c r="H510"/>
      <c r="I510"/>
      <c r="J510"/>
      <c r="K510"/>
      <c r="L510"/>
      <c r="M510"/>
      <c r="N510"/>
      <c r="O510"/>
      <c r="P510"/>
      <c r="Q510"/>
      <c r="R510"/>
      <c r="S510"/>
      <c r="T510"/>
    </row>
    <row r="511" spans="3:20" ht="13.5" customHeight="1" x14ac:dyDescent="0.35">
      <c r="C511"/>
      <c r="D511"/>
      <c r="E511"/>
      <c r="F511"/>
      <c r="G511"/>
      <c r="H511"/>
      <c r="I511"/>
      <c r="J511"/>
      <c r="K511"/>
      <c r="L511"/>
      <c r="M511"/>
      <c r="N511"/>
      <c r="O511"/>
      <c r="P511"/>
      <c r="Q511"/>
      <c r="R511"/>
      <c r="S511"/>
      <c r="T511"/>
    </row>
    <row r="512" spans="3:20" ht="13.5" customHeight="1" x14ac:dyDescent="0.35">
      <c r="C512"/>
      <c r="D512"/>
      <c r="E512"/>
      <c r="F512"/>
      <c r="G512"/>
      <c r="H512"/>
      <c r="I512"/>
      <c r="J512"/>
      <c r="K512"/>
      <c r="L512"/>
      <c r="M512"/>
      <c r="N512"/>
      <c r="O512"/>
      <c r="P512"/>
      <c r="Q512"/>
      <c r="R512"/>
      <c r="S512"/>
      <c r="T512"/>
    </row>
    <row r="513" spans="3:20" ht="13.5" customHeight="1" x14ac:dyDescent="0.35">
      <c r="C513"/>
      <c r="D513"/>
      <c r="E513"/>
      <c r="F513"/>
      <c r="G513"/>
      <c r="H513"/>
      <c r="I513"/>
      <c r="J513"/>
      <c r="K513"/>
      <c r="L513"/>
      <c r="M513"/>
      <c r="N513"/>
      <c r="O513"/>
      <c r="P513"/>
      <c r="Q513"/>
      <c r="R513"/>
      <c r="S513"/>
      <c r="T513"/>
    </row>
    <row r="514" spans="3:20" ht="13.5" customHeight="1" x14ac:dyDescent="0.35">
      <c r="C514"/>
      <c r="D514"/>
      <c r="E514"/>
      <c r="F514"/>
      <c r="G514"/>
      <c r="H514"/>
      <c r="I514"/>
      <c r="J514"/>
      <c r="K514"/>
      <c r="L514"/>
      <c r="M514"/>
      <c r="N514"/>
      <c r="O514"/>
      <c r="P514"/>
      <c r="Q514"/>
      <c r="R514"/>
      <c r="S514"/>
      <c r="T514"/>
    </row>
    <row r="515" spans="3:20" ht="13.5" customHeight="1" x14ac:dyDescent="0.35">
      <c r="C515"/>
      <c r="D515"/>
      <c r="E515"/>
      <c r="F515"/>
      <c r="G515"/>
      <c r="H515"/>
      <c r="I515"/>
      <c r="J515"/>
      <c r="K515"/>
      <c r="L515"/>
      <c r="M515"/>
      <c r="N515"/>
      <c r="O515"/>
      <c r="P515"/>
      <c r="Q515"/>
      <c r="R515"/>
      <c r="S515"/>
      <c r="T515"/>
    </row>
    <row r="516" spans="3:20" ht="13.5" customHeight="1" x14ac:dyDescent="0.35">
      <c r="C516"/>
      <c r="D516"/>
      <c r="E516"/>
      <c r="F516"/>
      <c r="G516"/>
      <c r="H516"/>
      <c r="I516"/>
      <c r="J516"/>
      <c r="K516"/>
      <c r="L516"/>
      <c r="M516"/>
      <c r="N516"/>
      <c r="O516"/>
      <c r="P516"/>
      <c r="Q516"/>
      <c r="R516"/>
      <c r="S516"/>
      <c r="T516"/>
    </row>
    <row r="517" spans="3:20" ht="13.5" customHeight="1" x14ac:dyDescent="0.35">
      <c r="C517"/>
      <c r="D517"/>
      <c r="E517"/>
      <c r="F517"/>
      <c r="G517"/>
      <c r="H517"/>
      <c r="I517"/>
      <c r="J517"/>
      <c r="K517"/>
      <c r="L517"/>
      <c r="M517"/>
      <c r="N517"/>
      <c r="O517"/>
      <c r="P517"/>
      <c r="Q517"/>
      <c r="R517"/>
      <c r="S517"/>
      <c r="T517"/>
    </row>
    <row r="518" spans="3:20" ht="13.5" customHeight="1" x14ac:dyDescent="0.35">
      <c r="C518"/>
      <c r="D518"/>
      <c r="E518"/>
      <c r="F518"/>
      <c r="G518"/>
      <c r="H518"/>
      <c r="I518"/>
      <c r="J518"/>
      <c r="K518"/>
      <c r="L518"/>
      <c r="M518"/>
      <c r="N518"/>
      <c r="O518"/>
      <c r="P518"/>
      <c r="Q518"/>
      <c r="R518"/>
      <c r="S518"/>
      <c r="T518"/>
    </row>
    <row r="519" spans="3:20" ht="13.5" customHeight="1" x14ac:dyDescent="0.35">
      <c r="C519"/>
      <c r="D519"/>
      <c r="E519"/>
      <c r="F519"/>
      <c r="G519"/>
      <c r="H519"/>
      <c r="I519"/>
      <c r="J519"/>
      <c r="K519"/>
      <c r="L519"/>
      <c r="M519"/>
      <c r="N519"/>
      <c r="O519"/>
      <c r="P519"/>
      <c r="Q519"/>
      <c r="R519"/>
      <c r="S519"/>
      <c r="T519"/>
    </row>
    <row r="520" spans="3:20" ht="13.5" customHeight="1" x14ac:dyDescent="0.35">
      <c r="C520"/>
      <c r="D520"/>
      <c r="E520"/>
      <c r="F520"/>
      <c r="G520"/>
      <c r="H520"/>
      <c r="I520"/>
      <c r="J520"/>
      <c r="K520"/>
      <c r="L520"/>
      <c r="M520"/>
      <c r="N520"/>
      <c r="O520"/>
      <c r="P520"/>
      <c r="Q520"/>
      <c r="R520"/>
      <c r="S520"/>
      <c r="T520"/>
    </row>
    <row r="521" spans="3:20" ht="13.5" customHeight="1" x14ac:dyDescent="0.35">
      <c r="C521"/>
      <c r="D521"/>
      <c r="E521"/>
      <c r="F521"/>
      <c r="G521"/>
      <c r="H521"/>
      <c r="I521"/>
      <c r="J521"/>
      <c r="K521"/>
      <c r="L521"/>
      <c r="M521"/>
      <c r="N521"/>
      <c r="O521"/>
      <c r="P521"/>
      <c r="Q521"/>
      <c r="R521"/>
      <c r="S521"/>
      <c r="T521"/>
    </row>
    <row r="522" spans="3:20" ht="13.5" customHeight="1" x14ac:dyDescent="0.35">
      <c r="C522"/>
      <c r="D522"/>
      <c r="E522"/>
      <c r="F522"/>
      <c r="G522"/>
      <c r="H522"/>
      <c r="I522"/>
      <c r="J522"/>
      <c r="K522"/>
      <c r="L522"/>
      <c r="M522"/>
      <c r="N522"/>
      <c r="O522"/>
      <c r="P522"/>
      <c r="Q522"/>
      <c r="R522"/>
      <c r="S522"/>
      <c r="T522"/>
    </row>
    <row r="523" spans="3:20" ht="13.5" customHeight="1" x14ac:dyDescent="0.35">
      <c r="C523"/>
      <c r="D523"/>
      <c r="E523"/>
      <c r="F523"/>
      <c r="G523"/>
      <c r="H523"/>
      <c r="I523"/>
      <c r="J523"/>
      <c r="K523"/>
      <c r="L523"/>
      <c r="M523"/>
      <c r="N523"/>
      <c r="O523"/>
      <c r="P523"/>
      <c r="Q523"/>
      <c r="R523"/>
      <c r="S523"/>
      <c r="T523"/>
    </row>
    <row r="524" spans="3:20" ht="13.5" customHeight="1" x14ac:dyDescent="0.35">
      <c r="C524"/>
      <c r="D524"/>
      <c r="E524"/>
      <c r="F524"/>
      <c r="G524"/>
      <c r="H524"/>
      <c r="I524"/>
      <c r="J524"/>
      <c r="K524"/>
      <c r="L524"/>
      <c r="M524"/>
      <c r="N524"/>
      <c r="O524"/>
      <c r="P524"/>
      <c r="Q524"/>
      <c r="R524"/>
      <c r="S524"/>
      <c r="T524"/>
    </row>
    <row r="525" spans="3:20" ht="13.5" customHeight="1" x14ac:dyDescent="0.35">
      <c r="C525"/>
      <c r="D525"/>
      <c r="E525"/>
      <c r="F525"/>
      <c r="G525"/>
      <c r="H525"/>
      <c r="I525"/>
      <c r="J525"/>
      <c r="K525"/>
      <c r="L525"/>
      <c r="M525"/>
      <c r="N525"/>
      <c r="O525"/>
      <c r="P525"/>
      <c r="Q525"/>
      <c r="R525"/>
      <c r="S525"/>
      <c r="T525"/>
    </row>
    <row r="526" spans="3:20" ht="13.5" customHeight="1" x14ac:dyDescent="0.35">
      <c r="C526"/>
      <c r="D526"/>
      <c r="E526"/>
      <c r="F526"/>
      <c r="G526"/>
      <c r="H526"/>
      <c r="I526"/>
      <c r="J526"/>
      <c r="K526"/>
      <c r="L526"/>
      <c r="M526"/>
      <c r="N526"/>
      <c r="O526"/>
      <c r="P526"/>
      <c r="Q526"/>
      <c r="R526"/>
      <c r="S526"/>
      <c r="T526"/>
    </row>
    <row r="527" spans="3:20" ht="13.5" customHeight="1" x14ac:dyDescent="0.35">
      <c r="C527"/>
      <c r="D527"/>
      <c r="E527"/>
      <c r="F527"/>
      <c r="G527"/>
      <c r="H527"/>
      <c r="I527"/>
      <c r="J527"/>
      <c r="K527"/>
      <c r="L527"/>
      <c r="M527"/>
      <c r="N527"/>
      <c r="O527"/>
      <c r="P527"/>
      <c r="Q527"/>
      <c r="R527"/>
      <c r="S527"/>
      <c r="T527"/>
    </row>
    <row r="528" spans="3:20" ht="13.5" customHeight="1" x14ac:dyDescent="0.35">
      <c r="C528"/>
      <c r="D528"/>
      <c r="E528"/>
      <c r="F528"/>
      <c r="G528"/>
      <c r="H528"/>
      <c r="I528"/>
      <c r="J528"/>
      <c r="K528"/>
      <c r="L528"/>
      <c r="M528"/>
      <c r="N528"/>
      <c r="O528"/>
      <c r="P528"/>
      <c r="Q528"/>
      <c r="R528"/>
      <c r="S528"/>
      <c r="T528"/>
    </row>
    <row r="529" spans="3:20" ht="13.5" customHeight="1" x14ac:dyDescent="0.35">
      <c r="C529"/>
      <c r="D529"/>
      <c r="E529"/>
      <c r="F529"/>
      <c r="G529"/>
      <c r="H529"/>
      <c r="I529"/>
      <c r="J529"/>
      <c r="K529"/>
      <c r="L529"/>
      <c r="M529"/>
      <c r="N529"/>
      <c r="O529"/>
      <c r="P529"/>
      <c r="Q529"/>
      <c r="R529"/>
      <c r="S529"/>
      <c r="T529"/>
    </row>
    <row r="530" spans="3:20" ht="13.5" customHeight="1" x14ac:dyDescent="0.35">
      <c r="C530"/>
      <c r="D530"/>
      <c r="E530"/>
      <c r="F530"/>
      <c r="G530"/>
      <c r="H530"/>
      <c r="I530"/>
      <c r="J530"/>
      <c r="K530"/>
      <c r="L530"/>
      <c r="M530"/>
      <c r="N530"/>
      <c r="O530"/>
      <c r="P530"/>
      <c r="Q530"/>
      <c r="R530"/>
      <c r="S530"/>
      <c r="T530"/>
    </row>
    <row r="531" spans="3:20" ht="13.5" customHeight="1" x14ac:dyDescent="0.35">
      <c r="C531"/>
      <c r="D531"/>
      <c r="E531"/>
      <c r="F531"/>
      <c r="G531"/>
      <c r="H531"/>
      <c r="I531"/>
      <c r="J531"/>
      <c r="K531"/>
      <c r="L531"/>
      <c r="M531"/>
      <c r="N531"/>
      <c r="O531"/>
      <c r="P531"/>
      <c r="Q531"/>
      <c r="R531"/>
      <c r="S531"/>
      <c r="T531"/>
    </row>
    <row r="532" spans="3:20" ht="13.5" customHeight="1" x14ac:dyDescent="0.35">
      <c r="C532"/>
      <c r="D532"/>
      <c r="E532"/>
      <c r="F532"/>
      <c r="G532"/>
      <c r="H532"/>
      <c r="I532"/>
      <c r="J532"/>
      <c r="K532"/>
      <c r="L532"/>
      <c r="M532"/>
      <c r="N532"/>
      <c r="O532"/>
      <c r="P532"/>
      <c r="Q532"/>
      <c r="R532"/>
      <c r="S532"/>
      <c r="T532"/>
    </row>
    <row r="533" spans="3:20" ht="13.5" customHeight="1" x14ac:dyDescent="0.35">
      <c r="C533"/>
      <c r="D533"/>
      <c r="E533"/>
      <c r="F533"/>
      <c r="G533"/>
      <c r="H533"/>
      <c r="I533"/>
      <c r="J533"/>
      <c r="K533"/>
      <c r="L533"/>
      <c r="M533"/>
      <c r="N533"/>
      <c r="O533"/>
      <c r="P533"/>
      <c r="Q533"/>
      <c r="R533"/>
      <c r="S533"/>
      <c r="T533"/>
    </row>
    <row r="534" spans="3:20" ht="13.5" customHeight="1" x14ac:dyDescent="0.35">
      <c r="C534"/>
      <c r="D534"/>
      <c r="E534"/>
      <c r="F534"/>
      <c r="G534"/>
      <c r="H534"/>
      <c r="I534"/>
      <c r="J534"/>
      <c r="K534"/>
      <c r="L534"/>
      <c r="M534"/>
      <c r="N534"/>
      <c r="O534"/>
      <c r="P534"/>
      <c r="Q534"/>
      <c r="R534"/>
      <c r="S534"/>
      <c r="T534"/>
    </row>
    <row r="535" spans="3:20" ht="13.5" customHeight="1" x14ac:dyDescent="0.35">
      <c r="C535"/>
      <c r="D535"/>
      <c r="E535"/>
      <c r="F535"/>
      <c r="G535"/>
      <c r="H535"/>
      <c r="I535"/>
      <c r="J535"/>
      <c r="K535"/>
      <c r="L535"/>
      <c r="M535"/>
      <c r="N535"/>
      <c r="O535"/>
      <c r="P535"/>
      <c r="Q535"/>
      <c r="R535"/>
      <c r="S535"/>
      <c r="T535"/>
    </row>
    <row r="536" spans="3:20" ht="13.5" customHeight="1" x14ac:dyDescent="0.35">
      <c r="C536"/>
      <c r="D536"/>
      <c r="E536"/>
      <c r="F536"/>
      <c r="G536"/>
      <c r="H536"/>
      <c r="I536"/>
      <c r="J536"/>
      <c r="K536"/>
      <c r="L536"/>
      <c r="M536"/>
      <c r="N536"/>
      <c r="O536"/>
      <c r="P536"/>
      <c r="Q536"/>
      <c r="R536"/>
      <c r="S536"/>
      <c r="T536"/>
    </row>
    <row r="537" spans="3:20" ht="13.5" customHeight="1" x14ac:dyDescent="0.35">
      <c r="C537"/>
      <c r="D537"/>
      <c r="E537"/>
      <c r="F537"/>
      <c r="G537"/>
      <c r="H537"/>
      <c r="I537"/>
      <c r="J537"/>
      <c r="K537"/>
      <c r="L537"/>
      <c r="M537"/>
      <c r="N537"/>
      <c r="O537"/>
      <c r="P537"/>
      <c r="Q537"/>
      <c r="R537"/>
      <c r="S537"/>
      <c r="T537"/>
    </row>
    <row r="538" spans="3:20" ht="13.5" customHeight="1" x14ac:dyDescent="0.35">
      <c r="C538"/>
      <c r="D538"/>
      <c r="E538"/>
      <c r="F538"/>
      <c r="G538"/>
      <c r="H538"/>
      <c r="I538"/>
      <c r="J538"/>
      <c r="K538"/>
      <c r="L538"/>
      <c r="M538"/>
      <c r="N538"/>
      <c r="O538"/>
      <c r="P538"/>
      <c r="Q538"/>
      <c r="R538"/>
      <c r="S538"/>
      <c r="T538"/>
    </row>
    <row r="539" spans="3:20" ht="13.5" customHeight="1" x14ac:dyDescent="0.35">
      <c r="C539"/>
      <c r="D539"/>
      <c r="E539"/>
      <c r="F539"/>
      <c r="G539"/>
      <c r="H539"/>
      <c r="I539"/>
      <c r="J539"/>
      <c r="K539"/>
      <c r="L539"/>
      <c r="M539"/>
      <c r="N539"/>
      <c r="O539"/>
      <c r="P539"/>
      <c r="Q539"/>
      <c r="R539"/>
      <c r="S539"/>
      <c r="T539"/>
    </row>
    <row r="540" spans="3:20" ht="13.5" customHeight="1" x14ac:dyDescent="0.35">
      <c r="C540"/>
      <c r="D540"/>
      <c r="E540"/>
      <c r="F540"/>
      <c r="G540"/>
      <c r="H540"/>
      <c r="I540"/>
      <c r="J540"/>
      <c r="K540"/>
      <c r="L540"/>
      <c r="M540"/>
      <c r="N540"/>
      <c r="O540"/>
      <c r="P540"/>
      <c r="Q540"/>
      <c r="R540"/>
      <c r="S540"/>
      <c r="T540"/>
    </row>
    <row r="541" spans="3:20" ht="13.5" customHeight="1" x14ac:dyDescent="0.35">
      <c r="C541"/>
      <c r="D541"/>
      <c r="E541"/>
      <c r="F541"/>
      <c r="G541"/>
      <c r="H541"/>
      <c r="I541"/>
      <c r="J541"/>
      <c r="K541"/>
      <c r="L541"/>
      <c r="M541"/>
      <c r="N541"/>
      <c r="O541"/>
      <c r="P541"/>
      <c r="Q541"/>
      <c r="R541"/>
      <c r="S541"/>
      <c r="T541"/>
    </row>
    <row r="542" spans="3:20" ht="13.5" customHeight="1" x14ac:dyDescent="0.35">
      <c r="C542"/>
      <c r="D542"/>
      <c r="E542"/>
      <c r="F542"/>
      <c r="G542"/>
      <c r="H542"/>
      <c r="I542"/>
      <c r="J542"/>
      <c r="K542"/>
      <c r="L542"/>
      <c r="M542"/>
      <c r="N542"/>
      <c r="O542"/>
      <c r="P542"/>
      <c r="Q542"/>
      <c r="R542"/>
      <c r="S542"/>
      <c r="T542"/>
    </row>
    <row r="543" spans="3:20" ht="13.5" customHeight="1" x14ac:dyDescent="0.35">
      <c r="C543"/>
      <c r="D543"/>
      <c r="E543"/>
      <c r="F543"/>
      <c r="G543"/>
      <c r="H543"/>
      <c r="I543"/>
      <c r="J543"/>
      <c r="K543"/>
      <c r="L543"/>
      <c r="M543"/>
      <c r="N543"/>
      <c r="O543"/>
      <c r="P543"/>
      <c r="Q543"/>
      <c r="R543"/>
      <c r="S543"/>
      <c r="T543"/>
    </row>
    <row r="544" spans="3:20" ht="13.5" customHeight="1" x14ac:dyDescent="0.35">
      <c r="C544"/>
      <c r="D544"/>
      <c r="E544"/>
      <c r="F544"/>
      <c r="G544"/>
      <c r="H544"/>
      <c r="I544"/>
      <c r="J544"/>
      <c r="K544"/>
      <c r="L544"/>
      <c r="M544"/>
      <c r="N544"/>
      <c r="O544"/>
      <c r="P544"/>
      <c r="Q544"/>
      <c r="R544"/>
      <c r="S544"/>
      <c r="T544"/>
    </row>
    <row r="545" spans="3:20" ht="13.5" customHeight="1" x14ac:dyDescent="0.35">
      <c r="C545"/>
      <c r="D545"/>
      <c r="E545"/>
      <c r="F545"/>
      <c r="G545"/>
      <c r="H545"/>
      <c r="I545"/>
      <c r="J545"/>
      <c r="K545"/>
      <c r="L545"/>
      <c r="M545"/>
      <c r="N545"/>
      <c r="O545"/>
      <c r="P545"/>
      <c r="Q545"/>
      <c r="R545"/>
      <c r="S545"/>
      <c r="T545"/>
    </row>
    <row r="546" spans="3:20" ht="13.5" customHeight="1" x14ac:dyDescent="0.35">
      <c r="C546"/>
      <c r="D546"/>
      <c r="E546"/>
      <c r="F546"/>
      <c r="G546"/>
      <c r="H546"/>
      <c r="I546"/>
      <c r="J546"/>
      <c r="K546"/>
      <c r="L546"/>
      <c r="M546"/>
      <c r="N546"/>
      <c r="O546"/>
      <c r="P546"/>
      <c r="Q546"/>
      <c r="R546"/>
      <c r="S546"/>
      <c r="T546"/>
    </row>
    <row r="547" spans="3:20" ht="13.5" customHeight="1" x14ac:dyDescent="0.35">
      <c r="C547"/>
      <c r="D547"/>
      <c r="E547"/>
      <c r="F547"/>
      <c r="G547"/>
      <c r="H547"/>
      <c r="I547"/>
      <c r="J547"/>
      <c r="K547"/>
      <c r="L547"/>
      <c r="M547"/>
      <c r="N547"/>
      <c r="O547"/>
      <c r="P547"/>
      <c r="Q547"/>
      <c r="R547"/>
      <c r="S547"/>
      <c r="T547"/>
    </row>
    <row r="548" spans="3:20" ht="13.5" customHeight="1" x14ac:dyDescent="0.35">
      <c r="C548"/>
      <c r="D548"/>
      <c r="E548"/>
      <c r="F548"/>
      <c r="G548"/>
      <c r="H548"/>
      <c r="I548"/>
      <c r="J548"/>
      <c r="K548"/>
      <c r="L548"/>
      <c r="M548"/>
      <c r="N548"/>
      <c r="O548"/>
      <c r="P548"/>
      <c r="Q548"/>
      <c r="R548"/>
      <c r="S548"/>
      <c r="T548"/>
    </row>
    <row r="549" spans="3:20" ht="13.5" customHeight="1" x14ac:dyDescent="0.35">
      <c r="C549"/>
      <c r="D549"/>
      <c r="E549"/>
      <c r="F549"/>
      <c r="G549"/>
      <c r="H549"/>
      <c r="I549"/>
      <c r="J549"/>
      <c r="K549"/>
      <c r="L549"/>
      <c r="M549"/>
      <c r="N549"/>
      <c r="O549"/>
      <c r="P549"/>
      <c r="Q549"/>
      <c r="R549"/>
      <c r="S549"/>
      <c r="T549"/>
    </row>
    <row r="550" spans="3:20" ht="13.5" customHeight="1" x14ac:dyDescent="0.35">
      <c r="C550"/>
      <c r="D550"/>
      <c r="E550"/>
      <c r="F550"/>
      <c r="G550"/>
      <c r="H550"/>
      <c r="I550"/>
      <c r="J550"/>
      <c r="K550"/>
      <c r="L550"/>
      <c r="M550"/>
      <c r="N550"/>
      <c r="O550"/>
      <c r="P550"/>
      <c r="Q550"/>
      <c r="R550"/>
      <c r="S550"/>
      <c r="T550"/>
    </row>
    <row r="551" spans="3:20" ht="13.5" customHeight="1" x14ac:dyDescent="0.35">
      <c r="C551"/>
      <c r="D551"/>
      <c r="E551"/>
      <c r="F551"/>
      <c r="G551"/>
      <c r="H551"/>
      <c r="I551"/>
      <c r="J551"/>
      <c r="K551"/>
      <c r="L551"/>
      <c r="M551"/>
      <c r="N551"/>
      <c r="O551"/>
      <c r="P551"/>
      <c r="Q551"/>
      <c r="R551"/>
      <c r="S551"/>
      <c r="T551"/>
    </row>
    <row r="552" spans="3:20" ht="13.5" customHeight="1" x14ac:dyDescent="0.35">
      <c r="C552"/>
      <c r="D552"/>
      <c r="E552"/>
      <c r="F552"/>
      <c r="G552"/>
      <c r="H552"/>
      <c r="I552"/>
      <c r="J552"/>
      <c r="K552"/>
      <c r="L552"/>
      <c r="M552"/>
      <c r="N552"/>
      <c r="O552"/>
      <c r="P552"/>
      <c r="Q552"/>
      <c r="R552"/>
      <c r="S552"/>
      <c r="T552"/>
    </row>
    <row r="553" spans="3:20" ht="13.5" customHeight="1" x14ac:dyDescent="0.35">
      <c r="C553"/>
      <c r="D553"/>
      <c r="E553"/>
      <c r="F553"/>
      <c r="G553"/>
      <c r="H553"/>
      <c r="I553"/>
      <c r="J553"/>
      <c r="K553"/>
      <c r="L553"/>
      <c r="M553"/>
      <c r="N553"/>
      <c r="O553"/>
      <c r="P553"/>
      <c r="Q553"/>
      <c r="R553"/>
      <c r="S553"/>
      <c r="T553"/>
    </row>
    <row r="554" spans="3:20" ht="13.5" customHeight="1" x14ac:dyDescent="0.35">
      <c r="C554"/>
      <c r="D554"/>
      <c r="E554"/>
      <c r="F554"/>
      <c r="G554"/>
      <c r="H554"/>
      <c r="I554"/>
      <c r="J554"/>
      <c r="K554"/>
      <c r="L554"/>
      <c r="M554"/>
      <c r="N554"/>
      <c r="O554"/>
      <c r="P554"/>
      <c r="Q554"/>
      <c r="R554"/>
      <c r="S554"/>
      <c r="T554"/>
    </row>
    <row r="555" spans="3:20" ht="13.5" customHeight="1" x14ac:dyDescent="0.35">
      <c r="C555"/>
      <c r="D555"/>
      <c r="E555"/>
      <c r="F555"/>
      <c r="G555"/>
      <c r="H555"/>
      <c r="I555"/>
      <c r="J555"/>
      <c r="K555"/>
      <c r="L555"/>
      <c r="M555"/>
      <c r="N555"/>
      <c r="O555"/>
      <c r="P555"/>
      <c r="Q555"/>
      <c r="R555"/>
      <c r="S555"/>
      <c r="T555"/>
    </row>
    <row r="556" spans="3:20" ht="13.5" customHeight="1" x14ac:dyDescent="0.35">
      <c r="C556"/>
      <c r="D556"/>
      <c r="E556"/>
      <c r="F556"/>
      <c r="G556"/>
      <c r="H556"/>
      <c r="I556"/>
      <c r="J556"/>
      <c r="K556"/>
      <c r="L556"/>
      <c r="M556"/>
      <c r="N556"/>
      <c r="O556"/>
      <c r="P556"/>
      <c r="Q556"/>
      <c r="R556"/>
      <c r="S556"/>
      <c r="T556"/>
    </row>
    <row r="557" spans="3:20" ht="13.5" customHeight="1" x14ac:dyDescent="0.35">
      <c r="C557"/>
      <c r="D557"/>
      <c r="E557"/>
      <c r="F557"/>
      <c r="G557"/>
      <c r="H557"/>
      <c r="I557"/>
      <c r="J557"/>
      <c r="K557"/>
      <c r="L557"/>
      <c r="M557"/>
      <c r="N557"/>
      <c r="O557"/>
      <c r="P557"/>
      <c r="Q557"/>
      <c r="R557"/>
      <c r="S557"/>
      <c r="T557"/>
    </row>
    <row r="558" spans="3:20" ht="13.5" customHeight="1" x14ac:dyDescent="0.35">
      <c r="C558"/>
      <c r="D558"/>
      <c r="E558"/>
      <c r="F558"/>
      <c r="G558"/>
      <c r="H558"/>
      <c r="I558"/>
      <c r="J558"/>
      <c r="K558"/>
      <c r="L558"/>
      <c r="M558"/>
      <c r="N558"/>
      <c r="O558"/>
      <c r="P558"/>
      <c r="Q558"/>
      <c r="R558"/>
      <c r="S558"/>
      <c r="T558"/>
    </row>
    <row r="559" spans="3:20" ht="13.5" customHeight="1" x14ac:dyDescent="0.35">
      <c r="C559"/>
      <c r="D559"/>
      <c r="E559"/>
      <c r="F559"/>
      <c r="G559"/>
      <c r="H559"/>
      <c r="I559"/>
      <c r="J559"/>
      <c r="K559"/>
      <c r="L559"/>
      <c r="M559"/>
      <c r="N559"/>
      <c r="O559"/>
      <c r="P559"/>
      <c r="Q559"/>
      <c r="R559"/>
      <c r="S559"/>
      <c r="T559"/>
    </row>
    <row r="560" spans="3:20" ht="13.5" customHeight="1" x14ac:dyDescent="0.35">
      <c r="C560"/>
      <c r="D560"/>
      <c r="E560"/>
      <c r="F560"/>
      <c r="G560"/>
      <c r="H560"/>
      <c r="I560"/>
      <c r="J560"/>
      <c r="K560"/>
      <c r="L560"/>
      <c r="M560"/>
      <c r="N560"/>
      <c r="O560"/>
      <c r="P560"/>
      <c r="Q560"/>
      <c r="R560"/>
      <c r="S560"/>
      <c r="T560"/>
    </row>
    <row r="561" spans="3:20" ht="13.5" customHeight="1" x14ac:dyDescent="0.35">
      <c r="C561"/>
      <c r="D561"/>
      <c r="E561"/>
      <c r="F561"/>
      <c r="G561"/>
      <c r="H561"/>
      <c r="I561"/>
      <c r="J561"/>
      <c r="K561"/>
      <c r="L561"/>
      <c r="M561"/>
      <c r="N561"/>
      <c r="O561"/>
      <c r="P561"/>
      <c r="Q561"/>
      <c r="R561"/>
      <c r="S561"/>
      <c r="T561"/>
    </row>
    <row r="562" spans="3:20" ht="13.5" customHeight="1" x14ac:dyDescent="0.35">
      <c r="C562"/>
      <c r="D562"/>
      <c r="E562"/>
      <c r="F562"/>
      <c r="G562"/>
      <c r="H562"/>
      <c r="I562"/>
      <c r="J562"/>
      <c r="K562"/>
      <c r="L562"/>
      <c r="M562"/>
      <c r="N562"/>
      <c r="O562"/>
      <c r="P562"/>
      <c r="Q562"/>
      <c r="R562"/>
      <c r="S562"/>
      <c r="T562"/>
    </row>
    <row r="563" spans="3:20" ht="13.5" customHeight="1" x14ac:dyDescent="0.35">
      <c r="C563"/>
      <c r="D563"/>
      <c r="E563"/>
      <c r="F563"/>
      <c r="G563"/>
      <c r="H563"/>
      <c r="I563"/>
      <c r="J563"/>
      <c r="K563"/>
      <c r="L563"/>
      <c r="M563"/>
      <c r="N563"/>
      <c r="O563"/>
      <c r="P563"/>
      <c r="Q563"/>
      <c r="R563"/>
      <c r="S563"/>
      <c r="T563"/>
    </row>
    <row r="564" spans="3:20" ht="13.5" customHeight="1" x14ac:dyDescent="0.35">
      <c r="C564"/>
      <c r="D564"/>
      <c r="E564"/>
      <c r="F564"/>
      <c r="G564"/>
      <c r="H564"/>
      <c r="I564"/>
      <c r="J564"/>
      <c r="K564"/>
      <c r="L564"/>
      <c r="M564"/>
      <c r="N564"/>
      <c r="O564"/>
      <c r="P564"/>
      <c r="Q564"/>
      <c r="R564"/>
      <c r="S564"/>
      <c r="T564"/>
    </row>
    <row r="565" spans="3:20" ht="13.5" customHeight="1" x14ac:dyDescent="0.35">
      <c r="C565"/>
      <c r="D565"/>
      <c r="E565"/>
      <c r="F565"/>
      <c r="G565"/>
      <c r="H565"/>
      <c r="I565"/>
      <c r="J565"/>
      <c r="K565"/>
      <c r="L565"/>
      <c r="M565"/>
      <c r="N565"/>
      <c r="O565"/>
      <c r="P565"/>
      <c r="Q565"/>
      <c r="R565"/>
      <c r="S565"/>
      <c r="T565"/>
    </row>
    <row r="566" spans="3:20" ht="13.5" customHeight="1" x14ac:dyDescent="0.35">
      <c r="C566"/>
      <c r="D566"/>
      <c r="E566"/>
      <c r="F566"/>
      <c r="G566"/>
      <c r="H566"/>
      <c r="I566"/>
      <c r="J566"/>
      <c r="K566"/>
      <c r="L566"/>
      <c r="M566"/>
      <c r="N566"/>
      <c r="O566"/>
      <c r="P566"/>
      <c r="Q566"/>
      <c r="R566"/>
      <c r="S566"/>
      <c r="T566"/>
    </row>
    <row r="567" spans="3:20" ht="13.5" customHeight="1" x14ac:dyDescent="0.35">
      <c r="C567"/>
      <c r="D567"/>
      <c r="E567"/>
      <c r="F567"/>
      <c r="G567"/>
      <c r="H567"/>
      <c r="I567"/>
      <c r="J567"/>
      <c r="K567"/>
      <c r="L567"/>
      <c r="M567"/>
      <c r="N567"/>
      <c r="O567"/>
      <c r="P567"/>
      <c r="Q567"/>
      <c r="R567"/>
      <c r="S567"/>
      <c r="T567"/>
    </row>
    <row r="568" spans="3:20" ht="13.5" customHeight="1" x14ac:dyDescent="0.35">
      <c r="C568"/>
      <c r="D568"/>
      <c r="E568"/>
      <c r="F568"/>
      <c r="G568"/>
      <c r="H568"/>
      <c r="I568"/>
      <c r="J568"/>
      <c r="K568"/>
      <c r="L568"/>
      <c r="M568"/>
      <c r="N568"/>
      <c r="O568"/>
      <c r="P568"/>
      <c r="Q568"/>
      <c r="R568"/>
      <c r="S568"/>
      <c r="T568"/>
    </row>
    <row r="569" spans="3:20" ht="13.5" customHeight="1" x14ac:dyDescent="0.35">
      <c r="C569"/>
      <c r="D569"/>
      <c r="E569"/>
      <c r="F569"/>
      <c r="G569"/>
      <c r="H569"/>
      <c r="I569"/>
      <c r="J569"/>
      <c r="K569"/>
      <c r="L569"/>
      <c r="M569"/>
      <c r="N569"/>
      <c r="O569"/>
      <c r="P569"/>
      <c r="Q569"/>
      <c r="R569"/>
      <c r="S569"/>
      <c r="T569"/>
    </row>
    <row r="570" spans="3:20" ht="13.5" customHeight="1" x14ac:dyDescent="0.35">
      <c r="C570"/>
      <c r="D570"/>
      <c r="E570"/>
      <c r="F570"/>
      <c r="G570"/>
      <c r="H570"/>
      <c r="I570"/>
      <c r="J570"/>
      <c r="K570"/>
      <c r="L570"/>
      <c r="M570"/>
      <c r="N570"/>
      <c r="O570"/>
      <c r="P570"/>
      <c r="Q570"/>
      <c r="R570"/>
      <c r="S570"/>
      <c r="T570"/>
    </row>
    <row r="571" spans="3:20" ht="13.5" customHeight="1" x14ac:dyDescent="0.35">
      <c r="C571"/>
      <c r="D571"/>
      <c r="E571"/>
      <c r="F571"/>
      <c r="G571"/>
      <c r="H571"/>
      <c r="I571"/>
      <c r="J571"/>
      <c r="K571"/>
      <c r="L571"/>
      <c r="M571"/>
      <c r="N571"/>
      <c r="O571"/>
      <c r="P571"/>
      <c r="Q571"/>
      <c r="R571"/>
      <c r="S571"/>
      <c r="T571"/>
    </row>
    <row r="572" spans="3:20" ht="13.5" customHeight="1" x14ac:dyDescent="0.35">
      <c r="C572"/>
      <c r="D572"/>
      <c r="E572"/>
      <c r="F572"/>
      <c r="G572"/>
      <c r="H572"/>
      <c r="I572"/>
      <c r="J572"/>
      <c r="K572"/>
      <c r="L572"/>
      <c r="M572"/>
      <c r="N572"/>
      <c r="O572"/>
      <c r="P572"/>
      <c r="Q572"/>
      <c r="R572"/>
      <c r="S572"/>
      <c r="T572"/>
    </row>
    <row r="573" spans="3:20" ht="13.5" customHeight="1" x14ac:dyDescent="0.35">
      <c r="C573"/>
      <c r="D573"/>
      <c r="E573"/>
      <c r="F573"/>
      <c r="G573"/>
      <c r="H573"/>
      <c r="I573"/>
      <c r="J573"/>
      <c r="K573"/>
      <c r="L573"/>
      <c r="M573"/>
      <c r="N573"/>
      <c r="O573"/>
      <c r="P573"/>
      <c r="Q573"/>
      <c r="R573"/>
      <c r="S573"/>
      <c r="T573"/>
    </row>
    <row r="574" spans="3:20" ht="13.5" customHeight="1" x14ac:dyDescent="0.35">
      <c r="C574"/>
      <c r="D574"/>
      <c r="E574"/>
      <c r="F574"/>
      <c r="G574"/>
      <c r="H574"/>
      <c r="I574"/>
      <c r="J574"/>
      <c r="K574"/>
      <c r="L574"/>
      <c r="M574"/>
      <c r="N574"/>
      <c r="O574"/>
      <c r="P574"/>
      <c r="Q574"/>
      <c r="R574"/>
      <c r="S574"/>
      <c r="T574"/>
    </row>
    <row r="575" spans="3:20" ht="13.5" customHeight="1" x14ac:dyDescent="0.35">
      <c r="C575"/>
      <c r="D575"/>
      <c r="E575"/>
      <c r="F575"/>
      <c r="G575"/>
      <c r="H575"/>
      <c r="I575"/>
      <c r="J575"/>
      <c r="K575"/>
      <c r="L575"/>
      <c r="M575"/>
      <c r="N575"/>
      <c r="O575"/>
      <c r="P575"/>
      <c r="Q575"/>
      <c r="R575"/>
      <c r="S575"/>
      <c r="T575"/>
    </row>
    <row r="576" spans="3:20" ht="13.5" customHeight="1" x14ac:dyDescent="0.35">
      <c r="C576"/>
      <c r="D576"/>
      <c r="E576"/>
      <c r="F576"/>
      <c r="G576"/>
      <c r="H576"/>
      <c r="I576"/>
      <c r="J576"/>
      <c r="K576"/>
      <c r="L576"/>
      <c r="M576"/>
      <c r="N576"/>
      <c r="O576"/>
      <c r="P576"/>
      <c r="Q576"/>
      <c r="R576"/>
      <c r="S576"/>
      <c r="T576"/>
    </row>
    <row r="577" spans="3:20" ht="13.5" customHeight="1" x14ac:dyDescent="0.35">
      <c r="C577"/>
      <c r="D577"/>
      <c r="E577"/>
      <c r="F577"/>
      <c r="G577"/>
      <c r="H577"/>
      <c r="I577"/>
      <c r="J577"/>
      <c r="K577"/>
      <c r="L577"/>
      <c r="M577"/>
      <c r="N577"/>
      <c r="O577"/>
      <c r="P577"/>
      <c r="Q577"/>
      <c r="R577"/>
      <c r="S577"/>
      <c r="T577"/>
    </row>
    <row r="578" spans="3:20" ht="13.5" customHeight="1" x14ac:dyDescent="0.35">
      <c r="C578"/>
      <c r="D578"/>
      <c r="E578"/>
      <c r="F578"/>
      <c r="G578"/>
      <c r="H578"/>
      <c r="I578"/>
      <c r="J578"/>
      <c r="K578"/>
      <c r="L578"/>
      <c r="M578"/>
      <c r="N578"/>
      <c r="O578"/>
      <c r="P578"/>
      <c r="Q578"/>
      <c r="R578"/>
      <c r="S578"/>
      <c r="T578"/>
    </row>
    <row r="579" spans="3:20" ht="13.5" customHeight="1" x14ac:dyDescent="0.35">
      <c r="C579"/>
      <c r="D579"/>
      <c r="E579"/>
      <c r="F579"/>
      <c r="G579"/>
      <c r="H579"/>
      <c r="I579"/>
      <c r="J579"/>
      <c r="K579"/>
      <c r="L579"/>
      <c r="M579"/>
      <c r="N579"/>
      <c r="O579"/>
      <c r="P579"/>
      <c r="Q579"/>
      <c r="R579"/>
      <c r="S579"/>
      <c r="T579"/>
    </row>
    <row r="580" spans="3:20" ht="13.5" customHeight="1" x14ac:dyDescent="0.35">
      <c r="C580"/>
      <c r="D580"/>
      <c r="E580"/>
      <c r="F580"/>
      <c r="G580"/>
      <c r="H580"/>
      <c r="I580"/>
      <c r="J580"/>
      <c r="K580"/>
      <c r="L580"/>
      <c r="M580"/>
      <c r="N580"/>
      <c r="O580"/>
      <c r="P580"/>
      <c r="Q580"/>
      <c r="R580"/>
      <c r="S580"/>
      <c r="T580"/>
    </row>
    <row r="581" spans="3:20" ht="13.5" customHeight="1" x14ac:dyDescent="0.35">
      <c r="C581"/>
      <c r="D581"/>
      <c r="E581"/>
      <c r="F581"/>
      <c r="G581"/>
      <c r="H581"/>
      <c r="I581"/>
      <c r="J581"/>
      <c r="K581"/>
      <c r="L581"/>
      <c r="M581"/>
      <c r="N581"/>
      <c r="O581"/>
      <c r="P581"/>
      <c r="Q581"/>
      <c r="R581"/>
      <c r="S581"/>
      <c r="T581"/>
    </row>
    <row r="582" spans="3:20" ht="13.5" customHeight="1" x14ac:dyDescent="0.35">
      <c r="C582"/>
      <c r="D582"/>
      <c r="E582"/>
      <c r="F582"/>
      <c r="G582"/>
      <c r="H582"/>
      <c r="I582"/>
      <c r="J582"/>
      <c r="K582"/>
      <c r="L582"/>
      <c r="M582"/>
      <c r="N582"/>
      <c r="O582"/>
      <c r="P582"/>
      <c r="Q582"/>
      <c r="R582"/>
      <c r="S582"/>
      <c r="T582"/>
    </row>
    <row r="583" spans="3:20" ht="13.5" customHeight="1" x14ac:dyDescent="0.35">
      <c r="C583"/>
      <c r="D583"/>
      <c r="E583"/>
      <c r="F583"/>
      <c r="G583"/>
      <c r="H583"/>
      <c r="I583"/>
      <c r="J583"/>
      <c r="K583"/>
      <c r="L583"/>
      <c r="M583"/>
      <c r="N583"/>
      <c r="O583"/>
      <c r="P583"/>
      <c r="Q583"/>
      <c r="R583"/>
      <c r="S583"/>
      <c r="T583"/>
    </row>
    <row r="584" spans="3:20" ht="13.5" customHeight="1" x14ac:dyDescent="0.35">
      <c r="C584"/>
      <c r="D584"/>
      <c r="E584"/>
      <c r="F584"/>
      <c r="G584"/>
      <c r="H584"/>
      <c r="I584"/>
      <c r="J584"/>
      <c r="K584"/>
      <c r="L584"/>
      <c r="M584"/>
      <c r="N584"/>
      <c r="O584"/>
      <c r="P584"/>
      <c r="Q584"/>
      <c r="R584"/>
      <c r="S584"/>
      <c r="T584"/>
    </row>
    <row r="585" spans="3:20" ht="13.5" customHeight="1" x14ac:dyDescent="0.35">
      <c r="C585"/>
      <c r="D585"/>
      <c r="E585"/>
      <c r="F585"/>
      <c r="G585"/>
      <c r="H585"/>
      <c r="I585"/>
      <c r="J585"/>
      <c r="K585"/>
      <c r="L585"/>
      <c r="M585"/>
      <c r="N585"/>
      <c r="O585"/>
      <c r="P585"/>
      <c r="Q585"/>
      <c r="R585"/>
      <c r="S585"/>
      <c r="T585"/>
    </row>
    <row r="586" spans="3:20" ht="13.5" customHeight="1" x14ac:dyDescent="0.35">
      <c r="C586"/>
      <c r="D586"/>
      <c r="E586"/>
      <c r="F586"/>
      <c r="G586"/>
      <c r="H586"/>
      <c r="I586"/>
      <c r="J586"/>
      <c r="K586"/>
      <c r="L586"/>
      <c r="M586"/>
      <c r="N586"/>
      <c r="O586"/>
      <c r="P586"/>
      <c r="Q586"/>
      <c r="R586"/>
      <c r="S586"/>
      <c r="T586"/>
    </row>
    <row r="587" spans="3:20" ht="13.5" customHeight="1" x14ac:dyDescent="0.35">
      <c r="C587"/>
      <c r="D587"/>
      <c r="E587"/>
      <c r="F587"/>
      <c r="G587"/>
      <c r="H587"/>
      <c r="I587"/>
      <c r="J587"/>
      <c r="K587"/>
      <c r="L587"/>
      <c r="M587"/>
      <c r="N587"/>
      <c r="O587"/>
      <c r="P587"/>
      <c r="Q587"/>
      <c r="R587"/>
      <c r="S587"/>
      <c r="T587"/>
    </row>
    <row r="588" spans="3:20" ht="13.5" customHeight="1" x14ac:dyDescent="0.35">
      <c r="C588"/>
      <c r="D588"/>
      <c r="E588"/>
      <c r="F588"/>
      <c r="G588"/>
      <c r="H588"/>
      <c r="I588"/>
      <c r="J588"/>
      <c r="K588"/>
      <c r="L588"/>
      <c r="M588"/>
      <c r="N588"/>
      <c r="O588"/>
      <c r="P588"/>
      <c r="Q588"/>
      <c r="R588"/>
      <c r="S588"/>
      <c r="T588"/>
    </row>
    <row r="589" spans="3:20" ht="13.5" customHeight="1" x14ac:dyDescent="0.35">
      <c r="C589"/>
      <c r="D589"/>
      <c r="E589"/>
      <c r="F589"/>
      <c r="G589"/>
      <c r="H589"/>
      <c r="I589"/>
      <c r="J589"/>
      <c r="K589"/>
      <c r="L589"/>
      <c r="M589"/>
      <c r="N589"/>
      <c r="O589"/>
      <c r="P589"/>
      <c r="Q589"/>
      <c r="R589"/>
      <c r="S589"/>
      <c r="T589"/>
    </row>
    <row r="590" spans="3:20" ht="13.5" customHeight="1" x14ac:dyDescent="0.35">
      <c r="C590"/>
      <c r="D590"/>
      <c r="E590"/>
      <c r="F590"/>
      <c r="G590"/>
      <c r="H590"/>
      <c r="I590"/>
      <c r="J590"/>
      <c r="K590"/>
      <c r="L590"/>
      <c r="M590"/>
      <c r="N590"/>
      <c r="O590"/>
      <c r="P590"/>
      <c r="Q590"/>
      <c r="R590"/>
      <c r="S590"/>
      <c r="T590"/>
    </row>
    <row r="591" spans="3:20" ht="13.5" customHeight="1" x14ac:dyDescent="0.35">
      <c r="C591"/>
      <c r="D591"/>
      <c r="E591"/>
      <c r="F591"/>
      <c r="G591"/>
      <c r="H591"/>
      <c r="I591"/>
      <c r="J591"/>
      <c r="K591"/>
      <c r="L591"/>
      <c r="M591"/>
      <c r="N591"/>
      <c r="O591"/>
      <c r="P591"/>
      <c r="Q591"/>
      <c r="R591"/>
      <c r="S591"/>
      <c r="T591"/>
    </row>
    <row r="592" spans="3:20" ht="13.5" customHeight="1" x14ac:dyDescent="0.35">
      <c r="C592"/>
      <c r="D592"/>
      <c r="E592"/>
      <c r="F592"/>
      <c r="G592"/>
      <c r="H592"/>
      <c r="I592"/>
      <c r="J592"/>
      <c r="K592"/>
      <c r="L592"/>
      <c r="M592"/>
      <c r="N592"/>
      <c r="O592"/>
      <c r="P592"/>
      <c r="Q592"/>
      <c r="R592"/>
      <c r="S592"/>
      <c r="T592"/>
    </row>
    <row r="593" spans="3:20" ht="13.5" customHeight="1" x14ac:dyDescent="0.35">
      <c r="C593"/>
      <c r="D593"/>
      <c r="E593"/>
      <c r="F593"/>
      <c r="G593"/>
      <c r="H593"/>
      <c r="I593"/>
      <c r="J593"/>
      <c r="K593"/>
      <c r="L593"/>
      <c r="M593"/>
      <c r="N593"/>
      <c r="O593"/>
      <c r="P593"/>
      <c r="Q593"/>
      <c r="R593"/>
      <c r="S593"/>
      <c r="T593"/>
    </row>
    <row r="594" spans="3:20" ht="13.5" customHeight="1" x14ac:dyDescent="0.35">
      <c r="C594"/>
      <c r="D594"/>
      <c r="E594"/>
      <c r="F594"/>
      <c r="G594"/>
      <c r="H594"/>
      <c r="I594"/>
      <c r="J594"/>
      <c r="K594"/>
      <c r="L594"/>
      <c r="M594"/>
      <c r="N594"/>
      <c r="O594"/>
      <c r="P594"/>
      <c r="Q594"/>
      <c r="R594"/>
      <c r="S594"/>
      <c r="T594"/>
    </row>
    <row r="595" spans="3:20" ht="13.5" customHeight="1" x14ac:dyDescent="0.35">
      <c r="C595"/>
      <c r="D595"/>
      <c r="E595"/>
      <c r="F595"/>
      <c r="G595"/>
      <c r="H595"/>
      <c r="I595"/>
      <c r="J595"/>
      <c r="K595"/>
      <c r="L595"/>
      <c r="M595"/>
      <c r="N595"/>
      <c r="O595"/>
      <c r="P595"/>
      <c r="Q595"/>
      <c r="R595"/>
      <c r="S595"/>
      <c r="T595"/>
    </row>
    <row r="596" spans="3:20" ht="13.5" customHeight="1" x14ac:dyDescent="0.35">
      <c r="C596"/>
      <c r="D596"/>
      <c r="E596"/>
      <c r="F596"/>
      <c r="G596"/>
      <c r="H596"/>
      <c r="I596"/>
      <c r="J596"/>
      <c r="K596"/>
      <c r="L596"/>
      <c r="M596"/>
      <c r="N596"/>
      <c r="O596"/>
      <c r="P596"/>
      <c r="Q596"/>
      <c r="R596"/>
      <c r="S596"/>
      <c r="T596"/>
    </row>
    <row r="597" spans="3:20" ht="13.5" customHeight="1" x14ac:dyDescent="0.35">
      <c r="C597"/>
      <c r="D597"/>
      <c r="E597"/>
      <c r="F597"/>
      <c r="G597"/>
      <c r="H597"/>
      <c r="I597"/>
      <c r="J597"/>
      <c r="K597"/>
      <c r="L597"/>
      <c r="M597"/>
      <c r="N597"/>
      <c r="O597"/>
      <c r="P597"/>
      <c r="Q597"/>
      <c r="R597"/>
      <c r="S597"/>
      <c r="T597"/>
    </row>
    <row r="598" spans="3:20" ht="13.5" customHeight="1" x14ac:dyDescent="0.35">
      <c r="C598"/>
      <c r="D598"/>
      <c r="E598"/>
      <c r="F598"/>
      <c r="G598"/>
      <c r="H598"/>
      <c r="I598"/>
      <c r="J598"/>
      <c r="K598"/>
      <c r="L598"/>
      <c r="M598"/>
      <c r="N598"/>
      <c r="O598"/>
      <c r="P598"/>
      <c r="Q598"/>
      <c r="R598"/>
      <c r="S598"/>
      <c r="T598"/>
    </row>
    <row r="599" spans="3:20" ht="13.5" customHeight="1" x14ac:dyDescent="0.35">
      <c r="C599"/>
      <c r="D599"/>
      <c r="E599"/>
      <c r="F599"/>
      <c r="G599"/>
      <c r="H599"/>
      <c r="I599"/>
      <c r="J599"/>
      <c r="K599"/>
      <c r="L599"/>
      <c r="M599"/>
      <c r="N599"/>
      <c r="O599"/>
      <c r="P599"/>
      <c r="Q599"/>
      <c r="R599"/>
      <c r="S599"/>
      <c r="T599"/>
    </row>
    <row r="600" spans="3:20" ht="13.5" customHeight="1" x14ac:dyDescent="0.35">
      <c r="C600"/>
      <c r="D600"/>
      <c r="E600"/>
      <c r="F600"/>
      <c r="G600"/>
      <c r="H600"/>
      <c r="I600"/>
      <c r="J600"/>
      <c r="K600"/>
      <c r="L600"/>
      <c r="M600"/>
      <c r="N600"/>
      <c r="O600"/>
      <c r="P600"/>
      <c r="Q600"/>
      <c r="R600"/>
      <c r="S600"/>
      <c r="T600"/>
    </row>
    <row r="601" spans="3:20" ht="13.5" customHeight="1" x14ac:dyDescent="0.35">
      <c r="C601"/>
      <c r="D601"/>
      <c r="E601"/>
      <c r="F601"/>
      <c r="G601"/>
      <c r="H601"/>
      <c r="I601"/>
      <c r="J601"/>
      <c r="K601"/>
      <c r="L601"/>
      <c r="M601"/>
      <c r="N601"/>
      <c r="O601"/>
      <c r="P601"/>
      <c r="Q601"/>
      <c r="R601"/>
      <c r="S601"/>
      <c r="T601"/>
    </row>
    <row r="602" spans="3:20" ht="13.5" customHeight="1" x14ac:dyDescent="0.35">
      <c r="C602"/>
      <c r="D602"/>
      <c r="E602"/>
      <c r="F602"/>
      <c r="G602"/>
      <c r="H602"/>
      <c r="I602"/>
      <c r="J602"/>
      <c r="K602"/>
      <c r="L602"/>
      <c r="M602"/>
      <c r="N602"/>
      <c r="O602"/>
      <c r="P602"/>
      <c r="Q602"/>
      <c r="R602"/>
      <c r="S602"/>
      <c r="T602"/>
    </row>
    <row r="603" spans="3:20" ht="13.5" customHeight="1" x14ac:dyDescent="0.35">
      <c r="C603"/>
      <c r="D603"/>
      <c r="E603"/>
      <c r="F603"/>
      <c r="G603"/>
      <c r="H603"/>
      <c r="I603"/>
      <c r="J603"/>
      <c r="K603"/>
      <c r="L603"/>
      <c r="M603"/>
      <c r="N603"/>
      <c r="O603"/>
      <c r="P603"/>
      <c r="Q603"/>
      <c r="R603"/>
      <c r="S603"/>
      <c r="T603"/>
    </row>
    <row r="604" spans="3:20" ht="13.5" customHeight="1" x14ac:dyDescent="0.35">
      <c r="C604"/>
      <c r="D604"/>
      <c r="E604"/>
      <c r="F604"/>
      <c r="G604"/>
      <c r="H604"/>
      <c r="I604"/>
      <c r="J604"/>
      <c r="K604"/>
      <c r="L604"/>
      <c r="M604"/>
      <c r="N604"/>
      <c r="O604"/>
      <c r="P604"/>
      <c r="Q604"/>
      <c r="R604"/>
      <c r="S604"/>
      <c r="T604"/>
    </row>
    <row r="605" spans="3:20" ht="13.5" customHeight="1" x14ac:dyDescent="0.35">
      <c r="C605"/>
      <c r="D605"/>
      <c r="E605"/>
      <c r="F605"/>
      <c r="G605"/>
      <c r="H605"/>
      <c r="I605"/>
      <c r="J605"/>
      <c r="K605"/>
      <c r="L605"/>
      <c r="M605"/>
      <c r="N605"/>
      <c r="O605"/>
      <c r="P605"/>
      <c r="Q605"/>
      <c r="R605"/>
      <c r="S605"/>
      <c r="T605"/>
    </row>
    <row r="606" spans="3:20" ht="13.5" customHeight="1" x14ac:dyDescent="0.35">
      <c r="C606"/>
      <c r="D606"/>
      <c r="E606"/>
      <c r="F606"/>
      <c r="G606"/>
      <c r="H606"/>
      <c r="I606"/>
      <c r="J606"/>
      <c r="K606"/>
      <c r="L606"/>
      <c r="M606"/>
      <c r="N606"/>
      <c r="O606"/>
      <c r="P606"/>
      <c r="Q606"/>
      <c r="R606"/>
      <c r="S606"/>
      <c r="T606"/>
    </row>
    <row r="607" spans="3:20" ht="13.5" customHeight="1" x14ac:dyDescent="0.35">
      <c r="C607"/>
      <c r="D607"/>
      <c r="E607"/>
      <c r="F607"/>
      <c r="G607"/>
      <c r="H607"/>
      <c r="I607"/>
      <c r="J607"/>
      <c r="K607"/>
      <c r="L607"/>
      <c r="M607"/>
      <c r="N607"/>
      <c r="O607"/>
      <c r="P607"/>
      <c r="Q607"/>
      <c r="R607"/>
      <c r="S607"/>
      <c r="T607"/>
    </row>
    <row r="608" spans="3:20" ht="13.5" customHeight="1" x14ac:dyDescent="0.35">
      <c r="C608"/>
      <c r="D608"/>
      <c r="E608"/>
      <c r="F608"/>
      <c r="G608"/>
      <c r="H608"/>
      <c r="I608"/>
      <c r="J608"/>
      <c r="K608"/>
      <c r="L608"/>
      <c r="M608"/>
      <c r="N608"/>
      <c r="O608"/>
      <c r="P608"/>
      <c r="Q608"/>
      <c r="R608"/>
      <c r="S608"/>
      <c r="T608"/>
    </row>
    <row r="609" spans="3:20" ht="13.5" customHeight="1" x14ac:dyDescent="0.35">
      <c r="C609"/>
      <c r="D609"/>
      <c r="E609"/>
      <c r="F609"/>
      <c r="G609"/>
      <c r="H609"/>
      <c r="I609"/>
      <c r="J609"/>
      <c r="K609"/>
      <c r="L609"/>
      <c r="M609"/>
      <c r="N609"/>
      <c r="O609"/>
      <c r="P609"/>
      <c r="Q609"/>
      <c r="R609"/>
      <c r="S609"/>
      <c r="T609"/>
    </row>
    <row r="610" spans="3:20" ht="13.5" customHeight="1" x14ac:dyDescent="0.35">
      <c r="C610"/>
      <c r="D610"/>
      <c r="E610"/>
      <c r="F610"/>
      <c r="G610"/>
      <c r="H610"/>
      <c r="I610"/>
      <c r="J610"/>
      <c r="K610"/>
      <c r="L610"/>
      <c r="M610"/>
      <c r="N610"/>
      <c r="O610"/>
      <c r="P610"/>
      <c r="Q610"/>
      <c r="R610"/>
      <c r="S610"/>
      <c r="T610"/>
    </row>
    <row r="611" spans="3:20" ht="13.5" customHeight="1" x14ac:dyDescent="0.35">
      <c r="C611"/>
      <c r="D611"/>
      <c r="E611"/>
      <c r="F611"/>
      <c r="G611"/>
      <c r="H611"/>
      <c r="I611"/>
      <c r="J611"/>
      <c r="K611"/>
      <c r="L611"/>
      <c r="M611"/>
      <c r="N611"/>
      <c r="O611"/>
      <c r="P611"/>
      <c r="Q611"/>
      <c r="R611"/>
      <c r="S611"/>
      <c r="T611"/>
    </row>
    <row r="612" spans="3:20" ht="13.5" customHeight="1" x14ac:dyDescent="0.35">
      <c r="C612"/>
      <c r="D612"/>
      <c r="E612"/>
      <c r="F612"/>
      <c r="G612"/>
      <c r="H612"/>
      <c r="I612"/>
      <c r="J612"/>
      <c r="K612"/>
      <c r="L612"/>
      <c r="M612"/>
      <c r="N612"/>
      <c r="O612"/>
      <c r="P612"/>
      <c r="Q612"/>
      <c r="R612"/>
      <c r="S612"/>
      <c r="T612"/>
    </row>
    <row r="613" spans="3:20" ht="13.5" customHeight="1" x14ac:dyDescent="0.35">
      <c r="C613"/>
      <c r="D613"/>
      <c r="E613"/>
      <c r="F613"/>
      <c r="G613"/>
      <c r="H613"/>
      <c r="I613"/>
      <c r="J613"/>
      <c r="K613"/>
      <c r="L613"/>
      <c r="M613"/>
      <c r="N613"/>
      <c r="O613"/>
      <c r="P613"/>
      <c r="Q613"/>
      <c r="R613"/>
      <c r="S613"/>
      <c r="T613"/>
    </row>
    <row r="614" spans="3:20" ht="13.5" customHeight="1" x14ac:dyDescent="0.35">
      <c r="C614"/>
      <c r="D614"/>
      <c r="E614"/>
      <c r="F614"/>
      <c r="G614"/>
      <c r="H614"/>
      <c r="I614"/>
      <c r="J614"/>
      <c r="K614"/>
      <c r="L614"/>
      <c r="M614"/>
      <c r="N614"/>
      <c r="O614"/>
      <c r="P614"/>
      <c r="Q614"/>
      <c r="R614"/>
      <c r="S614"/>
      <c r="T614"/>
    </row>
    <row r="615" spans="3:20" ht="13.5" customHeight="1" x14ac:dyDescent="0.35">
      <c r="C615"/>
      <c r="D615"/>
      <c r="E615"/>
      <c r="F615"/>
      <c r="G615"/>
      <c r="H615"/>
      <c r="I615"/>
      <c r="J615"/>
      <c r="K615"/>
      <c r="L615"/>
      <c r="M615"/>
      <c r="N615"/>
      <c r="O615"/>
      <c r="P615"/>
      <c r="Q615"/>
      <c r="R615"/>
      <c r="S615"/>
      <c r="T615"/>
    </row>
    <row r="616" spans="3:20" ht="13.5" customHeight="1" x14ac:dyDescent="0.35">
      <c r="C616"/>
      <c r="D616"/>
      <c r="E616"/>
      <c r="F616"/>
      <c r="G616"/>
      <c r="H616"/>
      <c r="I616"/>
      <c r="J616"/>
      <c r="K616"/>
      <c r="L616"/>
      <c r="M616"/>
      <c r="N616"/>
      <c r="O616"/>
      <c r="P616"/>
      <c r="Q616"/>
      <c r="R616"/>
      <c r="S616"/>
      <c r="T616"/>
    </row>
    <row r="617" spans="3:20" ht="13.5" customHeight="1" x14ac:dyDescent="0.35">
      <c r="C617"/>
      <c r="D617"/>
      <c r="E617"/>
      <c r="F617"/>
      <c r="G617"/>
      <c r="H617"/>
      <c r="I617"/>
      <c r="J617"/>
      <c r="K617"/>
      <c r="L617"/>
      <c r="M617"/>
      <c r="N617"/>
      <c r="O617"/>
      <c r="P617"/>
      <c r="Q617"/>
      <c r="R617"/>
      <c r="S617"/>
      <c r="T617"/>
    </row>
    <row r="618" spans="3:20" ht="13.5" customHeight="1" x14ac:dyDescent="0.35">
      <c r="C618"/>
      <c r="D618"/>
      <c r="E618"/>
      <c r="F618"/>
      <c r="G618"/>
      <c r="H618"/>
      <c r="I618"/>
      <c r="J618"/>
      <c r="K618"/>
      <c r="L618"/>
      <c r="M618"/>
      <c r="N618"/>
      <c r="O618"/>
      <c r="P618"/>
      <c r="Q618"/>
      <c r="R618"/>
      <c r="S618"/>
      <c r="T618"/>
    </row>
    <row r="619" spans="3:20" ht="13.5" customHeight="1" x14ac:dyDescent="0.35">
      <c r="C619"/>
      <c r="D619"/>
      <c r="E619"/>
      <c r="F619"/>
      <c r="G619"/>
      <c r="H619"/>
      <c r="I619"/>
      <c r="J619"/>
      <c r="K619"/>
      <c r="L619"/>
      <c r="M619"/>
      <c r="N619"/>
      <c r="O619"/>
      <c r="P619"/>
      <c r="Q619"/>
      <c r="R619"/>
      <c r="S619"/>
      <c r="T619"/>
    </row>
    <row r="620" spans="3:20" ht="13.5" customHeight="1" x14ac:dyDescent="0.35">
      <c r="C620"/>
      <c r="D620"/>
      <c r="E620"/>
      <c r="F620"/>
      <c r="G620"/>
      <c r="H620"/>
      <c r="I620"/>
      <c r="J620"/>
      <c r="K620"/>
      <c r="L620"/>
      <c r="M620"/>
      <c r="N620"/>
      <c r="O620"/>
      <c r="P620"/>
      <c r="Q620"/>
      <c r="R620"/>
      <c r="S620"/>
      <c r="T620"/>
    </row>
    <row r="621" spans="3:20" ht="13.5" customHeight="1" x14ac:dyDescent="0.35">
      <c r="C621"/>
      <c r="D621"/>
      <c r="E621"/>
      <c r="F621"/>
      <c r="G621"/>
      <c r="H621"/>
      <c r="I621"/>
      <c r="J621"/>
      <c r="K621"/>
      <c r="L621"/>
      <c r="M621"/>
      <c r="N621"/>
      <c r="O621"/>
      <c r="P621"/>
      <c r="Q621"/>
      <c r="R621"/>
      <c r="S621"/>
      <c r="T621"/>
    </row>
    <row r="622" spans="3:20" ht="13.5" customHeight="1" x14ac:dyDescent="0.35">
      <c r="C622"/>
      <c r="D622"/>
      <c r="E622"/>
      <c r="F622"/>
      <c r="G622"/>
      <c r="H622"/>
      <c r="I622"/>
      <c r="J622"/>
      <c r="K622"/>
      <c r="L622"/>
      <c r="M622"/>
      <c r="N622"/>
      <c r="O622"/>
      <c r="P622"/>
      <c r="Q622"/>
      <c r="R622"/>
      <c r="S622"/>
      <c r="T622"/>
    </row>
    <row r="623" spans="3:20" ht="13.5" customHeight="1" x14ac:dyDescent="0.35">
      <c r="C623"/>
      <c r="D623"/>
      <c r="E623"/>
      <c r="F623"/>
      <c r="G623"/>
      <c r="H623"/>
      <c r="I623"/>
      <c r="J623"/>
      <c r="K623"/>
      <c r="L623"/>
      <c r="M623"/>
      <c r="N623"/>
      <c r="O623"/>
      <c r="P623"/>
      <c r="Q623"/>
      <c r="R623"/>
      <c r="S623"/>
      <c r="T623"/>
    </row>
    <row r="624" spans="3:20" ht="13.5" customHeight="1" x14ac:dyDescent="0.35">
      <c r="C624"/>
      <c r="D624"/>
      <c r="E624"/>
      <c r="F624"/>
      <c r="G624"/>
      <c r="H624"/>
      <c r="I624"/>
      <c r="J624"/>
      <c r="K624"/>
      <c r="L624"/>
      <c r="M624"/>
      <c r="N624"/>
      <c r="O624"/>
      <c r="P624"/>
      <c r="Q624"/>
      <c r="R624"/>
      <c r="S624"/>
      <c r="T624"/>
    </row>
    <row r="625" spans="3:20" ht="13.5" customHeight="1" x14ac:dyDescent="0.35">
      <c r="C625"/>
      <c r="D625"/>
      <c r="E625"/>
      <c r="F625"/>
      <c r="G625"/>
      <c r="H625"/>
      <c r="I625"/>
      <c r="J625"/>
      <c r="K625"/>
      <c r="L625"/>
      <c r="M625"/>
      <c r="N625"/>
      <c r="O625"/>
      <c r="P625"/>
      <c r="Q625"/>
      <c r="R625"/>
      <c r="S625"/>
      <c r="T625"/>
    </row>
    <row r="626" spans="3:20" ht="13.5" customHeight="1" x14ac:dyDescent="0.35">
      <c r="C626"/>
      <c r="D626"/>
      <c r="E626"/>
      <c r="F626"/>
      <c r="G626"/>
      <c r="H626"/>
      <c r="I626"/>
      <c r="J626"/>
      <c r="K626"/>
      <c r="L626"/>
      <c r="M626"/>
      <c r="N626"/>
      <c r="O626"/>
      <c r="P626"/>
      <c r="Q626"/>
      <c r="R626"/>
      <c r="S626"/>
      <c r="T626"/>
    </row>
    <row r="627" spans="3:20" ht="13.5" customHeight="1" x14ac:dyDescent="0.35">
      <c r="C627"/>
      <c r="D627"/>
      <c r="E627"/>
      <c r="F627"/>
      <c r="G627"/>
      <c r="H627"/>
      <c r="I627"/>
      <c r="J627"/>
      <c r="K627"/>
      <c r="L627"/>
      <c r="M627"/>
      <c r="N627"/>
      <c r="O627"/>
      <c r="P627"/>
      <c r="Q627"/>
      <c r="R627"/>
      <c r="S627"/>
      <c r="T627"/>
    </row>
    <row r="628" spans="3:20" ht="13.5" customHeight="1" x14ac:dyDescent="0.35">
      <c r="C628"/>
      <c r="D628"/>
      <c r="E628"/>
      <c r="F628"/>
      <c r="G628"/>
      <c r="H628"/>
      <c r="I628"/>
      <c r="J628"/>
      <c r="K628"/>
      <c r="L628"/>
      <c r="M628"/>
      <c r="N628"/>
      <c r="O628"/>
      <c r="P628"/>
      <c r="Q628"/>
      <c r="R628"/>
      <c r="S628"/>
      <c r="T628"/>
    </row>
    <row r="629" spans="3:20" ht="13.5" customHeight="1" x14ac:dyDescent="0.35">
      <c r="C629"/>
      <c r="D629"/>
      <c r="E629"/>
      <c r="F629"/>
      <c r="G629"/>
      <c r="H629"/>
      <c r="I629"/>
      <c r="J629"/>
      <c r="K629"/>
      <c r="L629"/>
      <c r="M629"/>
      <c r="N629"/>
      <c r="O629"/>
      <c r="P629"/>
      <c r="Q629"/>
      <c r="R629"/>
      <c r="S629"/>
      <c r="T629"/>
    </row>
    <row r="630" spans="3:20" ht="13.5" customHeight="1" x14ac:dyDescent="0.35">
      <c r="C630"/>
      <c r="D630"/>
      <c r="E630"/>
      <c r="F630"/>
      <c r="G630"/>
      <c r="H630"/>
      <c r="I630"/>
      <c r="J630"/>
      <c r="K630"/>
      <c r="L630"/>
      <c r="M630"/>
      <c r="N630"/>
      <c r="O630"/>
      <c r="P630"/>
      <c r="Q630"/>
      <c r="R630"/>
      <c r="S630"/>
      <c r="T630"/>
    </row>
    <row r="631" spans="3:20" ht="13.5" customHeight="1" x14ac:dyDescent="0.35">
      <c r="C631"/>
      <c r="D631"/>
      <c r="E631"/>
      <c r="F631"/>
      <c r="G631"/>
      <c r="H631"/>
      <c r="I631"/>
      <c r="J631"/>
      <c r="K631"/>
      <c r="L631"/>
      <c r="M631"/>
      <c r="N631"/>
      <c r="O631"/>
      <c r="P631"/>
      <c r="Q631"/>
      <c r="R631"/>
      <c r="S631"/>
      <c r="T631"/>
    </row>
    <row r="632" spans="3:20" ht="13.5" customHeight="1" x14ac:dyDescent="0.35">
      <c r="C632"/>
      <c r="D632"/>
      <c r="E632"/>
      <c r="F632"/>
      <c r="G632"/>
      <c r="H632"/>
      <c r="I632"/>
      <c r="J632"/>
      <c r="K632"/>
      <c r="L632"/>
      <c r="M632"/>
      <c r="N632"/>
      <c r="O632"/>
      <c r="P632"/>
      <c r="Q632"/>
      <c r="R632"/>
      <c r="S632"/>
      <c r="T632"/>
    </row>
    <row r="633" spans="3:20" ht="13.5" customHeight="1" x14ac:dyDescent="0.35">
      <c r="C633"/>
      <c r="D633"/>
      <c r="E633"/>
      <c r="F633"/>
      <c r="G633"/>
      <c r="H633"/>
      <c r="I633"/>
      <c r="J633"/>
      <c r="K633"/>
      <c r="L633"/>
      <c r="M633"/>
      <c r="N633"/>
      <c r="O633"/>
      <c r="P633"/>
      <c r="Q633"/>
      <c r="R633"/>
      <c r="S633"/>
      <c r="T633"/>
    </row>
    <row r="634" spans="3:20" ht="13.5" customHeight="1" x14ac:dyDescent="0.35">
      <c r="C634"/>
      <c r="D634"/>
      <c r="E634"/>
      <c r="F634"/>
      <c r="G634"/>
      <c r="H634"/>
      <c r="I634"/>
      <c r="J634"/>
      <c r="K634"/>
      <c r="L634"/>
      <c r="M634"/>
      <c r="N634"/>
      <c r="O634"/>
      <c r="P634"/>
      <c r="Q634"/>
      <c r="R634"/>
      <c r="S634"/>
      <c r="T634"/>
    </row>
    <row r="635" spans="3:20" ht="13.5" customHeight="1" x14ac:dyDescent="0.35">
      <c r="C635"/>
      <c r="D635"/>
      <c r="E635"/>
      <c r="F635"/>
      <c r="G635"/>
      <c r="H635"/>
      <c r="I635"/>
      <c r="J635"/>
      <c r="K635"/>
      <c r="L635"/>
      <c r="M635"/>
      <c r="N635"/>
      <c r="O635"/>
      <c r="P635"/>
      <c r="Q635"/>
      <c r="R635"/>
      <c r="S635"/>
      <c r="T635"/>
    </row>
    <row r="636" spans="3:20" ht="13.5" customHeight="1" x14ac:dyDescent="0.35">
      <c r="C636"/>
      <c r="D636"/>
      <c r="E636"/>
      <c r="F636"/>
      <c r="G636"/>
      <c r="H636"/>
      <c r="I636"/>
      <c r="J636"/>
      <c r="K636"/>
      <c r="L636"/>
      <c r="M636"/>
      <c r="N636"/>
      <c r="O636"/>
      <c r="P636"/>
      <c r="Q636"/>
      <c r="R636"/>
      <c r="S636"/>
      <c r="T636"/>
    </row>
    <row r="637" spans="3:20" ht="13.5" customHeight="1" x14ac:dyDescent="0.35">
      <c r="C637"/>
      <c r="D637"/>
      <c r="E637"/>
      <c r="F637"/>
      <c r="G637"/>
      <c r="H637"/>
      <c r="I637"/>
      <c r="J637"/>
      <c r="K637"/>
      <c r="L637"/>
      <c r="M637"/>
      <c r="N637"/>
      <c r="O637"/>
      <c r="P637"/>
      <c r="Q637"/>
      <c r="R637"/>
      <c r="S637"/>
      <c r="T637"/>
    </row>
    <row r="638" spans="3:20" ht="13.5" customHeight="1" x14ac:dyDescent="0.35">
      <c r="C638"/>
      <c r="D638"/>
      <c r="E638"/>
      <c r="F638"/>
      <c r="G638"/>
      <c r="H638"/>
      <c r="I638"/>
      <c r="J638"/>
      <c r="K638"/>
      <c r="L638"/>
      <c r="M638"/>
      <c r="N638"/>
      <c r="O638"/>
      <c r="P638"/>
      <c r="Q638"/>
      <c r="R638"/>
      <c r="S638"/>
      <c r="T638"/>
    </row>
    <row r="639" spans="3:20" ht="13.5" customHeight="1" x14ac:dyDescent="0.35">
      <c r="C639"/>
      <c r="D639"/>
      <c r="E639"/>
      <c r="F639"/>
      <c r="G639"/>
      <c r="H639"/>
      <c r="I639"/>
      <c r="J639"/>
      <c r="K639"/>
      <c r="L639"/>
      <c r="M639"/>
      <c r="N639"/>
      <c r="O639"/>
      <c r="P639"/>
      <c r="Q639"/>
      <c r="R639"/>
      <c r="S639"/>
      <c r="T639"/>
    </row>
    <row r="640" spans="3:20" ht="13.5" customHeight="1" x14ac:dyDescent="0.35">
      <c r="C640"/>
      <c r="D640"/>
      <c r="E640"/>
      <c r="F640"/>
      <c r="G640"/>
      <c r="H640"/>
      <c r="I640"/>
      <c r="J640"/>
      <c r="K640"/>
      <c r="L640"/>
      <c r="M640"/>
      <c r="N640"/>
      <c r="O640"/>
      <c r="P640"/>
      <c r="Q640"/>
      <c r="R640"/>
      <c r="S640"/>
      <c r="T640"/>
    </row>
    <row r="641" spans="3:20" ht="13.5" customHeight="1" x14ac:dyDescent="0.35">
      <c r="C641"/>
      <c r="D641"/>
      <c r="E641"/>
      <c r="F641"/>
      <c r="G641"/>
      <c r="H641"/>
      <c r="I641"/>
      <c r="J641"/>
      <c r="K641"/>
      <c r="L641"/>
      <c r="M641"/>
      <c r="N641"/>
      <c r="O641"/>
      <c r="P641"/>
      <c r="Q641"/>
      <c r="R641"/>
      <c r="S641"/>
      <c r="T641"/>
    </row>
    <row r="642" spans="3:20" ht="13.5" customHeight="1" x14ac:dyDescent="0.35">
      <c r="C642"/>
      <c r="D642"/>
      <c r="E642"/>
      <c r="F642"/>
      <c r="G642"/>
      <c r="H642"/>
      <c r="I642"/>
      <c r="J642"/>
      <c r="K642"/>
      <c r="L642"/>
      <c r="M642"/>
      <c r="N642"/>
      <c r="O642"/>
      <c r="P642"/>
      <c r="Q642"/>
      <c r="R642"/>
      <c r="S642"/>
      <c r="T642"/>
    </row>
    <row r="643" spans="3:20" ht="13.5" customHeight="1" x14ac:dyDescent="0.35">
      <c r="C643"/>
      <c r="D643"/>
      <c r="E643"/>
      <c r="F643"/>
      <c r="G643"/>
      <c r="H643"/>
      <c r="I643"/>
      <c r="J643"/>
      <c r="K643"/>
      <c r="L643"/>
      <c r="M643"/>
      <c r="N643"/>
      <c r="O643"/>
      <c r="P643"/>
      <c r="Q643"/>
      <c r="R643"/>
      <c r="S643"/>
      <c r="T643"/>
    </row>
    <row r="644" spans="3:20" ht="13.5" customHeight="1" x14ac:dyDescent="0.35">
      <c r="C644"/>
      <c r="D644"/>
      <c r="E644"/>
      <c r="F644"/>
      <c r="G644"/>
      <c r="H644"/>
      <c r="I644"/>
      <c r="J644"/>
      <c r="K644"/>
      <c r="L644"/>
      <c r="M644"/>
      <c r="N644"/>
      <c r="O644"/>
      <c r="P644"/>
      <c r="Q644"/>
      <c r="R644"/>
      <c r="S644"/>
      <c r="T644"/>
    </row>
    <row r="645" spans="3:20" ht="13.5" customHeight="1" x14ac:dyDescent="0.35">
      <c r="C645"/>
      <c r="D645"/>
      <c r="E645"/>
      <c r="F645"/>
      <c r="G645"/>
      <c r="H645"/>
      <c r="I645"/>
      <c r="J645"/>
      <c r="K645"/>
      <c r="L645"/>
      <c r="M645"/>
      <c r="N645"/>
      <c r="O645"/>
      <c r="P645"/>
      <c r="Q645"/>
      <c r="R645"/>
      <c r="S645"/>
      <c r="T645"/>
    </row>
    <row r="646" spans="3:20" ht="13.5" customHeight="1" x14ac:dyDescent="0.35">
      <c r="C646"/>
      <c r="D646"/>
      <c r="E646"/>
      <c r="F646"/>
      <c r="G646"/>
      <c r="H646"/>
      <c r="I646"/>
      <c r="J646"/>
      <c r="K646"/>
      <c r="L646"/>
      <c r="M646"/>
      <c r="N646"/>
      <c r="O646"/>
      <c r="P646"/>
      <c r="Q646"/>
      <c r="R646"/>
      <c r="S646"/>
      <c r="T646"/>
    </row>
    <row r="647" spans="3:20" ht="13.5" customHeight="1" x14ac:dyDescent="0.35">
      <c r="C647"/>
      <c r="D647"/>
      <c r="E647"/>
      <c r="F647"/>
      <c r="G647"/>
      <c r="H647"/>
      <c r="I647"/>
      <c r="J647"/>
      <c r="K647"/>
      <c r="L647"/>
      <c r="M647"/>
      <c r="N647"/>
      <c r="O647"/>
      <c r="P647"/>
      <c r="Q647"/>
      <c r="R647"/>
      <c r="S647"/>
      <c r="T647"/>
    </row>
    <row r="648" spans="3:20" ht="13.5" customHeight="1" x14ac:dyDescent="0.35">
      <c r="C648"/>
      <c r="D648"/>
      <c r="E648"/>
      <c r="F648"/>
      <c r="G648"/>
      <c r="H648"/>
      <c r="I648"/>
      <c r="J648"/>
      <c r="K648"/>
      <c r="L648"/>
      <c r="M648"/>
      <c r="N648"/>
      <c r="O648"/>
      <c r="P648"/>
      <c r="Q648"/>
      <c r="R648"/>
      <c r="S648"/>
      <c r="T648"/>
    </row>
    <row r="649" spans="3:20" ht="13.5" customHeight="1" x14ac:dyDescent="0.35">
      <c r="C649"/>
      <c r="D649"/>
      <c r="E649"/>
      <c r="F649"/>
      <c r="G649"/>
      <c r="H649"/>
      <c r="I649"/>
      <c r="J649"/>
      <c r="K649"/>
      <c r="L649"/>
      <c r="M649"/>
      <c r="N649"/>
      <c r="O649"/>
      <c r="P649"/>
      <c r="Q649"/>
      <c r="R649"/>
      <c r="S649"/>
      <c r="T649"/>
    </row>
    <row r="650" spans="3:20" ht="13.5" customHeight="1" x14ac:dyDescent="0.35">
      <c r="C650"/>
      <c r="D650"/>
      <c r="E650"/>
      <c r="F650"/>
      <c r="G650"/>
      <c r="H650"/>
      <c r="I650"/>
      <c r="J650"/>
      <c r="K650"/>
      <c r="L650"/>
      <c r="M650"/>
      <c r="N650"/>
      <c r="O650"/>
      <c r="P650"/>
      <c r="Q650"/>
      <c r="R650"/>
      <c r="S650"/>
      <c r="T650"/>
    </row>
    <row r="651" spans="3:20" ht="13.5" customHeight="1" x14ac:dyDescent="0.35">
      <c r="C651"/>
      <c r="D651"/>
      <c r="E651"/>
      <c r="F651"/>
      <c r="G651"/>
      <c r="H651"/>
      <c r="I651"/>
      <c r="J651"/>
      <c r="K651"/>
      <c r="L651"/>
      <c r="M651"/>
      <c r="N651"/>
      <c r="O651"/>
      <c r="P651"/>
      <c r="Q651"/>
      <c r="R651"/>
      <c r="S651"/>
      <c r="T651"/>
    </row>
    <row r="652" spans="3:20" ht="13.5" customHeight="1" x14ac:dyDescent="0.35">
      <c r="C652"/>
      <c r="D652"/>
      <c r="E652"/>
      <c r="F652"/>
      <c r="G652"/>
      <c r="H652"/>
      <c r="I652"/>
      <c r="J652"/>
      <c r="K652"/>
      <c r="L652"/>
      <c r="M652"/>
      <c r="N652"/>
      <c r="O652"/>
      <c r="P652"/>
      <c r="Q652"/>
      <c r="R652"/>
      <c r="S652"/>
      <c r="T652"/>
    </row>
    <row r="653" spans="3:20" ht="13.5" customHeight="1" x14ac:dyDescent="0.35">
      <c r="C653"/>
      <c r="D653"/>
      <c r="E653"/>
      <c r="F653"/>
      <c r="G653"/>
      <c r="H653"/>
      <c r="I653"/>
      <c r="J653"/>
      <c r="K653"/>
      <c r="L653"/>
      <c r="M653"/>
      <c r="N653"/>
      <c r="O653"/>
      <c r="P653"/>
      <c r="Q653"/>
      <c r="R653"/>
      <c r="S653"/>
      <c r="T653"/>
    </row>
    <row r="654" spans="3:20" ht="13.5" customHeight="1" x14ac:dyDescent="0.35">
      <c r="C654"/>
      <c r="D654"/>
      <c r="E654"/>
      <c r="F654"/>
      <c r="G654"/>
      <c r="H654"/>
      <c r="I654"/>
      <c r="J654"/>
      <c r="K654"/>
      <c r="L654"/>
      <c r="M654"/>
      <c r="N654"/>
      <c r="O654"/>
      <c r="P654"/>
      <c r="Q654"/>
      <c r="R654"/>
      <c r="S654"/>
      <c r="T654"/>
    </row>
    <row r="655" spans="3:20" ht="13.5" customHeight="1" x14ac:dyDescent="0.35">
      <c r="C655"/>
      <c r="D655"/>
      <c r="E655"/>
      <c r="F655"/>
      <c r="G655"/>
      <c r="H655"/>
      <c r="I655"/>
      <c r="J655"/>
      <c r="K655"/>
      <c r="L655"/>
      <c r="M655"/>
      <c r="N655"/>
      <c r="O655"/>
      <c r="P655"/>
      <c r="Q655"/>
      <c r="R655"/>
      <c r="S655"/>
      <c r="T655"/>
    </row>
    <row r="656" spans="3:20" ht="13.5" customHeight="1" x14ac:dyDescent="0.35">
      <c r="C656"/>
      <c r="D656"/>
      <c r="E656"/>
      <c r="F656"/>
      <c r="G656"/>
      <c r="H656"/>
      <c r="I656"/>
      <c r="J656"/>
      <c r="K656"/>
      <c r="L656"/>
      <c r="M656"/>
      <c r="N656"/>
      <c r="O656"/>
      <c r="P656"/>
      <c r="Q656"/>
      <c r="R656"/>
      <c r="S656"/>
      <c r="T656"/>
    </row>
    <row r="657" spans="3:20" ht="13.5" customHeight="1" x14ac:dyDescent="0.35">
      <c r="C657"/>
      <c r="D657"/>
      <c r="E657"/>
      <c r="F657"/>
      <c r="G657"/>
      <c r="H657"/>
      <c r="I657"/>
      <c r="J657"/>
      <c r="K657"/>
      <c r="L657"/>
      <c r="M657"/>
      <c r="N657"/>
      <c r="O657"/>
      <c r="P657"/>
      <c r="Q657"/>
      <c r="R657"/>
      <c r="S657"/>
      <c r="T657"/>
    </row>
    <row r="658" spans="3:20" ht="13.5" customHeight="1" x14ac:dyDescent="0.35">
      <c r="C658"/>
      <c r="D658"/>
      <c r="E658"/>
      <c r="F658"/>
      <c r="G658"/>
      <c r="H658"/>
      <c r="I658"/>
      <c r="J658"/>
      <c r="K658"/>
      <c r="L658"/>
      <c r="M658"/>
      <c r="N658"/>
      <c r="O658"/>
      <c r="P658"/>
      <c r="Q658"/>
      <c r="R658"/>
      <c r="S658"/>
      <c r="T658"/>
    </row>
    <row r="659" spans="3:20" ht="13.5" customHeight="1" x14ac:dyDescent="0.35">
      <c r="C659"/>
      <c r="D659"/>
      <c r="E659"/>
      <c r="F659"/>
      <c r="G659"/>
      <c r="H659"/>
      <c r="I659"/>
      <c r="J659"/>
      <c r="K659"/>
      <c r="L659"/>
      <c r="M659"/>
      <c r="N659"/>
      <c r="O659"/>
      <c r="P659"/>
      <c r="Q659"/>
      <c r="R659"/>
      <c r="S659"/>
      <c r="T659"/>
    </row>
    <row r="660" spans="3:20" ht="13.5" customHeight="1" x14ac:dyDescent="0.35">
      <c r="C660"/>
      <c r="D660"/>
      <c r="E660"/>
      <c r="F660"/>
      <c r="G660"/>
      <c r="H660"/>
      <c r="I660"/>
      <c r="J660"/>
      <c r="K660"/>
      <c r="L660"/>
      <c r="M660"/>
      <c r="N660"/>
      <c r="O660"/>
      <c r="P660"/>
      <c r="Q660"/>
      <c r="R660"/>
      <c r="S660"/>
      <c r="T660"/>
    </row>
    <row r="661" spans="3:20" ht="13.5" customHeight="1" x14ac:dyDescent="0.35">
      <c r="C661"/>
      <c r="D661"/>
      <c r="E661"/>
      <c r="F661"/>
      <c r="G661"/>
      <c r="H661"/>
      <c r="I661"/>
      <c r="J661"/>
      <c r="K661"/>
      <c r="L661"/>
      <c r="M661"/>
      <c r="N661"/>
      <c r="O661"/>
      <c r="P661"/>
      <c r="Q661"/>
      <c r="R661"/>
      <c r="S661"/>
      <c r="T661"/>
    </row>
    <row r="662" spans="3:20" ht="13.5" customHeight="1" x14ac:dyDescent="0.35">
      <c r="C662"/>
      <c r="D662"/>
      <c r="E662"/>
      <c r="F662"/>
      <c r="G662"/>
      <c r="H662"/>
      <c r="I662"/>
      <c r="J662"/>
      <c r="K662"/>
      <c r="L662"/>
      <c r="M662"/>
      <c r="N662"/>
      <c r="O662"/>
      <c r="P662"/>
      <c r="Q662"/>
      <c r="R662"/>
      <c r="S662"/>
      <c r="T662"/>
    </row>
    <row r="663" spans="3:20" ht="13.5" customHeight="1" x14ac:dyDescent="0.35">
      <c r="C663"/>
      <c r="D663"/>
      <c r="E663"/>
      <c r="F663"/>
      <c r="G663"/>
      <c r="H663"/>
      <c r="I663"/>
      <c r="J663"/>
      <c r="K663"/>
      <c r="L663"/>
      <c r="M663"/>
      <c r="N663"/>
      <c r="O663"/>
      <c r="P663"/>
      <c r="Q663"/>
      <c r="R663"/>
      <c r="S663"/>
      <c r="T663"/>
    </row>
    <row r="664" spans="3:20" ht="13.5" customHeight="1" x14ac:dyDescent="0.35">
      <c r="C664"/>
      <c r="D664"/>
      <c r="E664"/>
      <c r="F664"/>
      <c r="G664"/>
      <c r="H664"/>
      <c r="I664"/>
      <c r="J664"/>
      <c r="K664"/>
      <c r="L664"/>
      <c r="M664"/>
      <c r="N664"/>
      <c r="O664"/>
      <c r="P664"/>
      <c r="Q664"/>
      <c r="R664"/>
      <c r="S664"/>
      <c r="T664"/>
    </row>
    <row r="665" spans="3:20" ht="13.5" customHeight="1" x14ac:dyDescent="0.35">
      <c r="C665"/>
      <c r="D665"/>
      <c r="E665"/>
      <c r="F665"/>
      <c r="G665"/>
      <c r="H665"/>
      <c r="I665"/>
      <c r="J665"/>
      <c r="K665"/>
      <c r="L665"/>
      <c r="M665"/>
      <c r="N665"/>
      <c r="O665"/>
      <c r="P665"/>
      <c r="Q665"/>
      <c r="R665"/>
      <c r="S665"/>
      <c r="T665"/>
    </row>
    <row r="666" spans="3:20" ht="13.5" customHeight="1" x14ac:dyDescent="0.35">
      <c r="C666"/>
      <c r="D666"/>
      <c r="E666"/>
      <c r="F666"/>
      <c r="G666"/>
      <c r="H666"/>
      <c r="I666"/>
      <c r="J666"/>
      <c r="K666"/>
      <c r="L666"/>
      <c r="M666"/>
      <c r="N666"/>
      <c r="O666"/>
      <c r="P666"/>
      <c r="Q666"/>
      <c r="R666"/>
      <c r="S666"/>
      <c r="T666"/>
    </row>
    <row r="667" spans="3:20" ht="13.5" customHeight="1" x14ac:dyDescent="0.35">
      <c r="C667"/>
      <c r="D667"/>
      <c r="E667"/>
      <c r="F667"/>
      <c r="G667"/>
      <c r="H667"/>
      <c r="I667"/>
      <c r="J667"/>
      <c r="K667"/>
      <c r="L667"/>
      <c r="M667"/>
      <c r="N667"/>
      <c r="O667"/>
      <c r="P667"/>
      <c r="Q667"/>
      <c r="R667"/>
      <c r="S667"/>
      <c r="T667"/>
    </row>
    <row r="668" spans="3:20" ht="13.5" customHeight="1" x14ac:dyDescent="0.35">
      <c r="C668"/>
      <c r="D668"/>
      <c r="E668"/>
      <c r="F668"/>
      <c r="G668"/>
      <c r="H668"/>
      <c r="I668"/>
      <c r="J668"/>
      <c r="K668"/>
      <c r="L668"/>
      <c r="M668"/>
      <c r="N668"/>
      <c r="O668"/>
      <c r="P668"/>
      <c r="Q668"/>
      <c r="R668"/>
      <c r="S668"/>
      <c r="T668"/>
    </row>
    <row r="669" spans="3:20" ht="13.5" customHeight="1" x14ac:dyDescent="0.35">
      <c r="C669"/>
      <c r="D669"/>
      <c r="E669"/>
      <c r="F669"/>
      <c r="G669"/>
      <c r="H669"/>
      <c r="I669"/>
      <c r="J669"/>
      <c r="K669"/>
      <c r="L669"/>
      <c r="M669"/>
      <c r="N669"/>
      <c r="O669"/>
      <c r="P669"/>
      <c r="Q669"/>
      <c r="R669"/>
      <c r="S669"/>
      <c r="T669"/>
    </row>
    <row r="670" spans="3:20" ht="13.5" customHeight="1" x14ac:dyDescent="0.35">
      <c r="C670"/>
      <c r="D670"/>
      <c r="E670"/>
      <c r="F670"/>
      <c r="G670"/>
      <c r="H670"/>
      <c r="I670"/>
      <c r="J670"/>
      <c r="K670"/>
      <c r="L670"/>
      <c r="M670"/>
      <c r="N670"/>
      <c r="O670"/>
      <c r="P670"/>
      <c r="Q670"/>
      <c r="R670"/>
      <c r="S670"/>
      <c r="T670"/>
    </row>
    <row r="671" spans="3:20" ht="13.5" customHeight="1" x14ac:dyDescent="0.35">
      <c r="C671"/>
      <c r="D671"/>
      <c r="E671"/>
      <c r="F671"/>
      <c r="G671"/>
      <c r="H671"/>
      <c r="I671"/>
      <c r="J671"/>
      <c r="K671"/>
      <c r="L671"/>
      <c r="M671"/>
      <c r="N671"/>
      <c r="O671"/>
      <c r="P671"/>
      <c r="Q671"/>
      <c r="R671"/>
      <c r="S671"/>
      <c r="T671"/>
    </row>
    <row r="672" spans="3:20" ht="13.5" customHeight="1" x14ac:dyDescent="0.35">
      <c r="C672"/>
      <c r="D672"/>
      <c r="E672"/>
      <c r="F672"/>
      <c r="G672"/>
      <c r="H672"/>
      <c r="I672"/>
      <c r="J672"/>
      <c r="K672"/>
      <c r="L672"/>
      <c r="M672"/>
      <c r="N672"/>
      <c r="O672"/>
      <c r="P672"/>
      <c r="Q672"/>
      <c r="R672"/>
      <c r="S672"/>
      <c r="T672"/>
    </row>
    <row r="673" spans="3:20" ht="13.5" customHeight="1" x14ac:dyDescent="0.35">
      <c r="C673"/>
      <c r="D673"/>
      <c r="E673"/>
      <c r="F673"/>
      <c r="G673"/>
      <c r="H673"/>
      <c r="I673"/>
      <c r="J673"/>
      <c r="K673"/>
      <c r="L673"/>
      <c r="M673"/>
      <c r="N673"/>
      <c r="O673"/>
      <c r="P673"/>
      <c r="Q673"/>
      <c r="R673"/>
      <c r="S673"/>
      <c r="T673"/>
    </row>
    <row r="674" spans="3:20" ht="13.5" customHeight="1" x14ac:dyDescent="0.35">
      <c r="C674"/>
      <c r="D674"/>
      <c r="E674"/>
      <c r="F674"/>
      <c r="G674"/>
      <c r="H674"/>
      <c r="I674"/>
      <c r="J674"/>
      <c r="K674"/>
      <c r="L674"/>
      <c r="M674"/>
      <c r="N674"/>
      <c r="O674"/>
      <c r="P674"/>
      <c r="Q674"/>
      <c r="R674"/>
      <c r="S674"/>
      <c r="T674"/>
    </row>
    <row r="675" spans="3:20" ht="13.5" customHeight="1" x14ac:dyDescent="0.35">
      <c r="C675"/>
      <c r="D675"/>
      <c r="E675"/>
      <c r="F675"/>
      <c r="G675"/>
      <c r="H675"/>
      <c r="I675"/>
      <c r="J675"/>
      <c r="K675"/>
      <c r="L675"/>
      <c r="M675"/>
      <c r="N675"/>
      <c r="O675"/>
      <c r="P675"/>
      <c r="Q675"/>
      <c r="R675"/>
      <c r="S675"/>
      <c r="T675"/>
    </row>
    <row r="676" spans="3:20" ht="13.5" customHeight="1" x14ac:dyDescent="0.35">
      <c r="C676"/>
      <c r="D676"/>
      <c r="E676"/>
      <c r="F676"/>
      <c r="G676"/>
      <c r="H676"/>
      <c r="I676"/>
      <c r="J676"/>
      <c r="K676"/>
      <c r="L676"/>
      <c r="M676"/>
      <c r="N676"/>
      <c r="O676"/>
      <c r="P676"/>
      <c r="Q676"/>
      <c r="R676"/>
      <c r="S676"/>
      <c r="T676"/>
    </row>
    <row r="677" spans="3:20" ht="13.5" customHeight="1" x14ac:dyDescent="0.35">
      <c r="C677"/>
      <c r="D677"/>
      <c r="E677"/>
      <c r="F677"/>
      <c r="G677"/>
      <c r="H677"/>
      <c r="I677"/>
      <c r="J677"/>
      <c r="K677"/>
      <c r="L677"/>
      <c r="M677"/>
      <c r="N677"/>
      <c r="O677"/>
      <c r="P677"/>
      <c r="Q677"/>
      <c r="R677"/>
      <c r="S677"/>
      <c r="T677"/>
    </row>
    <row r="678" spans="3:20" ht="13.5" customHeight="1" x14ac:dyDescent="0.35">
      <c r="C678"/>
      <c r="D678"/>
      <c r="E678"/>
      <c r="F678"/>
      <c r="G678"/>
      <c r="H678"/>
      <c r="I678"/>
      <c r="J678"/>
      <c r="K678"/>
      <c r="L678"/>
      <c r="M678"/>
      <c r="N678"/>
      <c r="O678"/>
      <c r="P678"/>
      <c r="Q678"/>
      <c r="R678"/>
      <c r="S678"/>
      <c r="T678"/>
    </row>
    <row r="679" spans="3:20" ht="13.5" customHeight="1" x14ac:dyDescent="0.35">
      <c r="C679"/>
      <c r="D679"/>
      <c r="E679"/>
      <c r="F679"/>
      <c r="G679"/>
      <c r="H679"/>
      <c r="I679"/>
      <c r="J679"/>
      <c r="K679"/>
      <c r="L679"/>
      <c r="M679"/>
      <c r="N679"/>
      <c r="O679"/>
      <c r="P679"/>
      <c r="Q679"/>
      <c r="R679"/>
      <c r="S679"/>
      <c r="T679"/>
    </row>
    <row r="680" spans="3:20" ht="13.5" customHeight="1" x14ac:dyDescent="0.35">
      <c r="C680"/>
      <c r="D680"/>
      <c r="E680"/>
      <c r="F680"/>
      <c r="G680"/>
      <c r="H680"/>
      <c r="I680"/>
      <c r="J680"/>
      <c r="K680"/>
      <c r="L680"/>
      <c r="M680"/>
      <c r="N680"/>
      <c r="O680"/>
      <c r="P680"/>
      <c r="Q680"/>
      <c r="R680"/>
      <c r="S680"/>
      <c r="T680"/>
    </row>
    <row r="681" spans="3:20" ht="13.5" customHeight="1" x14ac:dyDescent="0.35">
      <c r="C681"/>
      <c r="D681"/>
      <c r="E681"/>
      <c r="F681"/>
      <c r="G681"/>
      <c r="H681"/>
      <c r="I681"/>
      <c r="J681"/>
      <c r="K681"/>
      <c r="L681"/>
      <c r="M681"/>
      <c r="N681"/>
      <c r="O681"/>
      <c r="P681"/>
      <c r="Q681"/>
      <c r="R681"/>
      <c r="S681"/>
      <c r="T681"/>
    </row>
    <row r="682" spans="3:20" ht="13.5" customHeight="1" x14ac:dyDescent="0.35">
      <c r="C682"/>
      <c r="D682"/>
      <c r="E682"/>
      <c r="F682"/>
      <c r="G682"/>
      <c r="H682"/>
      <c r="I682"/>
      <c r="J682"/>
      <c r="K682"/>
      <c r="L682"/>
      <c r="M682"/>
      <c r="N682"/>
      <c r="O682"/>
      <c r="P682"/>
      <c r="Q682"/>
      <c r="R682"/>
      <c r="S682"/>
      <c r="T682"/>
    </row>
    <row r="683" spans="3:20" ht="13.5" customHeight="1" x14ac:dyDescent="0.35">
      <c r="C683"/>
      <c r="D683"/>
      <c r="E683"/>
      <c r="F683"/>
      <c r="G683"/>
      <c r="H683"/>
      <c r="I683"/>
      <c r="J683"/>
      <c r="K683"/>
      <c r="L683"/>
      <c r="M683"/>
      <c r="N683"/>
      <c r="O683"/>
      <c r="P683"/>
      <c r="Q683"/>
      <c r="R683"/>
      <c r="S683"/>
      <c r="T683"/>
    </row>
    <row r="684" spans="3:20" ht="13.5" customHeight="1" x14ac:dyDescent="0.35">
      <c r="C684"/>
      <c r="D684"/>
      <c r="E684"/>
      <c r="F684"/>
      <c r="G684"/>
      <c r="H684"/>
      <c r="I684"/>
      <c r="J684"/>
      <c r="K684"/>
      <c r="L684"/>
      <c r="M684"/>
      <c r="N684"/>
      <c r="O684"/>
      <c r="P684"/>
      <c r="Q684"/>
      <c r="R684"/>
      <c r="S684"/>
      <c r="T684"/>
    </row>
    <row r="685" spans="3:20" ht="13.5" customHeight="1" x14ac:dyDescent="0.35">
      <c r="C685"/>
      <c r="D685"/>
      <c r="E685"/>
      <c r="F685"/>
      <c r="G685"/>
      <c r="H685"/>
      <c r="I685"/>
      <c r="J685"/>
      <c r="K685"/>
      <c r="L685"/>
      <c r="M685"/>
      <c r="N685"/>
      <c r="O685"/>
      <c r="P685"/>
      <c r="Q685"/>
      <c r="R685"/>
      <c r="S685"/>
      <c r="T685"/>
    </row>
    <row r="686" spans="3:20" ht="13.5" customHeight="1" x14ac:dyDescent="0.35">
      <c r="C686"/>
      <c r="D686"/>
      <c r="E686"/>
      <c r="F686"/>
      <c r="G686"/>
      <c r="H686"/>
      <c r="I686"/>
      <c r="J686"/>
      <c r="K686"/>
      <c r="L686"/>
      <c r="M686"/>
      <c r="N686"/>
      <c r="O686"/>
      <c r="P686"/>
      <c r="Q686"/>
      <c r="R686"/>
      <c r="S686"/>
      <c r="T686"/>
    </row>
    <row r="687" spans="3:20" ht="13.5" customHeight="1" x14ac:dyDescent="0.35">
      <c r="C687"/>
      <c r="D687"/>
      <c r="E687"/>
      <c r="F687"/>
      <c r="G687"/>
      <c r="H687"/>
      <c r="I687"/>
      <c r="J687"/>
      <c r="K687"/>
      <c r="L687"/>
      <c r="M687"/>
      <c r="N687"/>
      <c r="O687"/>
      <c r="P687"/>
      <c r="Q687"/>
      <c r="R687"/>
      <c r="S687"/>
      <c r="T687"/>
    </row>
    <row r="688" spans="3:20" ht="13.5" customHeight="1" x14ac:dyDescent="0.35">
      <c r="C688"/>
      <c r="D688"/>
      <c r="E688"/>
      <c r="F688"/>
      <c r="G688"/>
      <c r="H688"/>
      <c r="I688"/>
      <c r="J688"/>
      <c r="K688"/>
      <c r="L688"/>
      <c r="M688"/>
      <c r="N688"/>
      <c r="O688"/>
      <c r="P688"/>
      <c r="Q688"/>
      <c r="R688"/>
      <c r="S688"/>
      <c r="T688"/>
    </row>
    <row r="689" spans="3:20" ht="13.5" customHeight="1" x14ac:dyDescent="0.35">
      <c r="C689"/>
      <c r="D689"/>
      <c r="E689"/>
      <c r="F689"/>
      <c r="G689"/>
      <c r="H689"/>
      <c r="I689"/>
      <c r="J689"/>
      <c r="K689"/>
      <c r="L689"/>
      <c r="M689"/>
      <c r="N689"/>
      <c r="O689"/>
      <c r="P689"/>
      <c r="Q689"/>
      <c r="R689"/>
      <c r="S689"/>
      <c r="T689"/>
    </row>
    <row r="690" spans="3:20" ht="13.5" customHeight="1" x14ac:dyDescent="0.35">
      <c r="C690"/>
      <c r="D690"/>
      <c r="E690"/>
      <c r="F690"/>
      <c r="G690"/>
      <c r="H690"/>
      <c r="I690"/>
      <c r="J690"/>
      <c r="K690"/>
      <c r="L690"/>
      <c r="M690"/>
      <c r="N690"/>
      <c r="O690"/>
      <c r="P690"/>
      <c r="Q690"/>
      <c r="R690"/>
      <c r="S690"/>
      <c r="T690"/>
    </row>
    <row r="691" spans="3:20" ht="13.5" customHeight="1" x14ac:dyDescent="0.35">
      <c r="C691"/>
      <c r="D691"/>
      <c r="E691"/>
      <c r="F691"/>
      <c r="G691"/>
      <c r="H691"/>
      <c r="I691"/>
      <c r="J691"/>
      <c r="K691"/>
      <c r="L691"/>
      <c r="M691"/>
      <c r="N691"/>
      <c r="O691"/>
      <c r="P691"/>
      <c r="Q691"/>
      <c r="R691"/>
      <c r="S691"/>
      <c r="T691"/>
    </row>
    <row r="692" spans="3:20" ht="13.5" customHeight="1" x14ac:dyDescent="0.35">
      <c r="C692"/>
      <c r="D692"/>
      <c r="E692"/>
      <c r="F692"/>
      <c r="G692"/>
      <c r="H692"/>
      <c r="I692"/>
      <c r="J692"/>
      <c r="K692"/>
      <c r="L692"/>
      <c r="M692"/>
      <c r="N692"/>
      <c r="O692"/>
      <c r="P692"/>
      <c r="Q692"/>
      <c r="R692"/>
      <c r="S692"/>
      <c r="T692"/>
    </row>
    <row r="693" spans="3:20" ht="13.5" customHeight="1" x14ac:dyDescent="0.35">
      <c r="C693"/>
      <c r="D693"/>
      <c r="E693"/>
      <c r="F693"/>
      <c r="G693"/>
      <c r="H693"/>
      <c r="I693"/>
      <c r="J693"/>
      <c r="K693"/>
      <c r="L693"/>
      <c r="M693"/>
      <c r="N693"/>
      <c r="O693"/>
      <c r="P693"/>
      <c r="Q693"/>
      <c r="R693"/>
      <c r="S693"/>
      <c r="T693"/>
    </row>
    <row r="694" spans="3:20" ht="13.5" customHeight="1" x14ac:dyDescent="0.35">
      <c r="C694"/>
      <c r="D694"/>
      <c r="E694"/>
      <c r="F694"/>
      <c r="G694"/>
      <c r="H694"/>
      <c r="I694"/>
      <c r="J694"/>
      <c r="K694"/>
      <c r="L694"/>
      <c r="M694"/>
      <c r="N694"/>
      <c r="O694"/>
      <c r="P694"/>
      <c r="Q694"/>
      <c r="R694"/>
      <c r="S694"/>
      <c r="T694"/>
    </row>
    <row r="695" spans="3:20" ht="13.5" customHeight="1" x14ac:dyDescent="0.35">
      <c r="C695"/>
      <c r="D695"/>
      <c r="E695"/>
      <c r="F695"/>
      <c r="G695"/>
      <c r="H695"/>
      <c r="I695"/>
      <c r="J695"/>
      <c r="K695"/>
      <c r="L695"/>
      <c r="M695"/>
      <c r="N695"/>
      <c r="O695"/>
      <c r="P695"/>
      <c r="Q695"/>
      <c r="R695"/>
      <c r="S695"/>
      <c r="T695"/>
    </row>
    <row r="696" spans="3:20" ht="13.5" customHeight="1" x14ac:dyDescent="0.35">
      <c r="C696"/>
      <c r="D696"/>
      <c r="E696"/>
      <c r="F696"/>
      <c r="G696"/>
      <c r="H696"/>
      <c r="I696"/>
      <c r="J696"/>
      <c r="K696"/>
      <c r="L696"/>
      <c r="M696"/>
      <c r="N696"/>
      <c r="O696"/>
      <c r="P696"/>
      <c r="Q696"/>
      <c r="R696"/>
      <c r="S696"/>
      <c r="T696"/>
    </row>
    <row r="697" spans="3:20" ht="13.5" customHeight="1" x14ac:dyDescent="0.35">
      <c r="C697"/>
      <c r="D697"/>
      <c r="E697"/>
      <c r="F697"/>
      <c r="G697"/>
      <c r="H697"/>
      <c r="I697"/>
      <c r="J697"/>
      <c r="K697"/>
      <c r="L697"/>
      <c r="M697"/>
      <c r="N697"/>
      <c r="O697"/>
      <c r="P697"/>
      <c r="Q697"/>
      <c r="R697"/>
      <c r="S697"/>
      <c r="T697"/>
    </row>
    <row r="698" spans="3:20" ht="13.5" customHeight="1" x14ac:dyDescent="0.35">
      <c r="C698"/>
      <c r="D698"/>
      <c r="E698"/>
      <c r="F698"/>
      <c r="G698"/>
      <c r="H698"/>
      <c r="I698"/>
      <c r="J698"/>
      <c r="K698"/>
      <c r="L698"/>
      <c r="M698"/>
      <c r="N698"/>
      <c r="O698"/>
      <c r="P698"/>
      <c r="Q698"/>
      <c r="R698"/>
      <c r="S698"/>
      <c r="T698"/>
    </row>
    <row r="699" spans="3:20" ht="13.5" customHeight="1" x14ac:dyDescent="0.35">
      <c r="C699"/>
      <c r="D699"/>
      <c r="E699"/>
      <c r="F699"/>
      <c r="G699"/>
      <c r="H699"/>
      <c r="I699"/>
      <c r="J699"/>
      <c r="K699"/>
      <c r="L699"/>
      <c r="M699"/>
      <c r="N699"/>
      <c r="O699"/>
      <c r="P699"/>
      <c r="Q699"/>
      <c r="R699"/>
      <c r="S699"/>
      <c r="T699"/>
    </row>
    <row r="700" spans="3:20" ht="13.5" customHeight="1" x14ac:dyDescent="0.35">
      <c r="C700"/>
      <c r="D700"/>
      <c r="E700"/>
      <c r="F700"/>
      <c r="G700"/>
      <c r="H700"/>
      <c r="I700"/>
      <c r="J700"/>
      <c r="K700"/>
      <c r="L700"/>
      <c r="M700"/>
      <c r="N700"/>
      <c r="O700"/>
      <c r="P700"/>
      <c r="Q700"/>
      <c r="R700"/>
      <c r="S700"/>
      <c r="T700"/>
    </row>
    <row r="701" spans="3:20" ht="13.5" customHeight="1" x14ac:dyDescent="0.35">
      <c r="C701"/>
      <c r="D701"/>
      <c r="E701"/>
      <c r="F701"/>
      <c r="G701"/>
      <c r="H701"/>
      <c r="I701"/>
      <c r="J701"/>
      <c r="K701"/>
      <c r="L701"/>
      <c r="M701"/>
      <c r="N701"/>
      <c r="O701"/>
      <c r="P701"/>
      <c r="Q701"/>
      <c r="R701"/>
      <c r="S701"/>
      <c r="T701"/>
    </row>
    <row r="702" spans="3:20" ht="13.5" customHeight="1" x14ac:dyDescent="0.35">
      <c r="C702"/>
      <c r="D702"/>
      <c r="E702"/>
      <c r="F702"/>
      <c r="G702"/>
      <c r="H702"/>
      <c r="I702"/>
      <c r="J702"/>
      <c r="K702"/>
      <c r="L702"/>
      <c r="M702"/>
      <c r="N702"/>
      <c r="O702"/>
      <c r="P702"/>
      <c r="Q702"/>
      <c r="R702"/>
      <c r="S702"/>
      <c r="T702"/>
    </row>
    <row r="703" spans="3:20" ht="13.5" customHeight="1" x14ac:dyDescent="0.35">
      <c r="C703"/>
      <c r="D703"/>
      <c r="E703"/>
      <c r="F703"/>
      <c r="G703"/>
      <c r="H703"/>
      <c r="I703"/>
      <c r="J703"/>
      <c r="K703"/>
      <c r="L703"/>
      <c r="M703"/>
      <c r="N703"/>
      <c r="O703"/>
      <c r="P703"/>
      <c r="Q703"/>
      <c r="R703"/>
      <c r="S703"/>
      <c r="T703"/>
    </row>
    <row r="704" spans="3:20" ht="13.5" customHeight="1" x14ac:dyDescent="0.35">
      <c r="C704"/>
      <c r="D704"/>
      <c r="E704"/>
      <c r="F704"/>
      <c r="G704"/>
      <c r="H704"/>
      <c r="I704"/>
      <c r="J704"/>
      <c r="K704"/>
      <c r="L704"/>
      <c r="M704"/>
      <c r="N704"/>
      <c r="O704"/>
      <c r="P704"/>
      <c r="Q704"/>
      <c r="R704"/>
      <c r="S704"/>
      <c r="T704"/>
    </row>
    <row r="705" spans="3:20" ht="13.5" customHeight="1" x14ac:dyDescent="0.35">
      <c r="C705"/>
      <c r="D705"/>
      <c r="E705"/>
      <c r="F705"/>
      <c r="G705"/>
      <c r="H705"/>
      <c r="I705"/>
      <c r="J705"/>
      <c r="K705"/>
      <c r="L705"/>
      <c r="M705"/>
      <c r="N705"/>
      <c r="O705"/>
      <c r="P705"/>
      <c r="Q705"/>
      <c r="R705"/>
      <c r="S705"/>
      <c r="T705"/>
    </row>
    <row r="706" spans="3:20" ht="13.5" customHeight="1" x14ac:dyDescent="0.35">
      <c r="C706"/>
      <c r="D706"/>
      <c r="E706"/>
      <c r="F706"/>
      <c r="G706"/>
      <c r="H706"/>
      <c r="I706"/>
      <c r="J706"/>
      <c r="K706"/>
      <c r="L706"/>
      <c r="M706"/>
      <c r="N706"/>
      <c r="O706"/>
      <c r="P706"/>
      <c r="Q706"/>
      <c r="R706"/>
      <c r="S706"/>
      <c r="T706"/>
    </row>
    <row r="707" spans="3:20" ht="13.5" customHeight="1" x14ac:dyDescent="0.35">
      <c r="C707"/>
      <c r="D707"/>
      <c r="E707"/>
      <c r="F707"/>
      <c r="G707"/>
      <c r="H707"/>
      <c r="I707"/>
      <c r="J707"/>
      <c r="K707"/>
      <c r="L707"/>
      <c r="M707"/>
      <c r="N707"/>
      <c r="O707"/>
      <c r="P707"/>
      <c r="Q707"/>
      <c r="R707"/>
      <c r="S707"/>
      <c r="T707"/>
    </row>
    <row r="708" spans="3:20" ht="13.5" customHeight="1" x14ac:dyDescent="0.35">
      <c r="C708"/>
      <c r="D708"/>
      <c r="E708"/>
      <c r="F708"/>
      <c r="G708"/>
      <c r="H708"/>
      <c r="I708"/>
      <c r="J708"/>
      <c r="K708"/>
      <c r="L708"/>
      <c r="M708"/>
      <c r="N708"/>
      <c r="O708"/>
      <c r="P708"/>
      <c r="Q708"/>
      <c r="R708"/>
      <c r="S708"/>
      <c r="T708"/>
    </row>
    <row r="709" spans="3:20" ht="13.5" customHeight="1" x14ac:dyDescent="0.35">
      <c r="C709"/>
      <c r="D709"/>
      <c r="E709"/>
      <c r="F709"/>
      <c r="G709"/>
      <c r="H709"/>
      <c r="I709"/>
      <c r="J709"/>
      <c r="K709"/>
      <c r="L709"/>
      <c r="M709"/>
      <c r="N709"/>
      <c r="O709"/>
      <c r="P709"/>
      <c r="Q709"/>
      <c r="R709"/>
      <c r="S709"/>
      <c r="T709"/>
    </row>
    <row r="710" spans="3:20" ht="13.5" customHeight="1" x14ac:dyDescent="0.35">
      <c r="C710"/>
      <c r="D710"/>
      <c r="E710"/>
      <c r="F710"/>
      <c r="G710"/>
      <c r="H710"/>
      <c r="I710"/>
      <c r="J710"/>
      <c r="K710"/>
      <c r="L710"/>
      <c r="M710"/>
      <c r="N710"/>
      <c r="O710"/>
      <c r="P710"/>
      <c r="Q710"/>
      <c r="R710"/>
      <c r="S710"/>
      <c r="T710"/>
    </row>
    <row r="711" spans="3:20" ht="13.5" customHeight="1" x14ac:dyDescent="0.35">
      <c r="C711"/>
      <c r="D711"/>
      <c r="E711"/>
      <c r="F711"/>
      <c r="G711"/>
      <c r="H711"/>
      <c r="I711"/>
      <c r="J711"/>
      <c r="K711"/>
      <c r="L711"/>
      <c r="M711"/>
      <c r="N711"/>
      <c r="O711"/>
      <c r="P711"/>
      <c r="Q711"/>
      <c r="R711"/>
      <c r="S711"/>
      <c r="T711"/>
    </row>
    <row r="712" spans="3:20" ht="13.5" customHeight="1" x14ac:dyDescent="0.35">
      <c r="C712"/>
      <c r="D712"/>
      <c r="E712"/>
      <c r="F712"/>
      <c r="G712"/>
      <c r="H712"/>
      <c r="I712"/>
      <c r="J712"/>
      <c r="K712"/>
      <c r="L712"/>
      <c r="M712"/>
      <c r="N712"/>
      <c r="O712"/>
      <c r="P712"/>
      <c r="Q712"/>
      <c r="R712"/>
      <c r="S712"/>
      <c r="T712"/>
    </row>
    <row r="713" spans="3:20" ht="13.5" customHeight="1" x14ac:dyDescent="0.35">
      <c r="C713"/>
      <c r="D713"/>
      <c r="E713"/>
      <c r="F713"/>
      <c r="G713"/>
      <c r="H713"/>
      <c r="I713"/>
      <c r="J713"/>
      <c r="K713"/>
      <c r="L713"/>
      <c r="M713"/>
      <c r="N713"/>
      <c r="O713"/>
      <c r="P713"/>
      <c r="Q713"/>
      <c r="R713"/>
      <c r="S713"/>
      <c r="T713"/>
    </row>
    <row r="714" spans="3:20" ht="13.5" customHeight="1" x14ac:dyDescent="0.35">
      <c r="C714"/>
      <c r="D714"/>
      <c r="E714"/>
      <c r="F714"/>
      <c r="G714"/>
      <c r="H714"/>
      <c r="I714"/>
      <c r="J714"/>
      <c r="K714"/>
      <c r="L714"/>
      <c r="M714"/>
      <c r="N714"/>
      <c r="O714"/>
      <c r="P714"/>
      <c r="Q714"/>
      <c r="R714"/>
      <c r="S714"/>
      <c r="T714"/>
    </row>
    <row r="715" spans="3:20" ht="13.5" customHeight="1" x14ac:dyDescent="0.35">
      <c r="C715"/>
      <c r="D715"/>
      <c r="E715"/>
      <c r="F715"/>
      <c r="G715"/>
      <c r="H715"/>
      <c r="I715"/>
      <c r="J715"/>
      <c r="K715"/>
      <c r="L715"/>
      <c r="M715"/>
      <c r="N715"/>
      <c r="O715"/>
      <c r="P715"/>
      <c r="Q715"/>
      <c r="R715"/>
      <c r="S715"/>
      <c r="T715"/>
    </row>
    <row r="716" spans="3:20" ht="13.5" customHeight="1" x14ac:dyDescent="0.35">
      <c r="C716"/>
      <c r="D716"/>
      <c r="E716"/>
      <c r="F716"/>
      <c r="G716"/>
      <c r="H716"/>
      <c r="I716"/>
      <c r="J716"/>
      <c r="K716"/>
      <c r="L716"/>
      <c r="M716"/>
      <c r="N716"/>
      <c r="O716"/>
      <c r="P716"/>
      <c r="Q716"/>
      <c r="R716"/>
      <c r="S716"/>
      <c r="T716"/>
    </row>
    <row r="717" spans="3:20" ht="13.5" customHeight="1" x14ac:dyDescent="0.35">
      <c r="C717"/>
      <c r="D717"/>
      <c r="E717"/>
      <c r="F717"/>
      <c r="G717"/>
      <c r="H717"/>
      <c r="I717"/>
      <c r="J717"/>
      <c r="K717"/>
      <c r="L717"/>
      <c r="M717"/>
      <c r="N717"/>
      <c r="O717"/>
      <c r="P717"/>
      <c r="Q717"/>
      <c r="R717"/>
      <c r="S717"/>
      <c r="T717"/>
    </row>
    <row r="718" spans="3:20" ht="13.5" customHeight="1" x14ac:dyDescent="0.35">
      <c r="C718"/>
      <c r="D718"/>
      <c r="E718"/>
      <c r="F718"/>
      <c r="G718"/>
      <c r="H718"/>
      <c r="I718"/>
      <c r="J718"/>
      <c r="K718"/>
      <c r="L718"/>
      <c r="M718"/>
      <c r="N718"/>
      <c r="O718"/>
      <c r="P718"/>
      <c r="Q718"/>
      <c r="R718"/>
      <c r="S718"/>
      <c r="T718"/>
    </row>
    <row r="719" spans="3:20" ht="13.5" customHeight="1" x14ac:dyDescent="0.35">
      <c r="C719"/>
      <c r="D719"/>
      <c r="E719"/>
      <c r="F719"/>
      <c r="G719"/>
      <c r="H719"/>
      <c r="I719"/>
      <c r="J719"/>
      <c r="K719"/>
      <c r="L719"/>
      <c r="M719"/>
      <c r="N719"/>
      <c r="O719"/>
      <c r="P719"/>
      <c r="Q719"/>
      <c r="R719"/>
      <c r="S719"/>
      <c r="T719"/>
    </row>
    <row r="720" spans="3:20" ht="13.5" customHeight="1" x14ac:dyDescent="0.35">
      <c r="C720"/>
      <c r="D720"/>
      <c r="E720"/>
      <c r="F720"/>
      <c r="G720"/>
      <c r="H720"/>
      <c r="I720"/>
      <c r="J720"/>
      <c r="K720"/>
      <c r="L720"/>
      <c r="M720"/>
      <c r="N720"/>
      <c r="O720"/>
      <c r="P720"/>
      <c r="Q720"/>
      <c r="R720"/>
      <c r="S720"/>
      <c r="T720"/>
    </row>
    <row r="721" spans="3:20" ht="13.5" customHeight="1" x14ac:dyDescent="0.35">
      <c r="C721"/>
      <c r="D721"/>
      <c r="E721"/>
      <c r="F721"/>
      <c r="G721"/>
      <c r="H721"/>
      <c r="I721"/>
      <c r="J721"/>
      <c r="K721"/>
      <c r="L721"/>
      <c r="M721"/>
      <c r="N721"/>
      <c r="O721"/>
      <c r="P721"/>
      <c r="Q721"/>
      <c r="R721"/>
      <c r="S721"/>
      <c r="T721"/>
    </row>
    <row r="722" spans="3:20" ht="13.5" customHeight="1" x14ac:dyDescent="0.35">
      <c r="C722"/>
      <c r="D722"/>
      <c r="E722"/>
      <c r="F722"/>
      <c r="G722"/>
      <c r="H722"/>
      <c r="I722"/>
      <c r="J722"/>
      <c r="K722"/>
      <c r="L722"/>
      <c r="M722"/>
      <c r="N722"/>
      <c r="O722"/>
      <c r="P722"/>
      <c r="Q722"/>
      <c r="R722"/>
      <c r="S722"/>
      <c r="T722"/>
    </row>
    <row r="723" spans="3:20" ht="13.5" customHeight="1" x14ac:dyDescent="0.35">
      <c r="C723"/>
      <c r="D723"/>
      <c r="E723"/>
      <c r="F723"/>
      <c r="G723"/>
      <c r="H723"/>
      <c r="I723"/>
      <c r="J723"/>
      <c r="K723"/>
      <c r="L723"/>
      <c r="M723"/>
      <c r="N723"/>
      <c r="O723"/>
      <c r="P723"/>
      <c r="Q723"/>
      <c r="R723"/>
      <c r="S723"/>
      <c r="T723"/>
    </row>
    <row r="724" spans="3:20" ht="13.5" customHeight="1" x14ac:dyDescent="0.35">
      <c r="C724"/>
      <c r="D724"/>
      <c r="E724"/>
      <c r="F724"/>
      <c r="G724"/>
      <c r="H724"/>
      <c r="I724"/>
      <c r="J724"/>
      <c r="K724"/>
      <c r="L724"/>
      <c r="M724"/>
      <c r="N724"/>
      <c r="O724"/>
      <c r="P724"/>
      <c r="Q724"/>
      <c r="R724"/>
      <c r="S724"/>
      <c r="T724"/>
    </row>
    <row r="725" spans="3:20" ht="13.5" customHeight="1" x14ac:dyDescent="0.35">
      <c r="C725"/>
      <c r="D725"/>
      <c r="E725"/>
      <c r="F725"/>
      <c r="G725"/>
      <c r="H725"/>
      <c r="I725"/>
      <c r="J725"/>
      <c r="K725"/>
      <c r="L725"/>
      <c r="M725"/>
      <c r="N725"/>
      <c r="O725"/>
      <c r="P725"/>
      <c r="Q725"/>
      <c r="R725"/>
      <c r="S725"/>
      <c r="T725"/>
    </row>
    <row r="726" spans="3:20" ht="13.5" customHeight="1" x14ac:dyDescent="0.35">
      <c r="C726"/>
      <c r="D726"/>
      <c r="E726"/>
      <c r="F726"/>
      <c r="G726"/>
      <c r="H726"/>
      <c r="I726"/>
      <c r="J726"/>
      <c r="K726"/>
      <c r="L726"/>
      <c r="M726"/>
      <c r="N726"/>
      <c r="O726"/>
      <c r="P726"/>
      <c r="Q726"/>
      <c r="R726"/>
      <c r="S726"/>
      <c r="T726"/>
    </row>
    <row r="727" spans="3:20" ht="13.5" customHeight="1" x14ac:dyDescent="0.35">
      <c r="C727"/>
      <c r="D727"/>
      <c r="E727"/>
      <c r="F727"/>
      <c r="G727"/>
      <c r="H727"/>
      <c r="I727"/>
      <c r="J727"/>
      <c r="K727"/>
      <c r="L727"/>
      <c r="M727"/>
      <c r="N727"/>
      <c r="O727"/>
      <c r="P727"/>
      <c r="Q727"/>
      <c r="R727"/>
      <c r="S727"/>
      <c r="T727"/>
    </row>
    <row r="728" spans="3:20" ht="13.5" customHeight="1" x14ac:dyDescent="0.35">
      <c r="C728"/>
      <c r="D728"/>
      <c r="E728"/>
      <c r="F728"/>
      <c r="G728"/>
      <c r="H728"/>
      <c r="I728"/>
      <c r="J728"/>
      <c r="K728"/>
      <c r="L728"/>
      <c r="M728"/>
      <c r="N728"/>
      <c r="O728"/>
      <c r="P728"/>
      <c r="Q728"/>
      <c r="R728"/>
      <c r="S728"/>
      <c r="T728"/>
    </row>
    <row r="729" spans="3:20" ht="13.5" customHeight="1" x14ac:dyDescent="0.35">
      <c r="C729"/>
      <c r="D729"/>
      <c r="E729"/>
      <c r="F729"/>
      <c r="G729"/>
      <c r="H729"/>
      <c r="I729"/>
      <c r="J729"/>
      <c r="K729"/>
      <c r="L729"/>
      <c r="M729"/>
      <c r="N729"/>
      <c r="O729"/>
      <c r="P729"/>
      <c r="Q729"/>
      <c r="R729"/>
      <c r="S729"/>
      <c r="T729"/>
    </row>
    <row r="730" spans="3:20" ht="13.5" customHeight="1" x14ac:dyDescent="0.35">
      <c r="C730"/>
      <c r="D730"/>
      <c r="E730"/>
      <c r="F730"/>
      <c r="G730"/>
      <c r="H730"/>
      <c r="I730"/>
      <c r="J730"/>
      <c r="K730"/>
      <c r="L730"/>
      <c r="M730"/>
      <c r="N730"/>
      <c r="O730"/>
      <c r="P730"/>
      <c r="Q730"/>
      <c r="R730"/>
      <c r="S730"/>
      <c r="T730"/>
    </row>
    <row r="731" spans="3:20" ht="13.5" customHeight="1" x14ac:dyDescent="0.35">
      <c r="C731"/>
      <c r="D731"/>
      <c r="E731"/>
      <c r="F731"/>
      <c r="G731"/>
      <c r="H731"/>
      <c r="I731"/>
      <c r="J731"/>
      <c r="K731"/>
      <c r="L731"/>
      <c r="M731"/>
      <c r="N731"/>
      <c r="O731"/>
      <c r="P731"/>
      <c r="Q731"/>
      <c r="R731"/>
      <c r="S731"/>
      <c r="T731"/>
    </row>
    <row r="732" spans="3:20" ht="13.5" customHeight="1" x14ac:dyDescent="0.35">
      <c r="C732"/>
      <c r="D732"/>
      <c r="E732"/>
      <c r="F732"/>
      <c r="G732"/>
      <c r="H732"/>
      <c r="I732"/>
      <c r="J732"/>
      <c r="K732"/>
      <c r="L732"/>
      <c r="M732"/>
      <c r="N732"/>
      <c r="O732"/>
      <c r="P732"/>
      <c r="Q732"/>
      <c r="R732"/>
      <c r="S732"/>
      <c r="T732"/>
    </row>
    <row r="733" spans="3:20" ht="13.5" customHeight="1" x14ac:dyDescent="0.35">
      <c r="C733"/>
      <c r="D733"/>
      <c r="E733"/>
      <c r="F733"/>
      <c r="G733"/>
      <c r="H733"/>
      <c r="I733"/>
      <c r="J733"/>
      <c r="K733"/>
      <c r="L733"/>
      <c r="M733"/>
      <c r="N733"/>
      <c r="O733"/>
      <c r="P733"/>
      <c r="Q733"/>
      <c r="R733"/>
      <c r="S733"/>
      <c r="T733"/>
    </row>
    <row r="734" spans="3:20" ht="13.5" customHeight="1" x14ac:dyDescent="0.35">
      <c r="C734"/>
      <c r="D734"/>
      <c r="E734"/>
      <c r="F734"/>
      <c r="G734"/>
      <c r="H734"/>
      <c r="I734"/>
      <c r="J734"/>
      <c r="K734"/>
      <c r="L734"/>
      <c r="M734"/>
      <c r="N734"/>
      <c r="O734"/>
      <c r="P734"/>
      <c r="Q734"/>
      <c r="R734"/>
      <c r="S734"/>
      <c r="T734"/>
    </row>
    <row r="735" spans="3:20" ht="13.5" customHeight="1" x14ac:dyDescent="0.35">
      <c r="C735"/>
      <c r="D735"/>
      <c r="E735"/>
      <c r="F735"/>
      <c r="G735"/>
      <c r="H735"/>
      <c r="I735"/>
      <c r="J735"/>
      <c r="K735"/>
      <c r="L735"/>
      <c r="M735"/>
      <c r="N735"/>
      <c r="O735"/>
      <c r="P735"/>
      <c r="Q735"/>
      <c r="R735"/>
      <c r="S735"/>
      <c r="T735"/>
    </row>
    <row r="736" spans="3:20" ht="13.5" customHeight="1" x14ac:dyDescent="0.35">
      <c r="C736"/>
      <c r="D736"/>
      <c r="E736"/>
      <c r="F736"/>
      <c r="G736"/>
      <c r="H736"/>
      <c r="I736"/>
      <c r="J736"/>
      <c r="K736"/>
      <c r="L736"/>
      <c r="M736"/>
      <c r="N736"/>
      <c r="O736"/>
      <c r="P736"/>
      <c r="Q736"/>
      <c r="R736"/>
      <c r="S736"/>
      <c r="T736"/>
    </row>
    <row r="737" spans="3:20" ht="13.5" customHeight="1" x14ac:dyDescent="0.35">
      <c r="C737"/>
      <c r="D737"/>
      <c r="E737"/>
      <c r="F737"/>
      <c r="G737"/>
      <c r="H737"/>
      <c r="I737"/>
      <c r="J737"/>
      <c r="K737"/>
      <c r="L737"/>
      <c r="M737"/>
      <c r="N737"/>
      <c r="O737"/>
      <c r="P737"/>
      <c r="Q737"/>
      <c r="R737"/>
      <c r="S737"/>
      <c r="T737"/>
    </row>
    <row r="738" spans="3:20" ht="13.5" customHeight="1" x14ac:dyDescent="0.35">
      <c r="C738"/>
      <c r="D738"/>
      <c r="E738"/>
      <c r="F738"/>
      <c r="G738"/>
      <c r="H738"/>
      <c r="I738"/>
      <c r="J738"/>
      <c r="K738"/>
      <c r="L738"/>
      <c r="M738"/>
      <c r="N738"/>
      <c r="O738"/>
      <c r="P738"/>
      <c r="Q738"/>
      <c r="R738"/>
      <c r="S738"/>
      <c r="T738"/>
    </row>
    <row r="739" spans="3:20" ht="13.5" customHeight="1" x14ac:dyDescent="0.35">
      <c r="C739"/>
      <c r="D739"/>
      <c r="E739"/>
      <c r="F739"/>
      <c r="G739"/>
      <c r="H739"/>
      <c r="I739"/>
      <c r="J739"/>
      <c r="K739"/>
      <c r="L739"/>
      <c r="M739"/>
      <c r="N739"/>
      <c r="O739"/>
      <c r="P739"/>
      <c r="Q739"/>
      <c r="R739"/>
      <c r="S739"/>
      <c r="T739"/>
    </row>
    <row r="740" spans="3:20" ht="13.5" customHeight="1" x14ac:dyDescent="0.35">
      <c r="C740"/>
      <c r="D740"/>
      <c r="E740"/>
      <c r="F740"/>
      <c r="G740"/>
      <c r="H740"/>
      <c r="I740"/>
      <c r="J740"/>
      <c r="K740"/>
      <c r="L740"/>
      <c r="M740"/>
      <c r="N740"/>
      <c r="O740"/>
      <c r="P740"/>
      <c r="Q740"/>
      <c r="R740"/>
      <c r="S740"/>
      <c r="T740"/>
    </row>
    <row r="741" spans="3:20" ht="13.5" customHeight="1" x14ac:dyDescent="0.35">
      <c r="C741"/>
      <c r="D741"/>
      <c r="E741"/>
      <c r="F741"/>
      <c r="G741"/>
      <c r="H741"/>
      <c r="I741"/>
      <c r="J741"/>
      <c r="K741"/>
      <c r="L741"/>
      <c r="M741"/>
      <c r="N741"/>
      <c r="O741"/>
      <c r="P741"/>
      <c r="Q741"/>
      <c r="R741"/>
      <c r="S741"/>
      <c r="T741"/>
    </row>
    <row r="742" spans="3:20" ht="13.5" customHeight="1" x14ac:dyDescent="0.35">
      <c r="C742"/>
      <c r="D742"/>
      <c r="E742"/>
      <c r="F742"/>
      <c r="G742"/>
      <c r="H742"/>
      <c r="I742"/>
      <c r="J742"/>
      <c r="K742"/>
      <c r="L742"/>
      <c r="M742"/>
      <c r="N742"/>
      <c r="O742"/>
      <c r="P742"/>
      <c r="Q742"/>
      <c r="R742"/>
      <c r="S742"/>
      <c r="T742"/>
    </row>
    <row r="743" spans="3:20" ht="13.5" customHeight="1" x14ac:dyDescent="0.35">
      <c r="C743"/>
      <c r="D743"/>
      <c r="E743"/>
      <c r="F743"/>
      <c r="G743"/>
      <c r="H743"/>
      <c r="I743"/>
      <c r="J743"/>
      <c r="K743"/>
      <c r="L743"/>
      <c r="M743"/>
      <c r="N743"/>
      <c r="O743"/>
      <c r="P743"/>
      <c r="Q743"/>
      <c r="R743"/>
      <c r="S743"/>
      <c r="T743"/>
    </row>
    <row r="744" spans="3:20" ht="13.5" customHeight="1" x14ac:dyDescent="0.35">
      <c r="C744"/>
      <c r="D744"/>
      <c r="E744"/>
      <c r="F744"/>
      <c r="G744"/>
      <c r="H744"/>
      <c r="I744"/>
      <c r="J744"/>
      <c r="K744"/>
      <c r="L744"/>
      <c r="M744"/>
      <c r="N744"/>
      <c r="O744"/>
      <c r="P744"/>
      <c r="Q744"/>
      <c r="R744"/>
      <c r="S744"/>
      <c r="T744"/>
    </row>
    <row r="745" spans="3:20" ht="13.5" customHeight="1" x14ac:dyDescent="0.35">
      <c r="C745"/>
      <c r="D745"/>
      <c r="E745"/>
      <c r="F745"/>
      <c r="G745"/>
      <c r="H745"/>
      <c r="I745"/>
      <c r="J745"/>
      <c r="K745"/>
      <c r="L745"/>
      <c r="M745"/>
      <c r="N745"/>
      <c r="O745"/>
      <c r="P745"/>
      <c r="Q745"/>
      <c r="R745"/>
      <c r="S745"/>
      <c r="T745"/>
    </row>
    <row r="746" spans="3:20" ht="13.5" customHeight="1" x14ac:dyDescent="0.35">
      <c r="C746"/>
      <c r="D746"/>
      <c r="E746"/>
      <c r="F746"/>
      <c r="G746"/>
      <c r="H746"/>
      <c r="I746"/>
      <c r="J746"/>
      <c r="K746"/>
      <c r="L746"/>
      <c r="M746"/>
      <c r="N746"/>
      <c r="O746"/>
      <c r="P746"/>
      <c r="Q746"/>
      <c r="R746"/>
      <c r="S746"/>
      <c r="T746"/>
    </row>
    <row r="747" spans="3:20" ht="13.5" customHeight="1" x14ac:dyDescent="0.35">
      <c r="C747"/>
      <c r="D747"/>
      <c r="E747"/>
      <c r="F747"/>
      <c r="G747"/>
      <c r="H747"/>
      <c r="I747"/>
      <c r="J747"/>
      <c r="K747"/>
      <c r="L747"/>
      <c r="M747"/>
      <c r="N747"/>
      <c r="O747"/>
      <c r="P747"/>
      <c r="Q747"/>
      <c r="R747"/>
      <c r="S747"/>
      <c r="T747"/>
    </row>
    <row r="748" spans="3:20" ht="13.5" customHeight="1" x14ac:dyDescent="0.35">
      <c r="C748"/>
      <c r="D748"/>
      <c r="E748"/>
      <c r="F748"/>
      <c r="G748"/>
      <c r="H748"/>
      <c r="I748"/>
      <c r="J748"/>
      <c r="K748"/>
      <c r="L748"/>
      <c r="M748"/>
      <c r="N748"/>
      <c r="O748"/>
      <c r="P748"/>
      <c r="Q748"/>
      <c r="R748"/>
      <c r="S748"/>
      <c r="T748"/>
    </row>
    <row r="749" spans="3:20" ht="13.5" customHeight="1" x14ac:dyDescent="0.35">
      <c r="C749"/>
      <c r="D749"/>
      <c r="E749"/>
      <c r="F749"/>
      <c r="G749"/>
      <c r="H749"/>
      <c r="I749"/>
      <c r="J749"/>
      <c r="K749"/>
      <c r="L749"/>
      <c r="M749"/>
      <c r="N749"/>
      <c r="O749"/>
      <c r="P749"/>
      <c r="Q749"/>
      <c r="R749"/>
      <c r="S749"/>
      <c r="T749"/>
    </row>
    <row r="750" spans="3:20" ht="13.5" customHeight="1" x14ac:dyDescent="0.35">
      <c r="C750"/>
      <c r="D750"/>
      <c r="E750"/>
      <c r="F750"/>
      <c r="G750"/>
      <c r="H750"/>
      <c r="I750"/>
      <c r="J750"/>
      <c r="K750"/>
      <c r="L750"/>
      <c r="M750"/>
      <c r="N750"/>
      <c r="O750"/>
      <c r="P750"/>
      <c r="Q750"/>
      <c r="R750"/>
      <c r="S750"/>
      <c r="T750"/>
    </row>
    <row r="751" spans="3:20" ht="13.5" customHeight="1" x14ac:dyDescent="0.35">
      <c r="C751"/>
      <c r="D751"/>
      <c r="E751"/>
      <c r="F751"/>
      <c r="G751"/>
      <c r="H751"/>
      <c r="I751"/>
      <c r="J751"/>
      <c r="K751"/>
      <c r="L751"/>
      <c r="M751"/>
      <c r="N751"/>
      <c r="O751"/>
      <c r="P751"/>
      <c r="Q751"/>
      <c r="R751"/>
      <c r="S751"/>
      <c r="T751"/>
    </row>
    <row r="752" spans="3:20" ht="13.5" customHeight="1" x14ac:dyDescent="0.35">
      <c r="C752"/>
      <c r="D752"/>
      <c r="E752"/>
      <c r="F752"/>
      <c r="G752"/>
      <c r="H752"/>
      <c r="I752"/>
      <c r="J752"/>
      <c r="K752"/>
      <c r="L752"/>
      <c r="M752"/>
      <c r="N752"/>
      <c r="O752"/>
      <c r="P752"/>
      <c r="Q752"/>
      <c r="R752"/>
      <c r="S752"/>
      <c r="T752"/>
    </row>
    <row r="753" spans="3:20" ht="13.5" customHeight="1" x14ac:dyDescent="0.35">
      <c r="C753"/>
      <c r="D753"/>
      <c r="E753"/>
      <c r="F753"/>
      <c r="G753"/>
      <c r="H753"/>
      <c r="I753"/>
      <c r="J753"/>
      <c r="K753"/>
      <c r="L753"/>
      <c r="M753"/>
      <c r="N753"/>
      <c r="O753"/>
      <c r="P753"/>
      <c r="Q753"/>
      <c r="R753"/>
      <c r="S753"/>
      <c r="T753"/>
    </row>
    <row r="754" spans="3:20" ht="13.5" customHeight="1" x14ac:dyDescent="0.35">
      <c r="C754"/>
      <c r="D754"/>
      <c r="E754"/>
      <c r="F754"/>
      <c r="G754"/>
      <c r="H754"/>
      <c r="I754"/>
      <c r="J754"/>
      <c r="K754"/>
      <c r="L754"/>
      <c r="M754"/>
      <c r="N754"/>
      <c r="O754"/>
      <c r="P754"/>
      <c r="Q754"/>
      <c r="R754"/>
      <c r="S754"/>
      <c r="T754"/>
    </row>
    <row r="755" spans="3:20" ht="13.5" customHeight="1" x14ac:dyDescent="0.35">
      <c r="C755"/>
      <c r="D755"/>
      <c r="E755"/>
      <c r="F755"/>
      <c r="G755"/>
      <c r="H755"/>
      <c r="I755"/>
      <c r="J755"/>
      <c r="K755"/>
      <c r="L755"/>
      <c r="M755"/>
      <c r="N755"/>
      <c r="O755"/>
      <c r="P755"/>
      <c r="Q755"/>
      <c r="R755"/>
      <c r="S755"/>
      <c r="T755"/>
    </row>
    <row r="756" spans="3:20" ht="13.5" customHeight="1" x14ac:dyDescent="0.35">
      <c r="C756"/>
      <c r="D756"/>
      <c r="E756"/>
      <c r="F756"/>
      <c r="G756"/>
      <c r="H756"/>
      <c r="I756"/>
      <c r="J756"/>
      <c r="K756"/>
      <c r="L756"/>
      <c r="M756"/>
      <c r="N756"/>
      <c r="O756"/>
      <c r="P756"/>
      <c r="Q756"/>
      <c r="R756"/>
      <c r="S756"/>
      <c r="T756"/>
    </row>
    <row r="757" spans="3:20" ht="13.5" customHeight="1" x14ac:dyDescent="0.35">
      <c r="C757"/>
      <c r="D757"/>
      <c r="E757"/>
      <c r="F757"/>
      <c r="G757"/>
      <c r="H757"/>
      <c r="I757"/>
      <c r="J757"/>
      <c r="K757"/>
      <c r="L757"/>
      <c r="M757"/>
      <c r="N757"/>
      <c r="O757"/>
      <c r="P757"/>
      <c r="Q757"/>
      <c r="R757"/>
      <c r="S757"/>
      <c r="T757"/>
    </row>
    <row r="758" spans="3:20" ht="13.5" customHeight="1" x14ac:dyDescent="0.35">
      <c r="C758"/>
      <c r="D758"/>
      <c r="E758"/>
      <c r="F758"/>
      <c r="G758"/>
      <c r="H758"/>
      <c r="I758"/>
      <c r="J758"/>
      <c r="K758"/>
      <c r="L758"/>
      <c r="M758"/>
      <c r="N758"/>
      <c r="O758"/>
      <c r="P758"/>
      <c r="Q758"/>
      <c r="R758"/>
      <c r="S758"/>
      <c r="T758"/>
    </row>
    <row r="759" spans="3:20" ht="13.5" customHeight="1" x14ac:dyDescent="0.35">
      <c r="C759"/>
      <c r="D759"/>
      <c r="E759"/>
      <c r="F759"/>
      <c r="G759"/>
      <c r="H759"/>
      <c r="I759"/>
      <c r="J759"/>
      <c r="K759"/>
      <c r="L759"/>
      <c r="M759"/>
      <c r="N759"/>
      <c r="O759"/>
      <c r="P759"/>
      <c r="Q759"/>
      <c r="R759"/>
      <c r="S759"/>
      <c r="T759"/>
    </row>
    <row r="760" spans="3:20" ht="13.5" customHeight="1" x14ac:dyDescent="0.35">
      <c r="C760"/>
      <c r="D760"/>
      <c r="E760"/>
      <c r="F760"/>
      <c r="G760"/>
      <c r="H760"/>
      <c r="I760"/>
      <c r="J760"/>
      <c r="K760"/>
      <c r="L760"/>
      <c r="M760"/>
      <c r="N760"/>
      <c r="O760"/>
      <c r="P760"/>
      <c r="Q760"/>
      <c r="R760"/>
      <c r="S760"/>
      <c r="T760"/>
    </row>
    <row r="761" spans="3:20" ht="13.5" customHeight="1" x14ac:dyDescent="0.35">
      <c r="C761"/>
      <c r="D761"/>
      <c r="E761"/>
      <c r="F761"/>
      <c r="G761"/>
      <c r="H761"/>
      <c r="I761"/>
      <c r="J761"/>
      <c r="K761"/>
      <c r="L761"/>
      <c r="M761"/>
      <c r="N761"/>
      <c r="O761"/>
      <c r="P761"/>
      <c r="Q761"/>
      <c r="R761"/>
      <c r="S761"/>
      <c r="T761"/>
    </row>
    <row r="762" spans="3:20" ht="13.5" customHeight="1" x14ac:dyDescent="0.35">
      <c r="C762"/>
      <c r="D762"/>
      <c r="E762"/>
      <c r="F762"/>
      <c r="G762"/>
      <c r="H762"/>
      <c r="I762"/>
      <c r="J762"/>
      <c r="K762"/>
      <c r="L762"/>
      <c r="M762"/>
      <c r="N762"/>
      <c r="O762"/>
      <c r="P762"/>
      <c r="Q762"/>
      <c r="R762"/>
      <c r="S762"/>
      <c r="T762"/>
    </row>
    <row r="763" spans="3:20" ht="13.5" customHeight="1" x14ac:dyDescent="0.35">
      <c r="C763"/>
      <c r="D763"/>
      <c r="E763"/>
      <c r="F763"/>
      <c r="G763"/>
      <c r="H763"/>
      <c r="I763"/>
      <c r="J763"/>
      <c r="K763"/>
      <c r="L763"/>
      <c r="M763"/>
      <c r="N763"/>
      <c r="O763"/>
      <c r="P763"/>
      <c r="Q763"/>
      <c r="R763"/>
      <c r="S763"/>
      <c r="T763"/>
    </row>
    <row r="764" spans="3:20" ht="13.5" customHeight="1" x14ac:dyDescent="0.35">
      <c r="C764"/>
      <c r="D764"/>
      <c r="E764"/>
      <c r="F764"/>
      <c r="G764"/>
      <c r="H764"/>
      <c r="I764"/>
      <c r="J764"/>
      <c r="K764"/>
      <c r="L764"/>
      <c r="M764"/>
      <c r="N764"/>
      <c r="O764"/>
      <c r="P764"/>
      <c r="Q764"/>
      <c r="R764"/>
      <c r="S764"/>
      <c r="T764"/>
    </row>
    <row r="765" spans="3:20" ht="13.5" customHeight="1" x14ac:dyDescent="0.35">
      <c r="C765"/>
      <c r="D765"/>
      <c r="E765"/>
      <c r="F765"/>
      <c r="G765"/>
      <c r="H765"/>
      <c r="I765"/>
      <c r="J765"/>
      <c r="K765"/>
      <c r="L765"/>
      <c r="M765"/>
      <c r="N765"/>
      <c r="O765"/>
      <c r="P765"/>
      <c r="Q765"/>
      <c r="R765"/>
      <c r="S765"/>
      <c r="T765"/>
    </row>
    <row r="766" spans="3:20" ht="13.5" customHeight="1" x14ac:dyDescent="0.35">
      <c r="C766"/>
      <c r="D766"/>
      <c r="E766"/>
      <c r="F766"/>
      <c r="G766"/>
      <c r="H766"/>
      <c r="I766"/>
      <c r="J766"/>
      <c r="K766"/>
      <c r="L766"/>
      <c r="M766"/>
      <c r="N766"/>
      <c r="O766"/>
      <c r="P766"/>
      <c r="Q766"/>
      <c r="R766"/>
      <c r="S766"/>
      <c r="T766"/>
    </row>
    <row r="767" spans="3:20" ht="13.5" customHeight="1" x14ac:dyDescent="0.35">
      <c r="C767"/>
      <c r="D767"/>
      <c r="E767"/>
      <c r="F767"/>
      <c r="G767"/>
      <c r="H767"/>
      <c r="I767"/>
      <c r="J767"/>
      <c r="K767"/>
      <c r="L767"/>
      <c r="M767"/>
      <c r="N767"/>
      <c r="O767"/>
      <c r="P767"/>
      <c r="Q767"/>
      <c r="R767"/>
      <c r="S767"/>
      <c r="T767"/>
    </row>
    <row r="768" spans="3:20" ht="13.5" customHeight="1" x14ac:dyDescent="0.35">
      <c r="C768"/>
      <c r="D768"/>
      <c r="E768"/>
      <c r="F768"/>
      <c r="G768"/>
      <c r="H768"/>
      <c r="I768"/>
      <c r="J768"/>
      <c r="K768"/>
      <c r="L768"/>
      <c r="M768"/>
      <c r="N768"/>
      <c r="O768"/>
      <c r="P768"/>
      <c r="Q768"/>
      <c r="R768"/>
      <c r="S768"/>
      <c r="T768"/>
    </row>
    <row r="769" spans="3:20" ht="13.5" customHeight="1" x14ac:dyDescent="0.35">
      <c r="C769"/>
      <c r="D769"/>
      <c r="E769"/>
      <c r="F769"/>
      <c r="G769"/>
      <c r="H769"/>
      <c r="I769"/>
      <c r="J769"/>
      <c r="K769"/>
      <c r="L769"/>
      <c r="M769"/>
      <c r="N769"/>
      <c r="O769"/>
      <c r="P769"/>
      <c r="Q769"/>
      <c r="R769"/>
      <c r="S769"/>
      <c r="T769"/>
    </row>
    <row r="770" spans="3:20" ht="13.5" customHeight="1" x14ac:dyDescent="0.35">
      <c r="C770"/>
      <c r="D770"/>
      <c r="E770"/>
      <c r="F770"/>
      <c r="G770"/>
      <c r="H770"/>
      <c r="I770"/>
      <c r="J770"/>
      <c r="K770"/>
      <c r="L770"/>
      <c r="M770"/>
      <c r="N770"/>
      <c r="O770"/>
      <c r="P770"/>
      <c r="Q770"/>
      <c r="R770"/>
      <c r="S770"/>
      <c r="T770"/>
    </row>
    <row r="771" spans="3:20" ht="13.5" customHeight="1" x14ac:dyDescent="0.35">
      <c r="C771"/>
      <c r="D771"/>
      <c r="E771"/>
      <c r="F771"/>
      <c r="G771"/>
      <c r="H771"/>
      <c r="I771"/>
      <c r="J771"/>
      <c r="K771"/>
      <c r="L771"/>
      <c r="M771"/>
      <c r="N771"/>
      <c r="O771"/>
      <c r="P771"/>
      <c r="Q771"/>
      <c r="R771"/>
      <c r="S771"/>
      <c r="T771"/>
    </row>
    <row r="772" spans="3:20" ht="13.5" customHeight="1" x14ac:dyDescent="0.35">
      <c r="C772"/>
      <c r="D772"/>
      <c r="E772"/>
      <c r="F772"/>
      <c r="G772"/>
      <c r="H772"/>
      <c r="I772"/>
      <c r="J772"/>
      <c r="K772"/>
      <c r="L772"/>
      <c r="M772"/>
      <c r="N772"/>
      <c r="O772"/>
      <c r="P772"/>
      <c r="Q772"/>
      <c r="R772"/>
      <c r="S772"/>
      <c r="T772"/>
    </row>
    <row r="773" spans="3:20" ht="13.5" customHeight="1" x14ac:dyDescent="0.35">
      <c r="C773"/>
      <c r="D773"/>
      <c r="E773"/>
      <c r="F773"/>
      <c r="G773"/>
      <c r="H773"/>
      <c r="I773"/>
      <c r="J773"/>
      <c r="K773"/>
      <c r="L773"/>
      <c r="M773"/>
      <c r="N773"/>
      <c r="O773"/>
      <c r="P773"/>
      <c r="Q773"/>
      <c r="R773"/>
      <c r="S773"/>
      <c r="T773"/>
    </row>
    <row r="774" spans="3:20" ht="13.5" customHeight="1" x14ac:dyDescent="0.35">
      <c r="C774"/>
      <c r="D774"/>
      <c r="E774"/>
      <c r="F774"/>
      <c r="G774"/>
      <c r="H774"/>
      <c r="I774"/>
      <c r="J774"/>
      <c r="K774"/>
      <c r="L774"/>
      <c r="M774"/>
      <c r="N774"/>
      <c r="O774"/>
      <c r="P774"/>
      <c r="Q774"/>
      <c r="R774"/>
      <c r="S774"/>
      <c r="T774"/>
    </row>
    <row r="775" spans="3:20" ht="13.5" customHeight="1" x14ac:dyDescent="0.35">
      <c r="C775"/>
      <c r="D775"/>
      <c r="E775"/>
      <c r="F775"/>
      <c r="G775"/>
      <c r="H775"/>
      <c r="I775"/>
      <c r="J775"/>
      <c r="K775"/>
      <c r="L775"/>
      <c r="M775"/>
      <c r="N775"/>
      <c r="O775"/>
      <c r="P775"/>
      <c r="Q775"/>
      <c r="R775"/>
      <c r="S775"/>
      <c r="T775"/>
    </row>
    <row r="776" spans="3:20" ht="13.5" customHeight="1" x14ac:dyDescent="0.35">
      <c r="C776"/>
      <c r="D776"/>
      <c r="E776"/>
      <c r="F776"/>
      <c r="G776"/>
      <c r="H776"/>
      <c r="I776"/>
      <c r="J776"/>
      <c r="K776"/>
      <c r="L776"/>
      <c r="M776"/>
      <c r="N776"/>
      <c r="O776"/>
      <c r="P776"/>
      <c r="Q776"/>
      <c r="R776"/>
      <c r="S776"/>
      <c r="T776"/>
    </row>
    <row r="777" spans="3:20" ht="13.5" customHeight="1" x14ac:dyDescent="0.35">
      <c r="C777"/>
      <c r="D777"/>
      <c r="E777"/>
      <c r="F777"/>
      <c r="G777"/>
      <c r="H777"/>
      <c r="I777"/>
      <c r="J777"/>
      <c r="K777"/>
      <c r="L777"/>
      <c r="M777"/>
      <c r="N777"/>
      <c r="O777"/>
      <c r="P777"/>
      <c r="Q777"/>
      <c r="R777"/>
      <c r="S777"/>
      <c r="T777"/>
    </row>
    <row r="778" spans="3:20" ht="13.5" customHeight="1" x14ac:dyDescent="0.35">
      <c r="C778"/>
      <c r="D778"/>
      <c r="E778"/>
      <c r="F778"/>
      <c r="G778"/>
      <c r="H778"/>
      <c r="I778"/>
      <c r="J778"/>
      <c r="K778"/>
      <c r="L778"/>
      <c r="M778"/>
      <c r="N778"/>
      <c r="O778"/>
      <c r="P778"/>
      <c r="Q778"/>
      <c r="R778"/>
      <c r="S778"/>
      <c r="T778"/>
    </row>
    <row r="779" spans="3:20" ht="13.5" customHeight="1" x14ac:dyDescent="0.35">
      <c r="C779"/>
      <c r="D779"/>
      <c r="E779"/>
      <c r="F779"/>
      <c r="G779"/>
      <c r="H779"/>
      <c r="I779"/>
      <c r="J779"/>
      <c r="K779"/>
      <c r="L779"/>
      <c r="M779"/>
      <c r="N779"/>
      <c r="O779"/>
      <c r="P779"/>
      <c r="Q779"/>
      <c r="R779"/>
      <c r="S779"/>
      <c r="T779"/>
    </row>
    <row r="780" spans="3:20" ht="13.5" customHeight="1" x14ac:dyDescent="0.35">
      <c r="C780"/>
      <c r="D780"/>
      <c r="E780"/>
      <c r="F780"/>
      <c r="G780"/>
      <c r="H780"/>
      <c r="I780"/>
      <c r="J780"/>
      <c r="K780"/>
      <c r="L780"/>
      <c r="M780"/>
      <c r="N780"/>
      <c r="O780"/>
      <c r="P780"/>
      <c r="Q780"/>
      <c r="R780"/>
      <c r="S780"/>
      <c r="T780"/>
    </row>
    <row r="781" spans="3:20" ht="13.5" customHeight="1" x14ac:dyDescent="0.35">
      <c r="C781"/>
      <c r="D781"/>
      <c r="E781"/>
      <c r="F781"/>
      <c r="G781"/>
      <c r="H781"/>
      <c r="I781"/>
      <c r="J781"/>
      <c r="K781"/>
      <c r="L781"/>
      <c r="M781"/>
      <c r="N781"/>
      <c r="O781"/>
      <c r="P781"/>
      <c r="Q781"/>
      <c r="R781"/>
      <c r="S781"/>
      <c r="T781"/>
    </row>
    <row r="782" spans="3:20" ht="13.5" customHeight="1" x14ac:dyDescent="0.35">
      <c r="C782"/>
      <c r="D782"/>
      <c r="E782"/>
      <c r="F782"/>
      <c r="G782"/>
      <c r="H782"/>
      <c r="I782"/>
      <c r="J782"/>
      <c r="K782"/>
      <c r="L782"/>
      <c r="M782"/>
      <c r="N782"/>
      <c r="O782"/>
      <c r="P782"/>
      <c r="Q782"/>
      <c r="R782"/>
      <c r="S782"/>
      <c r="T782"/>
    </row>
    <row r="783" spans="3:20" ht="13.5" customHeight="1" x14ac:dyDescent="0.35">
      <c r="C783"/>
      <c r="D783"/>
      <c r="E783"/>
      <c r="F783"/>
      <c r="G783"/>
      <c r="H783"/>
      <c r="I783"/>
      <c r="J783"/>
      <c r="K783"/>
      <c r="L783"/>
      <c r="M783"/>
      <c r="N783"/>
      <c r="O783"/>
      <c r="P783"/>
      <c r="Q783"/>
      <c r="R783"/>
      <c r="S783"/>
      <c r="T783"/>
    </row>
    <row r="784" spans="3:20" ht="13.5" customHeight="1" x14ac:dyDescent="0.35">
      <c r="C784"/>
      <c r="D784"/>
      <c r="E784"/>
      <c r="F784"/>
      <c r="G784"/>
      <c r="H784"/>
      <c r="I784"/>
      <c r="J784"/>
      <c r="K784"/>
      <c r="L784"/>
      <c r="M784"/>
      <c r="N784"/>
      <c r="O784"/>
      <c r="P784"/>
      <c r="Q784"/>
      <c r="R784"/>
      <c r="S784"/>
      <c r="T784"/>
    </row>
    <row r="785" spans="3:20" ht="13.5" customHeight="1" x14ac:dyDescent="0.35">
      <c r="C785"/>
      <c r="D785"/>
      <c r="E785"/>
      <c r="F785"/>
      <c r="G785"/>
      <c r="H785"/>
      <c r="I785"/>
      <c r="J785"/>
      <c r="K785"/>
      <c r="L785"/>
      <c r="M785"/>
      <c r="N785"/>
      <c r="O785"/>
      <c r="P785"/>
      <c r="Q785"/>
      <c r="R785"/>
      <c r="S785"/>
      <c r="T785"/>
    </row>
    <row r="786" spans="3:20" ht="13.5" customHeight="1" x14ac:dyDescent="0.35">
      <c r="C786"/>
      <c r="D786"/>
      <c r="E786"/>
      <c r="F786"/>
      <c r="G786"/>
      <c r="H786"/>
      <c r="I786"/>
      <c r="J786"/>
      <c r="K786"/>
      <c r="L786"/>
      <c r="M786"/>
      <c r="N786"/>
      <c r="O786"/>
      <c r="P786"/>
      <c r="Q786"/>
      <c r="R786"/>
      <c r="S786"/>
      <c r="T786"/>
    </row>
    <row r="787" spans="3:20" ht="13.5" customHeight="1" x14ac:dyDescent="0.35">
      <c r="C787"/>
      <c r="D787"/>
      <c r="E787"/>
      <c r="F787"/>
      <c r="G787"/>
      <c r="H787"/>
      <c r="I787"/>
      <c r="J787"/>
      <c r="K787"/>
      <c r="L787"/>
      <c r="M787"/>
      <c r="N787"/>
      <c r="O787"/>
      <c r="P787"/>
      <c r="Q787"/>
      <c r="R787"/>
      <c r="S787"/>
      <c r="T787"/>
    </row>
    <row r="788" spans="3:20" ht="13.5" customHeight="1" x14ac:dyDescent="0.35">
      <c r="C788"/>
      <c r="D788"/>
      <c r="E788"/>
      <c r="F788"/>
      <c r="G788"/>
      <c r="H788"/>
      <c r="I788"/>
      <c r="J788"/>
      <c r="K788"/>
      <c r="L788"/>
      <c r="M788"/>
      <c r="N788"/>
      <c r="O788"/>
      <c r="P788"/>
      <c r="Q788"/>
      <c r="R788"/>
      <c r="S788"/>
      <c r="T788"/>
    </row>
    <row r="789" spans="3:20" ht="13.5" customHeight="1" x14ac:dyDescent="0.35">
      <c r="C789"/>
      <c r="D789"/>
      <c r="E789"/>
      <c r="F789"/>
      <c r="G789"/>
      <c r="H789"/>
      <c r="I789"/>
      <c r="J789"/>
      <c r="K789"/>
      <c r="L789"/>
      <c r="M789"/>
      <c r="N789"/>
      <c r="O789"/>
      <c r="P789"/>
      <c r="Q789"/>
      <c r="R789"/>
      <c r="S789"/>
      <c r="T789"/>
    </row>
    <row r="790" spans="3:20" ht="13.5" customHeight="1" x14ac:dyDescent="0.35">
      <c r="C790"/>
      <c r="D790"/>
      <c r="E790"/>
      <c r="F790"/>
      <c r="G790"/>
      <c r="H790"/>
      <c r="I790"/>
      <c r="J790"/>
      <c r="K790"/>
      <c r="L790"/>
      <c r="M790"/>
      <c r="N790"/>
      <c r="O790"/>
      <c r="P790"/>
      <c r="Q790"/>
      <c r="R790"/>
      <c r="S790"/>
      <c r="T790"/>
    </row>
    <row r="791" spans="3:20" ht="13.5" customHeight="1" x14ac:dyDescent="0.35">
      <c r="C791"/>
      <c r="D791"/>
      <c r="E791"/>
      <c r="F791"/>
      <c r="G791"/>
      <c r="H791"/>
      <c r="I791"/>
      <c r="J791"/>
      <c r="K791"/>
      <c r="L791"/>
      <c r="M791"/>
      <c r="N791"/>
      <c r="O791"/>
      <c r="P791"/>
      <c r="Q791"/>
      <c r="R791"/>
      <c r="S791"/>
      <c r="T791"/>
    </row>
    <row r="792" spans="3:20" ht="13.5" customHeight="1" x14ac:dyDescent="0.35">
      <c r="C792"/>
      <c r="D792"/>
      <c r="E792"/>
      <c r="F792"/>
      <c r="G792"/>
      <c r="H792"/>
      <c r="I792"/>
      <c r="J792"/>
      <c r="K792"/>
      <c r="L792"/>
      <c r="M792"/>
      <c r="N792"/>
      <c r="O792"/>
      <c r="P792"/>
      <c r="Q792"/>
      <c r="R792"/>
      <c r="S792"/>
      <c r="T792"/>
    </row>
    <row r="793" spans="3:20" ht="13.5" customHeight="1" x14ac:dyDescent="0.35">
      <c r="C793"/>
      <c r="D793"/>
      <c r="E793"/>
      <c r="F793"/>
      <c r="G793"/>
      <c r="H793"/>
      <c r="I793"/>
      <c r="J793"/>
      <c r="K793"/>
      <c r="L793"/>
      <c r="M793"/>
      <c r="N793"/>
      <c r="O793"/>
      <c r="P793"/>
      <c r="Q793"/>
      <c r="R793"/>
      <c r="S793"/>
      <c r="T793"/>
    </row>
    <row r="794" spans="3:20" ht="13.5" customHeight="1" x14ac:dyDescent="0.35">
      <c r="C794"/>
      <c r="D794"/>
      <c r="E794"/>
      <c r="F794"/>
      <c r="G794"/>
      <c r="H794"/>
      <c r="I794"/>
      <c r="J794"/>
      <c r="K794"/>
      <c r="L794"/>
      <c r="M794"/>
      <c r="N794"/>
      <c r="O794"/>
      <c r="P794"/>
      <c r="Q794"/>
      <c r="R794"/>
      <c r="S794"/>
      <c r="T794"/>
    </row>
    <row r="795" spans="3:20" ht="13.5" customHeight="1" x14ac:dyDescent="0.35">
      <c r="C795"/>
      <c r="D795"/>
      <c r="E795"/>
      <c r="F795"/>
      <c r="G795"/>
      <c r="H795"/>
      <c r="I795"/>
      <c r="J795"/>
      <c r="K795"/>
      <c r="L795"/>
      <c r="M795"/>
      <c r="N795"/>
      <c r="O795"/>
      <c r="P795"/>
      <c r="Q795"/>
      <c r="R795"/>
      <c r="S795"/>
      <c r="T795"/>
    </row>
    <row r="796" spans="3:20" ht="13.5" customHeight="1" x14ac:dyDescent="0.35">
      <c r="C796"/>
      <c r="D796"/>
      <c r="E796"/>
      <c r="F796"/>
      <c r="G796"/>
      <c r="H796"/>
      <c r="I796"/>
      <c r="J796"/>
      <c r="K796"/>
      <c r="L796"/>
      <c r="M796"/>
      <c r="N796"/>
      <c r="O796"/>
      <c r="P796"/>
      <c r="Q796"/>
      <c r="R796"/>
      <c r="S796"/>
      <c r="T796"/>
    </row>
    <row r="797" spans="3:20" ht="13.5" customHeight="1" x14ac:dyDescent="0.35">
      <c r="C797"/>
      <c r="D797"/>
      <c r="E797"/>
      <c r="F797"/>
      <c r="G797"/>
      <c r="H797"/>
      <c r="I797"/>
      <c r="J797"/>
      <c r="K797"/>
      <c r="L797"/>
      <c r="M797"/>
      <c r="N797"/>
      <c r="O797"/>
      <c r="P797"/>
      <c r="Q797"/>
      <c r="R797"/>
      <c r="S797"/>
      <c r="T797"/>
    </row>
    <row r="798" spans="3:20" ht="13.5" customHeight="1" x14ac:dyDescent="0.35">
      <c r="C798"/>
      <c r="D798"/>
      <c r="E798"/>
      <c r="F798"/>
      <c r="G798"/>
      <c r="H798"/>
      <c r="I798"/>
      <c r="J798"/>
      <c r="K798"/>
      <c r="L798"/>
      <c r="M798"/>
      <c r="N798"/>
      <c r="O798"/>
      <c r="P798"/>
      <c r="Q798"/>
      <c r="R798"/>
      <c r="S798"/>
      <c r="T798"/>
    </row>
    <row r="799" spans="3:20" ht="13.5" customHeight="1" x14ac:dyDescent="0.35">
      <c r="C799"/>
      <c r="D799"/>
      <c r="E799"/>
      <c r="F799"/>
      <c r="G799"/>
      <c r="H799"/>
      <c r="I799"/>
      <c r="J799"/>
      <c r="K799"/>
      <c r="L799"/>
      <c r="M799"/>
      <c r="N799"/>
      <c r="O799"/>
      <c r="P799"/>
      <c r="Q799"/>
      <c r="R799"/>
      <c r="S799"/>
      <c r="T799"/>
    </row>
    <row r="800" spans="3:20" ht="13.5" customHeight="1" x14ac:dyDescent="0.35">
      <c r="C800"/>
      <c r="D800"/>
      <c r="E800"/>
      <c r="F800"/>
      <c r="G800"/>
      <c r="H800"/>
      <c r="I800"/>
      <c r="J800"/>
      <c r="K800"/>
      <c r="L800"/>
      <c r="M800"/>
      <c r="N800"/>
      <c r="O800"/>
      <c r="P800"/>
      <c r="Q800"/>
      <c r="R800"/>
      <c r="S800"/>
      <c r="T800"/>
    </row>
    <row r="801" spans="3:20" ht="13.5" customHeight="1" x14ac:dyDescent="0.35">
      <c r="C801"/>
      <c r="D801"/>
      <c r="E801"/>
      <c r="F801"/>
      <c r="G801"/>
      <c r="H801"/>
      <c r="I801"/>
      <c r="J801"/>
      <c r="K801"/>
      <c r="L801"/>
      <c r="M801"/>
      <c r="N801"/>
      <c r="O801"/>
      <c r="P801"/>
      <c r="Q801"/>
      <c r="R801"/>
      <c r="S801"/>
      <c r="T801"/>
    </row>
    <row r="802" spans="3:20" ht="13.5" customHeight="1" x14ac:dyDescent="0.35">
      <c r="C802"/>
      <c r="D802"/>
      <c r="E802"/>
      <c r="F802"/>
      <c r="G802"/>
      <c r="H802"/>
      <c r="I802"/>
      <c r="J802"/>
      <c r="K802"/>
      <c r="L802"/>
      <c r="M802"/>
      <c r="N802"/>
      <c r="O802"/>
      <c r="P802"/>
      <c r="Q802"/>
      <c r="R802"/>
      <c r="S802"/>
      <c r="T802"/>
    </row>
    <row r="803" spans="3:20" ht="13.5" customHeight="1" x14ac:dyDescent="0.35">
      <c r="C803"/>
      <c r="D803"/>
      <c r="E803"/>
      <c r="F803"/>
      <c r="G803"/>
      <c r="H803"/>
      <c r="I803"/>
      <c r="J803"/>
      <c r="K803"/>
      <c r="L803"/>
      <c r="M803"/>
      <c r="N803"/>
      <c r="O803"/>
      <c r="P803"/>
      <c r="Q803"/>
      <c r="R803"/>
      <c r="S803"/>
      <c r="T803"/>
    </row>
    <row r="804" spans="3:20" ht="13.5" customHeight="1" x14ac:dyDescent="0.35">
      <c r="C804"/>
      <c r="D804"/>
      <c r="E804"/>
      <c r="F804"/>
      <c r="G804"/>
      <c r="H804"/>
      <c r="I804"/>
      <c r="J804"/>
      <c r="K804"/>
      <c r="L804"/>
      <c r="M804"/>
      <c r="N804"/>
      <c r="O804"/>
      <c r="P804"/>
      <c r="Q804"/>
      <c r="R804"/>
      <c r="S804"/>
      <c r="T804"/>
    </row>
    <row r="805" spans="3:20" ht="13.5" customHeight="1" x14ac:dyDescent="0.35">
      <c r="C805"/>
      <c r="D805"/>
      <c r="E805"/>
      <c r="F805"/>
      <c r="G805"/>
      <c r="H805"/>
      <c r="I805"/>
      <c r="J805"/>
      <c r="K805"/>
      <c r="L805"/>
      <c r="M805"/>
      <c r="N805"/>
      <c r="O805"/>
      <c r="P805"/>
      <c r="Q805"/>
      <c r="R805"/>
      <c r="S805"/>
      <c r="T805"/>
    </row>
    <row r="806" spans="3:20" ht="13.5" customHeight="1" x14ac:dyDescent="0.35">
      <c r="C806"/>
      <c r="D806"/>
      <c r="E806"/>
      <c r="F806"/>
      <c r="G806"/>
      <c r="H806"/>
      <c r="I806"/>
      <c r="J806"/>
      <c r="K806"/>
      <c r="L806"/>
      <c r="M806"/>
      <c r="N806"/>
      <c r="O806"/>
      <c r="P806"/>
      <c r="Q806"/>
      <c r="R806"/>
      <c r="S806"/>
      <c r="T806"/>
    </row>
    <row r="807" spans="3:20" ht="13.5" customHeight="1" x14ac:dyDescent="0.35">
      <c r="C807"/>
      <c r="D807"/>
      <c r="E807"/>
      <c r="F807"/>
      <c r="G807"/>
      <c r="H807"/>
      <c r="I807"/>
      <c r="J807"/>
      <c r="K807"/>
      <c r="L807"/>
      <c r="M807"/>
      <c r="N807"/>
      <c r="O807"/>
      <c r="P807"/>
      <c r="Q807"/>
      <c r="R807"/>
      <c r="S807"/>
      <c r="T807"/>
    </row>
    <row r="808" spans="3:20" ht="13.5" customHeight="1" x14ac:dyDescent="0.35">
      <c r="C808"/>
      <c r="D808"/>
      <c r="E808"/>
      <c r="F808"/>
      <c r="G808"/>
      <c r="H808"/>
      <c r="I808"/>
      <c r="J808"/>
      <c r="K808"/>
      <c r="L808"/>
      <c r="M808"/>
      <c r="N808"/>
      <c r="O808"/>
      <c r="P808"/>
      <c r="Q808"/>
      <c r="R808"/>
      <c r="S808"/>
      <c r="T808"/>
    </row>
    <row r="809" spans="3:20" ht="13.5" customHeight="1" x14ac:dyDescent="0.35">
      <c r="C809"/>
      <c r="D809"/>
      <c r="E809"/>
      <c r="F809"/>
      <c r="G809"/>
      <c r="H809"/>
      <c r="I809"/>
      <c r="J809"/>
      <c r="K809"/>
      <c r="L809"/>
      <c r="M809"/>
      <c r="N809"/>
      <c r="O809"/>
      <c r="P809"/>
      <c r="Q809"/>
      <c r="R809"/>
      <c r="S809"/>
      <c r="T809"/>
    </row>
    <row r="810" spans="3:20" ht="13.5" customHeight="1" x14ac:dyDescent="0.35">
      <c r="C810"/>
      <c r="D810"/>
      <c r="E810"/>
      <c r="F810"/>
      <c r="G810"/>
      <c r="H810"/>
      <c r="I810"/>
      <c r="J810"/>
      <c r="K810"/>
      <c r="L810"/>
      <c r="M810"/>
      <c r="N810"/>
      <c r="O810"/>
      <c r="P810"/>
      <c r="Q810"/>
      <c r="R810"/>
      <c r="S810"/>
      <c r="T810"/>
    </row>
    <row r="811" spans="3:20" ht="13.5" customHeight="1" x14ac:dyDescent="0.35">
      <c r="C811"/>
      <c r="D811"/>
      <c r="E811"/>
      <c r="F811"/>
      <c r="G811"/>
      <c r="H811"/>
      <c r="I811"/>
      <c r="J811"/>
      <c r="K811"/>
      <c r="L811"/>
      <c r="M811"/>
      <c r="N811"/>
      <c r="O811"/>
      <c r="P811"/>
      <c r="Q811"/>
      <c r="R811"/>
      <c r="S811"/>
      <c r="T811"/>
    </row>
    <row r="812" spans="3:20" ht="13.5" customHeight="1" x14ac:dyDescent="0.35">
      <c r="C812"/>
      <c r="D812"/>
      <c r="E812"/>
      <c r="F812"/>
      <c r="G812"/>
      <c r="H812"/>
      <c r="I812"/>
      <c r="J812"/>
      <c r="K812"/>
      <c r="L812"/>
      <c r="M812"/>
      <c r="N812"/>
      <c r="O812"/>
      <c r="P812"/>
      <c r="Q812"/>
      <c r="R812"/>
      <c r="S812"/>
      <c r="T812"/>
    </row>
    <row r="813" spans="3:20" ht="13.5" customHeight="1" x14ac:dyDescent="0.35">
      <c r="C813"/>
      <c r="D813"/>
      <c r="E813"/>
      <c r="F813"/>
      <c r="G813"/>
      <c r="H813"/>
      <c r="I813"/>
      <c r="J813"/>
      <c r="K813"/>
      <c r="L813"/>
      <c r="M813"/>
      <c r="N813"/>
      <c r="O813"/>
      <c r="P813"/>
      <c r="Q813"/>
      <c r="R813"/>
      <c r="S813"/>
      <c r="T813"/>
    </row>
    <row r="814" spans="3:20" ht="13.5" customHeight="1" x14ac:dyDescent="0.35">
      <c r="C814"/>
      <c r="D814"/>
      <c r="E814"/>
      <c r="F814"/>
      <c r="G814"/>
      <c r="H814"/>
      <c r="I814"/>
      <c r="J814"/>
      <c r="K814"/>
      <c r="L814"/>
      <c r="M814"/>
      <c r="N814"/>
      <c r="O814"/>
      <c r="P814"/>
      <c r="Q814"/>
      <c r="R814"/>
      <c r="S814"/>
      <c r="T814"/>
    </row>
    <row r="815" spans="3:20" ht="13.5" customHeight="1" x14ac:dyDescent="0.35">
      <c r="C815"/>
      <c r="D815"/>
      <c r="E815"/>
      <c r="F815"/>
      <c r="G815"/>
      <c r="H815"/>
      <c r="I815"/>
      <c r="J815"/>
      <c r="K815"/>
      <c r="L815"/>
      <c r="M815"/>
      <c r="N815"/>
      <c r="O815"/>
      <c r="P815"/>
      <c r="Q815"/>
      <c r="R815"/>
      <c r="S815"/>
      <c r="T815"/>
    </row>
    <row r="816" spans="3:20" ht="13.5" customHeight="1" x14ac:dyDescent="0.35">
      <c r="C816"/>
      <c r="D816"/>
      <c r="E816"/>
      <c r="F816"/>
      <c r="G816"/>
      <c r="H816"/>
      <c r="I816"/>
      <c r="J816"/>
      <c r="K816"/>
      <c r="L816"/>
      <c r="M816"/>
      <c r="N816"/>
      <c r="O816"/>
      <c r="P816"/>
      <c r="Q816"/>
      <c r="R816"/>
      <c r="S816"/>
      <c r="T816"/>
    </row>
    <row r="817" spans="3:20" ht="13.5" customHeight="1" x14ac:dyDescent="0.35">
      <c r="C817"/>
      <c r="D817"/>
      <c r="E817"/>
      <c r="F817"/>
      <c r="G817"/>
      <c r="H817"/>
      <c r="I817"/>
      <c r="J817"/>
      <c r="K817"/>
      <c r="L817"/>
      <c r="M817"/>
      <c r="N817"/>
      <c r="O817"/>
      <c r="P817"/>
      <c r="Q817"/>
      <c r="R817"/>
      <c r="S817"/>
      <c r="T817"/>
    </row>
    <row r="818" spans="3:20" ht="13.5" customHeight="1" x14ac:dyDescent="0.35">
      <c r="C818"/>
      <c r="D818"/>
      <c r="E818"/>
      <c r="F818"/>
      <c r="G818"/>
      <c r="H818"/>
      <c r="I818"/>
      <c r="J818"/>
      <c r="K818"/>
      <c r="L818"/>
      <c r="M818"/>
      <c r="N818"/>
      <c r="O818"/>
      <c r="P818"/>
      <c r="Q818"/>
      <c r="R818"/>
      <c r="S818"/>
      <c r="T818"/>
    </row>
    <row r="819" spans="3:20" ht="13.5" customHeight="1" x14ac:dyDescent="0.35">
      <c r="C819"/>
      <c r="D819"/>
      <c r="E819"/>
      <c r="F819"/>
      <c r="G819"/>
      <c r="H819"/>
      <c r="I819"/>
      <c r="J819"/>
      <c r="K819"/>
      <c r="L819"/>
      <c r="M819"/>
      <c r="N819"/>
      <c r="O819"/>
      <c r="P819"/>
      <c r="Q819"/>
      <c r="R819"/>
      <c r="S819"/>
      <c r="T819"/>
    </row>
    <row r="820" spans="3:20" ht="13.5" customHeight="1" x14ac:dyDescent="0.35">
      <c r="C820"/>
      <c r="D820"/>
      <c r="E820"/>
      <c r="F820"/>
      <c r="G820"/>
      <c r="H820"/>
      <c r="I820"/>
      <c r="J820"/>
      <c r="K820"/>
      <c r="L820"/>
      <c r="M820"/>
      <c r="N820"/>
      <c r="O820"/>
      <c r="P820"/>
      <c r="Q820"/>
      <c r="R820"/>
      <c r="S820"/>
      <c r="T820"/>
    </row>
    <row r="821" spans="3:20" ht="13.5" customHeight="1" x14ac:dyDescent="0.35">
      <c r="C821"/>
      <c r="D821"/>
      <c r="E821"/>
      <c r="F821"/>
      <c r="G821"/>
      <c r="H821"/>
      <c r="I821"/>
      <c r="J821"/>
      <c r="K821"/>
      <c r="L821"/>
      <c r="M821"/>
      <c r="N821"/>
      <c r="O821"/>
      <c r="P821"/>
      <c r="Q821"/>
      <c r="R821"/>
      <c r="S821"/>
      <c r="T821"/>
    </row>
    <row r="822" spans="3:20" ht="13.5" customHeight="1" x14ac:dyDescent="0.35">
      <c r="C822"/>
      <c r="D822"/>
      <c r="E822"/>
      <c r="F822"/>
      <c r="G822"/>
      <c r="H822"/>
      <c r="I822"/>
      <c r="J822"/>
      <c r="K822"/>
      <c r="L822"/>
      <c r="M822"/>
      <c r="N822"/>
      <c r="O822"/>
      <c r="P822"/>
      <c r="Q822"/>
      <c r="R822"/>
      <c r="S822"/>
      <c r="T822"/>
    </row>
    <row r="823" spans="3:20" ht="13.5" customHeight="1" x14ac:dyDescent="0.35">
      <c r="C823"/>
      <c r="D823"/>
      <c r="E823"/>
      <c r="F823"/>
      <c r="G823"/>
      <c r="H823"/>
      <c r="I823"/>
      <c r="J823"/>
      <c r="K823"/>
      <c r="L823"/>
      <c r="M823"/>
      <c r="N823"/>
      <c r="O823"/>
      <c r="P823"/>
      <c r="Q823"/>
      <c r="R823"/>
      <c r="S823"/>
      <c r="T823"/>
    </row>
    <row r="824" spans="3:20" ht="13.5" customHeight="1" x14ac:dyDescent="0.35">
      <c r="C824"/>
      <c r="D824"/>
      <c r="E824"/>
      <c r="F824"/>
      <c r="G824"/>
      <c r="H824"/>
      <c r="I824"/>
      <c r="J824"/>
      <c r="K824"/>
      <c r="L824"/>
      <c r="M824"/>
      <c r="N824"/>
      <c r="O824"/>
      <c r="P824"/>
      <c r="Q824"/>
      <c r="R824"/>
      <c r="S824"/>
      <c r="T824"/>
    </row>
    <row r="825" spans="3:20" ht="13.5" customHeight="1" x14ac:dyDescent="0.35">
      <c r="C825"/>
      <c r="D825"/>
      <c r="E825"/>
      <c r="F825"/>
      <c r="G825"/>
      <c r="H825"/>
      <c r="I825"/>
      <c r="J825"/>
      <c r="K825"/>
      <c r="L825"/>
      <c r="M825"/>
      <c r="N825"/>
      <c r="O825"/>
      <c r="P825"/>
      <c r="Q825"/>
      <c r="R825"/>
      <c r="S825"/>
      <c r="T825"/>
    </row>
    <row r="826" spans="3:20" ht="13.5" customHeight="1" x14ac:dyDescent="0.35">
      <c r="C826"/>
      <c r="D826"/>
      <c r="E826"/>
      <c r="F826"/>
      <c r="G826"/>
      <c r="H826"/>
      <c r="I826"/>
      <c r="J826"/>
      <c r="K826"/>
      <c r="L826"/>
      <c r="M826"/>
      <c r="N826"/>
      <c r="O826"/>
      <c r="P826"/>
      <c r="Q826"/>
      <c r="R826"/>
      <c r="S826"/>
      <c r="T826"/>
    </row>
    <row r="827" spans="3:20" ht="13.5" customHeight="1" x14ac:dyDescent="0.35">
      <c r="C827"/>
      <c r="D827"/>
      <c r="E827"/>
      <c r="F827"/>
      <c r="G827"/>
      <c r="H827"/>
      <c r="I827"/>
      <c r="J827"/>
      <c r="K827"/>
      <c r="L827"/>
      <c r="M827"/>
      <c r="N827"/>
      <c r="O827"/>
      <c r="P827"/>
      <c r="Q827"/>
      <c r="R827"/>
      <c r="S827"/>
      <c r="T827"/>
    </row>
    <row r="828" spans="3:20" ht="13.5" customHeight="1" x14ac:dyDescent="0.35">
      <c r="C828"/>
      <c r="D828"/>
      <c r="E828"/>
      <c r="F828"/>
      <c r="G828"/>
      <c r="H828"/>
      <c r="I828"/>
      <c r="J828"/>
      <c r="K828"/>
      <c r="L828"/>
      <c r="M828"/>
      <c r="N828"/>
      <c r="O828"/>
      <c r="P828"/>
      <c r="Q828"/>
      <c r="R828"/>
      <c r="S828"/>
      <c r="T828"/>
    </row>
    <row r="829" spans="3:20" ht="13.5" customHeight="1" x14ac:dyDescent="0.35">
      <c r="C829"/>
      <c r="D829"/>
      <c r="E829"/>
      <c r="F829"/>
      <c r="G829"/>
      <c r="H829"/>
      <c r="I829"/>
      <c r="J829"/>
      <c r="K829"/>
      <c r="L829"/>
      <c r="M829"/>
      <c r="N829"/>
      <c r="O829"/>
      <c r="P829"/>
      <c r="Q829"/>
      <c r="R829"/>
      <c r="S829"/>
      <c r="T829"/>
    </row>
    <row r="830" spans="3:20" ht="13.5" customHeight="1" x14ac:dyDescent="0.35">
      <c r="C830"/>
      <c r="D830"/>
      <c r="E830"/>
      <c r="F830"/>
      <c r="G830"/>
      <c r="H830"/>
      <c r="I830"/>
      <c r="J830"/>
      <c r="K830"/>
      <c r="L830"/>
      <c r="M830"/>
      <c r="N830"/>
      <c r="O830"/>
      <c r="P830"/>
      <c r="Q830"/>
      <c r="R830"/>
      <c r="S830"/>
      <c r="T830"/>
    </row>
    <row r="831" spans="3:20" ht="13.5" customHeight="1" x14ac:dyDescent="0.35">
      <c r="C831"/>
      <c r="D831"/>
      <c r="E831"/>
      <c r="F831"/>
      <c r="G831"/>
      <c r="H831"/>
      <c r="I831"/>
      <c r="J831"/>
      <c r="K831"/>
      <c r="L831"/>
      <c r="M831"/>
      <c r="N831"/>
      <c r="O831"/>
      <c r="P831"/>
      <c r="Q831"/>
      <c r="R831"/>
      <c r="S831"/>
      <c r="T831"/>
    </row>
    <row r="832" spans="3:20" ht="13.5" customHeight="1" x14ac:dyDescent="0.35">
      <c r="C832"/>
      <c r="D832"/>
      <c r="E832"/>
      <c r="F832"/>
      <c r="G832"/>
      <c r="H832"/>
      <c r="I832"/>
      <c r="J832"/>
      <c r="K832"/>
      <c r="L832"/>
      <c r="M832"/>
      <c r="N832"/>
      <c r="O832"/>
      <c r="P832"/>
      <c r="Q832"/>
      <c r="R832"/>
      <c r="S832"/>
      <c r="T832"/>
    </row>
    <row r="833" spans="3:20" ht="13.5" customHeight="1" x14ac:dyDescent="0.35">
      <c r="C833"/>
      <c r="D833"/>
      <c r="E833"/>
      <c r="F833"/>
      <c r="G833"/>
      <c r="H833"/>
      <c r="I833"/>
      <c r="J833"/>
      <c r="K833"/>
      <c r="L833"/>
      <c r="M833"/>
      <c r="N833"/>
      <c r="O833"/>
      <c r="P833"/>
      <c r="Q833"/>
      <c r="R833"/>
      <c r="S833"/>
      <c r="T833"/>
    </row>
    <row r="834" spans="3:20" ht="13.5" customHeight="1" x14ac:dyDescent="0.35">
      <c r="C834"/>
      <c r="D834"/>
      <c r="E834"/>
      <c r="F834"/>
      <c r="G834"/>
      <c r="H834"/>
      <c r="I834"/>
      <c r="J834"/>
      <c r="K834"/>
      <c r="L834"/>
      <c r="M834"/>
      <c r="N834"/>
      <c r="O834"/>
      <c r="P834"/>
      <c r="Q834"/>
      <c r="R834"/>
      <c r="S834"/>
      <c r="T834"/>
    </row>
    <row r="835" spans="3:20" ht="13.5" customHeight="1" x14ac:dyDescent="0.35">
      <c r="C835"/>
      <c r="D835"/>
      <c r="E835"/>
      <c r="F835"/>
      <c r="G835"/>
      <c r="H835"/>
      <c r="I835"/>
      <c r="J835"/>
      <c r="K835"/>
      <c r="L835"/>
      <c r="M835"/>
      <c r="N835"/>
      <c r="O835"/>
      <c r="P835"/>
      <c r="Q835"/>
      <c r="R835"/>
      <c r="S835"/>
      <c r="T835"/>
    </row>
    <row r="836" spans="3:20" ht="13.5" customHeight="1" x14ac:dyDescent="0.35">
      <c r="C836"/>
      <c r="D836"/>
      <c r="E836"/>
      <c r="F836"/>
      <c r="G836"/>
      <c r="H836"/>
      <c r="I836"/>
      <c r="J836"/>
      <c r="K836"/>
      <c r="L836"/>
      <c r="M836"/>
      <c r="N836"/>
      <c r="O836"/>
      <c r="P836"/>
      <c r="Q836"/>
      <c r="R836"/>
      <c r="S836"/>
      <c r="T836"/>
    </row>
    <row r="837" spans="3:20" ht="13.5" customHeight="1" x14ac:dyDescent="0.35">
      <c r="C837"/>
      <c r="D837"/>
      <c r="E837"/>
      <c r="F837"/>
      <c r="G837"/>
      <c r="H837"/>
      <c r="I837"/>
      <c r="J837"/>
      <c r="K837"/>
      <c r="L837"/>
      <c r="M837"/>
      <c r="N837"/>
      <c r="O837"/>
      <c r="P837"/>
      <c r="Q837"/>
      <c r="R837"/>
      <c r="S837"/>
      <c r="T837"/>
    </row>
    <row r="838" spans="3:20" ht="13.5" customHeight="1" x14ac:dyDescent="0.35">
      <c r="C838"/>
      <c r="D838"/>
      <c r="E838"/>
      <c r="F838"/>
      <c r="G838"/>
      <c r="H838"/>
      <c r="I838"/>
      <c r="J838"/>
      <c r="K838"/>
      <c r="L838"/>
      <c r="M838"/>
      <c r="N838"/>
      <c r="O838"/>
      <c r="P838"/>
      <c r="Q838"/>
      <c r="R838"/>
      <c r="S838"/>
      <c r="T838"/>
    </row>
    <row r="839" spans="3:20" ht="13.5" customHeight="1" x14ac:dyDescent="0.35">
      <c r="C839"/>
      <c r="D839"/>
      <c r="E839"/>
      <c r="F839"/>
      <c r="G839"/>
      <c r="H839"/>
      <c r="I839"/>
      <c r="J839"/>
      <c r="K839"/>
      <c r="L839"/>
      <c r="M839"/>
      <c r="N839"/>
      <c r="O839"/>
      <c r="P839"/>
      <c r="Q839"/>
      <c r="R839"/>
      <c r="S839"/>
      <c r="T839"/>
    </row>
    <row r="840" spans="3:20" ht="13.5" customHeight="1" x14ac:dyDescent="0.35">
      <c r="C840"/>
      <c r="D840"/>
      <c r="E840"/>
      <c r="F840"/>
      <c r="G840"/>
      <c r="H840"/>
      <c r="I840"/>
      <c r="J840"/>
      <c r="K840"/>
      <c r="L840"/>
      <c r="M840"/>
      <c r="N840"/>
      <c r="O840"/>
      <c r="P840"/>
      <c r="Q840"/>
      <c r="R840"/>
      <c r="S840"/>
      <c r="T840"/>
    </row>
    <row r="841" spans="3:20" ht="13.5" customHeight="1" x14ac:dyDescent="0.35">
      <c r="C841"/>
      <c r="D841"/>
      <c r="E841"/>
      <c r="F841"/>
      <c r="G841"/>
      <c r="H841"/>
      <c r="I841"/>
      <c r="J841"/>
      <c r="K841"/>
      <c r="L841"/>
      <c r="M841"/>
      <c r="N841"/>
      <c r="O841"/>
      <c r="P841"/>
      <c r="Q841"/>
      <c r="R841"/>
      <c r="S841"/>
      <c r="T841"/>
    </row>
    <row r="842" spans="3:20" ht="13.5" customHeight="1" x14ac:dyDescent="0.35">
      <c r="C842"/>
      <c r="D842"/>
      <c r="E842"/>
      <c r="F842"/>
      <c r="G842"/>
      <c r="H842"/>
      <c r="I842"/>
      <c r="J842"/>
      <c r="K842"/>
      <c r="L842"/>
      <c r="M842"/>
      <c r="N842"/>
      <c r="O842"/>
      <c r="P842"/>
      <c r="Q842"/>
      <c r="R842"/>
      <c r="S842"/>
      <c r="T842"/>
    </row>
    <row r="843" spans="3:20" ht="13.5" customHeight="1" x14ac:dyDescent="0.35">
      <c r="C843"/>
      <c r="D843"/>
      <c r="E843"/>
      <c r="F843"/>
      <c r="G843"/>
      <c r="H843"/>
      <c r="I843"/>
      <c r="J843"/>
      <c r="K843"/>
      <c r="L843"/>
      <c r="M843"/>
      <c r="N843"/>
      <c r="O843"/>
      <c r="P843"/>
      <c r="Q843"/>
      <c r="R843"/>
      <c r="S843"/>
      <c r="T843"/>
    </row>
    <row r="844" spans="3:20" ht="13.5" customHeight="1" x14ac:dyDescent="0.35">
      <c r="C844"/>
      <c r="D844"/>
      <c r="E844"/>
      <c r="F844"/>
      <c r="G844"/>
      <c r="H844"/>
      <c r="I844"/>
      <c r="J844"/>
      <c r="K844"/>
      <c r="L844"/>
      <c r="M844"/>
      <c r="N844"/>
      <c r="O844"/>
      <c r="P844"/>
      <c r="Q844"/>
      <c r="R844"/>
      <c r="S844"/>
      <c r="T844"/>
    </row>
    <row r="845" spans="3:20" ht="13.5" customHeight="1" x14ac:dyDescent="0.35">
      <c r="C845"/>
      <c r="D845"/>
      <c r="E845"/>
      <c r="F845"/>
      <c r="G845"/>
      <c r="H845"/>
      <c r="I845"/>
      <c r="J845"/>
      <c r="K845"/>
      <c r="L845"/>
      <c r="M845"/>
      <c r="N845"/>
      <c r="O845"/>
      <c r="P845"/>
      <c r="Q845"/>
      <c r="R845"/>
      <c r="S845"/>
      <c r="T845"/>
    </row>
    <row r="846" spans="3:20" ht="13.5" customHeight="1" x14ac:dyDescent="0.35">
      <c r="C846"/>
      <c r="D846"/>
      <c r="E846"/>
      <c r="F846"/>
      <c r="G846"/>
      <c r="H846"/>
      <c r="I846"/>
      <c r="J846"/>
      <c r="K846"/>
      <c r="L846"/>
      <c r="M846"/>
      <c r="N846"/>
      <c r="O846"/>
      <c r="P846"/>
      <c r="Q846"/>
      <c r="R846"/>
      <c r="S846"/>
      <c r="T846"/>
    </row>
    <row r="847" spans="3:20" ht="13.5" customHeight="1" x14ac:dyDescent="0.35">
      <c r="C847"/>
      <c r="D847"/>
      <c r="E847"/>
      <c r="F847"/>
      <c r="G847"/>
      <c r="H847"/>
      <c r="I847"/>
      <c r="J847"/>
      <c r="K847"/>
      <c r="L847"/>
      <c r="M847"/>
      <c r="N847"/>
      <c r="O847"/>
      <c r="P847"/>
      <c r="Q847"/>
      <c r="R847"/>
      <c r="S847"/>
      <c r="T847"/>
    </row>
    <row r="848" spans="3:20" ht="13.5" customHeight="1" x14ac:dyDescent="0.35">
      <c r="C848"/>
      <c r="D848"/>
      <c r="E848"/>
      <c r="F848"/>
      <c r="G848"/>
      <c r="H848"/>
      <c r="I848"/>
      <c r="J848"/>
      <c r="K848"/>
      <c r="L848"/>
      <c r="M848"/>
      <c r="N848"/>
      <c r="O848"/>
      <c r="P848"/>
      <c r="Q848"/>
      <c r="R848"/>
      <c r="S848"/>
      <c r="T848"/>
    </row>
    <row r="849" spans="3:20" ht="13.5" customHeight="1" x14ac:dyDescent="0.35">
      <c r="C849"/>
      <c r="D849"/>
      <c r="E849"/>
      <c r="F849"/>
      <c r="G849"/>
      <c r="H849"/>
      <c r="I849"/>
      <c r="J849"/>
      <c r="K849"/>
      <c r="L849"/>
      <c r="M849"/>
      <c r="N849"/>
      <c r="O849"/>
      <c r="P849"/>
      <c r="Q849"/>
      <c r="R849"/>
      <c r="S849"/>
      <c r="T849"/>
    </row>
    <row r="850" spans="3:20" ht="13.5" customHeight="1" x14ac:dyDescent="0.35">
      <c r="C850"/>
      <c r="D850"/>
      <c r="E850"/>
      <c r="F850"/>
      <c r="G850"/>
      <c r="H850"/>
      <c r="I850"/>
      <c r="J850"/>
      <c r="K850"/>
      <c r="L850"/>
      <c r="M850"/>
      <c r="N850"/>
      <c r="O850"/>
      <c r="P850"/>
      <c r="Q850"/>
      <c r="R850"/>
      <c r="S850"/>
      <c r="T850"/>
    </row>
    <row r="851" spans="3:20" ht="13.5" customHeight="1" x14ac:dyDescent="0.35">
      <c r="C851"/>
      <c r="D851"/>
      <c r="E851"/>
      <c r="F851"/>
      <c r="G851"/>
      <c r="H851"/>
      <c r="I851"/>
      <c r="J851"/>
      <c r="K851"/>
      <c r="L851"/>
      <c r="M851"/>
      <c r="N851"/>
      <c r="O851"/>
      <c r="P851"/>
      <c r="Q851"/>
      <c r="R851"/>
      <c r="S851"/>
      <c r="T851"/>
    </row>
    <row r="852" spans="3:20" ht="13.5" customHeight="1" x14ac:dyDescent="0.35">
      <c r="C852"/>
      <c r="D852"/>
      <c r="E852"/>
      <c r="F852"/>
      <c r="G852"/>
      <c r="H852"/>
      <c r="I852"/>
      <c r="J852"/>
      <c r="K852"/>
      <c r="L852"/>
      <c r="M852"/>
      <c r="N852"/>
      <c r="O852"/>
      <c r="P852"/>
      <c r="Q852"/>
      <c r="R852"/>
      <c r="S852"/>
      <c r="T852"/>
    </row>
    <row r="853" spans="3:20" ht="13.5" customHeight="1" x14ac:dyDescent="0.35">
      <c r="C853"/>
      <c r="D853"/>
      <c r="E853"/>
      <c r="F853"/>
      <c r="G853"/>
      <c r="H853"/>
      <c r="I853"/>
      <c r="J853"/>
      <c r="K853"/>
      <c r="L853"/>
      <c r="M853"/>
      <c r="N853"/>
      <c r="O853"/>
      <c r="P853"/>
      <c r="Q853"/>
      <c r="R853"/>
      <c r="S853"/>
      <c r="T853"/>
    </row>
    <row r="854" spans="3:20" ht="13.5" customHeight="1" x14ac:dyDescent="0.35">
      <c r="C854"/>
      <c r="D854"/>
      <c r="E854"/>
      <c r="F854"/>
      <c r="G854"/>
      <c r="H854"/>
      <c r="I854"/>
      <c r="J854"/>
      <c r="K854"/>
      <c r="L854"/>
      <c r="M854"/>
      <c r="N854"/>
      <c r="O854"/>
      <c r="P854"/>
      <c r="Q854"/>
      <c r="R854"/>
      <c r="S854"/>
      <c r="T854"/>
    </row>
    <row r="855" spans="3:20" ht="13.5" customHeight="1" x14ac:dyDescent="0.35">
      <c r="C855"/>
      <c r="D855"/>
      <c r="E855"/>
      <c r="F855"/>
      <c r="G855"/>
      <c r="H855"/>
      <c r="I855"/>
      <c r="J855"/>
      <c r="K855"/>
      <c r="L855"/>
      <c r="M855"/>
      <c r="N855"/>
      <c r="O855"/>
      <c r="P855"/>
      <c r="Q855"/>
      <c r="R855"/>
      <c r="S855"/>
      <c r="T855"/>
    </row>
    <row r="856" spans="3:20" ht="13.5" customHeight="1" x14ac:dyDescent="0.35">
      <c r="C856"/>
      <c r="D856"/>
      <c r="E856"/>
      <c r="F856"/>
      <c r="G856"/>
      <c r="H856"/>
      <c r="I856"/>
      <c r="J856"/>
      <c r="K856"/>
      <c r="L856"/>
      <c r="M856"/>
      <c r="N856"/>
      <c r="O856"/>
      <c r="P856"/>
      <c r="Q856"/>
      <c r="R856"/>
      <c r="S856"/>
      <c r="T856"/>
    </row>
    <row r="857" spans="3:20" ht="13.5" customHeight="1" x14ac:dyDescent="0.35">
      <c r="C857"/>
      <c r="D857"/>
      <c r="E857"/>
      <c r="F857"/>
      <c r="G857"/>
      <c r="H857"/>
      <c r="I857"/>
      <c r="J857"/>
      <c r="K857"/>
      <c r="L857"/>
      <c r="M857"/>
      <c r="N857"/>
      <c r="O857"/>
      <c r="P857"/>
      <c r="Q857"/>
      <c r="R857"/>
      <c r="S857"/>
      <c r="T857"/>
    </row>
    <row r="858" spans="3:20" ht="13.5" customHeight="1" x14ac:dyDescent="0.35">
      <c r="C858"/>
      <c r="D858"/>
      <c r="E858"/>
      <c r="F858"/>
      <c r="G858"/>
      <c r="H858"/>
      <c r="I858"/>
      <c r="J858"/>
      <c r="K858"/>
      <c r="L858"/>
      <c r="M858"/>
      <c r="N858"/>
      <c r="O858"/>
      <c r="P858"/>
      <c r="Q858"/>
      <c r="R858"/>
      <c r="S858"/>
      <c r="T858"/>
    </row>
    <row r="859" spans="3:20" ht="13.5" customHeight="1" x14ac:dyDescent="0.35">
      <c r="C859"/>
      <c r="D859"/>
      <c r="E859"/>
      <c r="F859"/>
      <c r="G859"/>
      <c r="H859"/>
      <c r="I859"/>
      <c r="J859"/>
      <c r="K859"/>
      <c r="L859"/>
      <c r="M859"/>
      <c r="N859"/>
      <c r="O859"/>
      <c r="P859"/>
      <c r="Q859"/>
      <c r="R859"/>
      <c r="S859"/>
      <c r="T859"/>
    </row>
    <row r="860" spans="3:20" ht="13.5" customHeight="1" x14ac:dyDescent="0.35">
      <c r="C860"/>
      <c r="D860"/>
      <c r="E860"/>
      <c r="F860"/>
      <c r="G860"/>
      <c r="H860"/>
      <c r="I860"/>
      <c r="J860"/>
      <c r="K860"/>
      <c r="L860"/>
      <c r="M860"/>
      <c r="N860"/>
      <c r="O860"/>
      <c r="P860"/>
      <c r="Q860"/>
      <c r="R860"/>
      <c r="S860"/>
      <c r="T860"/>
    </row>
    <row r="861" spans="3:20" ht="13.5" customHeight="1" x14ac:dyDescent="0.35">
      <c r="C861"/>
      <c r="D861"/>
      <c r="E861"/>
      <c r="F861"/>
      <c r="G861"/>
      <c r="H861"/>
      <c r="I861"/>
      <c r="J861"/>
      <c r="K861"/>
      <c r="L861"/>
      <c r="M861"/>
      <c r="N861"/>
      <c r="O861"/>
      <c r="P861"/>
      <c r="Q861"/>
      <c r="R861"/>
      <c r="S861"/>
      <c r="T861"/>
    </row>
  </sheetData>
  <conditionalFormatting sqref="C862:C1048576 C1">
    <cfRule type="duplicateValues" dxfId="98" priority="9"/>
  </conditionalFormatting>
  <conditionalFormatting sqref="C208">
    <cfRule type="expression" dxfId="97" priority="7">
      <formula>LEN(C208)&gt;45</formula>
    </cfRule>
    <cfRule type="duplicateValues" dxfId="96" priority="8"/>
  </conditionalFormatting>
  <conditionalFormatting sqref="B2:B207">
    <cfRule type="expression" dxfId="95" priority="356">
      <formula>LEN(B2)&gt;45</formula>
    </cfRule>
    <cfRule type="duplicateValues" dxfId="94" priority="357"/>
  </conditionalFormatting>
  <conditionalFormatting sqref="C2:C207">
    <cfRule type="expression" dxfId="93" priority="364">
      <formula>LEN(C2)&gt;45</formula>
    </cfRule>
    <cfRule type="duplicateValues" dxfId="92" priority="365"/>
  </conditionalFormatting>
  <dataValidations count="1">
    <dataValidation type="list" allowBlank="1" showInputMessage="1" showErrorMessage="1" sqref="T2:T208 T862:T1048576" xr:uid="{F63181BC-C73F-422F-A731-E201EFDD9290}">
      <formula1>"Include, Exclude"</formula1>
    </dataValidation>
  </dataValidations>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0" id="{5982D172-1175-4CAF-B138-FB896695470D}">
            <xm:f>AND(C862&lt;&gt;"",COUNTIF('Health Facility Master'!$B:$B,C862)=0)</xm:f>
            <x14:dxf>
              <fill>
                <patternFill>
                  <bgColor theme="5" tint="0.59996337778862885"/>
                </patternFill>
              </fill>
            </x14:dxf>
          </x14:cfRule>
          <xm:sqref>C862:C1048576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tabColor theme="4" tint="0.39997558519241921"/>
  </sheetPr>
  <dimension ref="C1:T207"/>
  <sheetViews>
    <sheetView showGridLines="0" tabSelected="1" topLeftCell="L1" zoomScale="110" zoomScaleNormal="110" workbookViewId="0">
      <pane ySplit="1" topLeftCell="A2" activePane="bottomLeft" state="frozen"/>
      <selection activeCell="U36" sqref="U36"/>
      <selection pane="bottomLeft" activeCell="U1" sqref="U1:W1048576"/>
    </sheetView>
  </sheetViews>
  <sheetFormatPr defaultColWidth="8.81640625" defaultRowHeight="13" x14ac:dyDescent="0.35"/>
  <cols>
    <col min="1" max="2" width="2.453125" style="74" customWidth="1"/>
    <col min="3" max="3" width="17" style="37" bestFit="1" customWidth="1"/>
    <col min="4" max="4" width="72.453125" style="71" bestFit="1" customWidth="1"/>
    <col min="5" max="5" width="16.1796875" style="71" bestFit="1" customWidth="1"/>
    <col min="6" max="6" width="14.54296875" style="71" customWidth="1"/>
    <col min="7" max="7" width="10.1796875" style="71" bestFit="1" customWidth="1"/>
    <col min="8" max="8" width="10.54296875" style="72" bestFit="1" customWidth="1"/>
    <col min="9" max="9" width="11.81640625" style="73" customWidth="1"/>
    <col min="10" max="10" width="16.1796875" style="71" bestFit="1" customWidth="1"/>
    <col min="11" max="11" width="24.54296875" style="71" bestFit="1" customWidth="1"/>
    <col min="12" max="12" width="9.1796875" style="71" bestFit="1" customWidth="1"/>
    <col min="13" max="13" width="14.453125" style="71" bestFit="1" customWidth="1"/>
    <col min="14" max="14" width="13.54296875" style="71" bestFit="1" customWidth="1"/>
    <col min="15" max="18" width="13.54296875" style="71" customWidth="1"/>
    <col min="19" max="19" width="14.81640625" style="71" customWidth="1"/>
    <col min="20" max="20" width="20.7265625" style="37" customWidth="1"/>
    <col min="21" max="16384" width="8.81640625" style="74"/>
  </cols>
  <sheetData>
    <row r="1" spans="3:20" s="75" customFormat="1" ht="13.5" thickBot="1" x14ac:dyDescent="0.4">
      <c r="C1" s="8" t="s">
        <v>0</v>
      </c>
      <c r="D1" s="58" t="s">
        <v>1</v>
      </c>
      <c r="E1" s="58" t="s">
        <v>2</v>
      </c>
      <c r="F1" s="59" t="s">
        <v>3</v>
      </c>
      <c r="G1" s="58" t="s">
        <v>4</v>
      </c>
      <c r="H1" s="60" t="s">
        <v>5</v>
      </c>
      <c r="I1" s="61" t="s">
        <v>6</v>
      </c>
      <c r="J1" s="62" t="s">
        <v>7</v>
      </c>
      <c r="K1" s="62" t="s">
        <v>8</v>
      </c>
      <c r="L1" s="62" t="s">
        <v>9</v>
      </c>
      <c r="M1" s="63" t="s">
        <v>10</v>
      </c>
      <c r="N1" s="63" t="s">
        <v>11</v>
      </c>
      <c r="O1" s="64" t="s">
        <v>12</v>
      </c>
      <c r="P1" s="64" t="s">
        <v>13</v>
      </c>
      <c r="Q1" s="64" t="s">
        <v>14</v>
      </c>
      <c r="R1" s="64" t="s">
        <v>15</v>
      </c>
      <c r="S1" s="65" t="s">
        <v>16</v>
      </c>
      <c r="T1" s="8" t="s">
        <v>17</v>
      </c>
    </row>
    <row r="2" spans="3:20" ht="15" thickTop="1" x14ac:dyDescent="0.35">
      <c r="C2" t="s">
        <v>445</v>
      </c>
      <c r="D2" s="67">
        <f>IFERROR(INDEX('Health Facility Master'!C:C,MATCH($C2,'Health Facility Master'!$B:$B,0)),"")</f>
        <v>0</v>
      </c>
      <c r="E2" s="67">
        <f>IFERROR(INDEX('Health Facility Master'!D:D,MATCH($C2,'Health Facility Master'!$B:$B,0)),"")</f>
        <v>0</v>
      </c>
      <c r="F2" s="67" t="str">
        <f>IFERROR(INDEX('Health Facility Master'!E:E,MATCH($C2,'Health Facility Master'!$B:$B,0)),"")</f>
        <v>Sumatera Barat</v>
      </c>
      <c r="G2" s="67" t="str">
        <f>IFERROR(INDEX('Health Facility Master'!F:F,MATCH($C2,'Health Facility Master'!$B:$B,0)),"")</f>
        <v>Indonesia</v>
      </c>
      <c r="H2" s="68">
        <f>IFERROR(INDEX('Health Facility Master'!G:G,MATCH($C2,'Health Facility Master'!$B:$B,0)),"")</f>
        <v>-0.94701400000000002</v>
      </c>
      <c r="I2" s="69">
        <f>IFERROR(INDEX('Health Facility Master'!H:H,MATCH($C2,'Health Facility Master'!$B:$B,0)),"")</f>
        <v>100.355031</v>
      </c>
      <c r="J2" s="67" t="str">
        <f>IFERROR(INDEX('Health Facility Master'!I:I,MATCH($C2,'Health Facility Master'!$B:$B,0)),"")</f>
        <v>Sumatera Barat</v>
      </c>
      <c r="K2" s="67" t="str">
        <f>IFERROR(INDEX('Health Facility Master'!J:J,MATCH($C2,'Health Facility Master'!$B:$B,0)),"")</f>
        <v>Level 3</v>
      </c>
      <c r="L2" s="67" t="str">
        <f>IFERROR(INDEX('Health Facility Master'!K:K,MATCH($C2,'Health Facility Master'!$B:$B,0)),"")</f>
        <v>Public</v>
      </c>
      <c r="M2" s="67">
        <f>IFERROR(INDEX('Health Facility Master'!L:L,MATCH($C2,'Health Facility Master'!$B:$B,0)),"")</f>
        <v>0</v>
      </c>
      <c r="N2" s="67">
        <f>IFERROR(INDEX('Health Facility Master'!M:M,MATCH($C2,'Health Facility Master'!$B:$B,0)),"")</f>
        <v>0</v>
      </c>
      <c r="O2" s="67"/>
      <c r="P2" s="67"/>
      <c r="Q2" s="67"/>
      <c r="R2" s="67"/>
      <c r="S2" s="67" t="str">
        <f>IF(ISTEXT(C2),"Hub","")</f>
        <v>Hub</v>
      </c>
      <c r="T2" s="70" t="s">
        <v>20</v>
      </c>
    </row>
    <row r="3" spans="3:20" ht="14.5" x14ac:dyDescent="0.35">
      <c r="C3" t="s">
        <v>157</v>
      </c>
      <c r="D3" s="67">
        <f>IFERROR(INDEX('Health Facility Master'!C:C,MATCH($C3,'Health Facility Master'!$B:$B,0)),"")</f>
        <v>0</v>
      </c>
      <c r="E3" s="67">
        <f>IFERROR(INDEX('Health Facility Master'!D:D,MATCH($C3,'Health Facility Master'!$B:$B,0)),"")</f>
        <v>0</v>
      </c>
      <c r="F3" s="67" t="str">
        <f>IFERROR(INDEX('Health Facility Master'!E:E,MATCH($C3,'Health Facility Master'!$B:$B,0)),"")</f>
        <v>DKI Jakarta</v>
      </c>
      <c r="G3" s="67" t="str">
        <f>IFERROR(INDEX('Health Facility Master'!F:F,MATCH($C3,'Health Facility Master'!$B:$B,0)),"")</f>
        <v>Indonesia</v>
      </c>
      <c r="H3" s="68">
        <f>IFERROR(INDEX('Health Facility Master'!G:G,MATCH($C3,'Health Facility Master'!$B:$B,0)),"")</f>
        <v>-6.1840609999999998</v>
      </c>
      <c r="I3" s="69">
        <f>IFERROR(INDEX('Health Facility Master'!H:H,MATCH($C3,'Health Facility Master'!$B:$B,0)),"")</f>
        <v>106.796283</v>
      </c>
      <c r="J3" s="67" t="str">
        <f>IFERROR(INDEX('Health Facility Master'!I:I,MATCH($C3,'Health Facility Master'!$B:$B,0)),"")</f>
        <v>DKI Jakarta</v>
      </c>
      <c r="K3" s="67" t="str">
        <f>IFERROR(INDEX('Health Facility Master'!J:J,MATCH($C3,'Health Facility Master'!$B:$B,0)),"")</f>
        <v>Level 3</v>
      </c>
      <c r="L3" s="67" t="str">
        <f>IFERROR(INDEX('Health Facility Master'!K:K,MATCH($C3,'Health Facility Master'!$B:$B,0)),"")</f>
        <v>Public</v>
      </c>
      <c r="M3" s="67">
        <f>IFERROR(INDEX('Health Facility Master'!L:L,MATCH($C3,'Health Facility Master'!$B:$B,0)),"")</f>
        <v>0</v>
      </c>
      <c r="N3" s="67">
        <f>IFERROR(INDEX('Health Facility Master'!M:M,MATCH($C3,'Health Facility Master'!$B:$B,0)),"")</f>
        <v>0</v>
      </c>
      <c r="O3" s="67"/>
      <c r="P3" s="67"/>
      <c r="Q3" s="67"/>
      <c r="R3" s="67"/>
      <c r="S3" s="67" t="str">
        <f t="shared" ref="S3:S66" si="0">IF(ISTEXT(C3),"Hub","")</f>
        <v>Hub</v>
      </c>
      <c r="T3" s="70" t="s">
        <v>20</v>
      </c>
    </row>
    <row r="4" spans="3:20" ht="14.5" x14ac:dyDescent="0.35">
      <c r="C4" t="s">
        <v>748</v>
      </c>
      <c r="D4" s="67">
        <f>IFERROR(INDEX('Health Facility Master'!C:C,MATCH($C4,'Health Facility Master'!$B:$B,0)),"")</f>
        <v>0</v>
      </c>
      <c r="E4" s="67">
        <f>IFERROR(INDEX('Health Facility Master'!D:D,MATCH($C4,'Health Facility Master'!$B:$B,0)),"")</f>
        <v>0</v>
      </c>
      <c r="F4" s="67" t="str">
        <f>IFERROR(INDEX('Health Facility Master'!E:E,MATCH($C4,'Health Facility Master'!$B:$B,0)),"")</f>
        <v>Sumatera Utara</v>
      </c>
      <c r="G4" s="67" t="str">
        <f>IFERROR(INDEX('Health Facility Master'!F:F,MATCH($C4,'Health Facility Master'!$B:$B,0)),"")</f>
        <v>Indonesia</v>
      </c>
      <c r="H4" s="68">
        <f>IFERROR(INDEX('Health Facility Master'!G:G,MATCH($C4,'Health Facility Master'!$B:$B,0)),"")</f>
        <v>3.4582220000000001</v>
      </c>
      <c r="I4" s="69">
        <f>IFERROR(INDEX('Health Facility Master'!H:H,MATCH($C4,'Health Facility Master'!$B:$B,0)),"")</f>
        <v>98.880436000000003</v>
      </c>
      <c r="J4" s="67" t="str">
        <f>IFERROR(INDEX('Health Facility Master'!I:I,MATCH($C4,'Health Facility Master'!$B:$B,0)),"")</f>
        <v>Sumatera Utara</v>
      </c>
      <c r="K4" s="67" t="str">
        <f>IFERROR(INDEX('Health Facility Master'!J:J,MATCH($C4,'Health Facility Master'!$B:$B,0)),"")</f>
        <v>Level 3</v>
      </c>
      <c r="L4" s="67" t="str">
        <f>IFERROR(INDEX('Health Facility Master'!K:K,MATCH($C4,'Health Facility Master'!$B:$B,0)),"")</f>
        <v>Public</v>
      </c>
      <c r="M4" s="67">
        <f>IFERROR(INDEX('Health Facility Master'!L:L,MATCH($C4,'Health Facility Master'!$B:$B,0)),"")</f>
        <v>0</v>
      </c>
      <c r="N4" s="67">
        <f>IFERROR(INDEX('Health Facility Master'!M:M,MATCH($C4,'Health Facility Master'!$B:$B,0)),"")</f>
        <v>0</v>
      </c>
      <c r="O4" s="67"/>
      <c r="P4" s="67"/>
      <c r="Q4" s="67"/>
      <c r="R4" s="67"/>
      <c r="S4" s="67" t="str">
        <f t="shared" si="0"/>
        <v>Hub</v>
      </c>
      <c r="T4" s="70" t="s">
        <v>20</v>
      </c>
    </row>
    <row r="5" spans="3:20" ht="14.5" x14ac:dyDescent="0.35">
      <c r="C5" t="s">
        <v>943</v>
      </c>
      <c r="D5" s="67">
        <f>IFERROR(INDEX('Health Facility Master'!C:C,MATCH($C5,'Health Facility Master'!$B:$B,0)),"")</f>
        <v>0</v>
      </c>
      <c r="E5" s="67">
        <f>IFERROR(INDEX('Health Facility Master'!D:D,MATCH($C5,'Health Facility Master'!$B:$B,0)),"")</f>
        <v>0</v>
      </c>
      <c r="F5" s="67" t="str">
        <f>IFERROR(INDEX('Health Facility Master'!E:E,MATCH($C5,'Health Facility Master'!$B:$B,0)),"")</f>
        <v>Jawa Tengah</v>
      </c>
      <c r="G5" s="67" t="str">
        <f>IFERROR(INDEX('Health Facility Master'!F:F,MATCH($C5,'Health Facility Master'!$B:$B,0)),"")</f>
        <v>Indonesia</v>
      </c>
      <c r="H5" s="68">
        <f>IFERROR(INDEX('Health Facility Master'!G:G,MATCH($C5,'Health Facility Master'!$B:$B,0)),"")</f>
        <v>-7.7129139999999996</v>
      </c>
      <c r="I5" s="69">
        <f>IFERROR(INDEX('Health Facility Master'!H:H,MATCH($C5,'Health Facility Master'!$B:$B,0)),"")</f>
        <v>110.016597</v>
      </c>
      <c r="J5" s="67" t="str">
        <f>IFERROR(INDEX('Health Facility Master'!I:I,MATCH($C5,'Health Facility Master'!$B:$B,0)),"")</f>
        <v>Jawa Tengah</v>
      </c>
      <c r="K5" s="67" t="str">
        <f>IFERROR(INDEX('Health Facility Master'!J:J,MATCH($C5,'Health Facility Master'!$B:$B,0)),"")</f>
        <v>Level 3</v>
      </c>
      <c r="L5" s="67" t="str">
        <f>IFERROR(INDEX('Health Facility Master'!K:K,MATCH($C5,'Health Facility Master'!$B:$B,0)),"")</f>
        <v>Public</v>
      </c>
      <c r="M5" s="67">
        <f>IFERROR(INDEX('Health Facility Master'!L:L,MATCH($C5,'Health Facility Master'!$B:$B,0)),"")</f>
        <v>0</v>
      </c>
      <c r="N5" s="67">
        <f>IFERROR(INDEX('Health Facility Master'!M:M,MATCH($C5,'Health Facility Master'!$B:$B,0)),"")</f>
        <v>0</v>
      </c>
      <c r="O5" s="67"/>
      <c r="P5" s="67"/>
      <c r="Q5" s="67"/>
      <c r="R5" s="67"/>
      <c r="S5" s="67" t="str">
        <f t="shared" si="0"/>
        <v>Hub</v>
      </c>
      <c r="T5" s="70" t="s">
        <v>20</v>
      </c>
    </row>
    <row r="6" spans="3:20" ht="14.5" x14ac:dyDescent="0.35">
      <c r="C6" t="s">
        <v>194</v>
      </c>
      <c r="D6" s="67">
        <f>IFERROR(INDEX('Health Facility Master'!C:C,MATCH($C6,'Health Facility Master'!$B:$B,0)),"")</f>
        <v>0</v>
      </c>
      <c r="E6" s="67">
        <f>IFERROR(INDEX('Health Facility Master'!D:D,MATCH($C6,'Health Facility Master'!$B:$B,0)),"")</f>
        <v>0</v>
      </c>
      <c r="F6" s="67" t="str">
        <f>IFERROR(INDEX('Health Facility Master'!E:E,MATCH($C6,'Health Facility Master'!$B:$B,0)),"")</f>
        <v>Bali</v>
      </c>
      <c r="G6" s="67" t="str">
        <f>IFERROR(INDEX('Health Facility Master'!F:F,MATCH($C6,'Health Facility Master'!$B:$B,0)),"")</f>
        <v>Indonesia</v>
      </c>
      <c r="H6" s="68">
        <f>IFERROR(INDEX('Health Facility Master'!G:G,MATCH($C6,'Health Facility Master'!$B:$B,0)),"")</f>
        <v>-8.6735500000000005</v>
      </c>
      <c r="I6" s="69">
        <f>IFERROR(INDEX('Health Facility Master'!H:H,MATCH($C6,'Health Facility Master'!$B:$B,0)),"")</f>
        <v>115.23217200000001</v>
      </c>
      <c r="J6" s="67" t="str">
        <f>IFERROR(INDEX('Health Facility Master'!I:I,MATCH($C6,'Health Facility Master'!$B:$B,0)),"")</f>
        <v>Bali</v>
      </c>
      <c r="K6" s="67" t="str">
        <f>IFERROR(INDEX('Health Facility Master'!J:J,MATCH($C6,'Health Facility Master'!$B:$B,0)),"")</f>
        <v>Level 3</v>
      </c>
      <c r="L6" s="67" t="str">
        <f>IFERROR(INDEX('Health Facility Master'!K:K,MATCH($C6,'Health Facility Master'!$B:$B,0)),"")</f>
        <v>Public</v>
      </c>
      <c r="M6" s="67">
        <f>IFERROR(INDEX('Health Facility Master'!L:L,MATCH($C6,'Health Facility Master'!$B:$B,0)),"")</f>
        <v>0</v>
      </c>
      <c r="N6" s="67">
        <f>IFERROR(INDEX('Health Facility Master'!M:M,MATCH($C6,'Health Facility Master'!$B:$B,0)),"")</f>
        <v>0</v>
      </c>
      <c r="O6" s="67"/>
      <c r="P6" s="67"/>
      <c r="Q6" s="67"/>
      <c r="R6" s="67"/>
      <c r="S6" s="67" t="str">
        <f t="shared" si="0"/>
        <v>Hub</v>
      </c>
      <c r="T6" s="70" t="s">
        <v>20</v>
      </c>
    </row>
    <row r="7" spans="3:20" ht="14.5" x14ac:dyDescent="0.35">
      <c r="C7" t="s">
        <v>93</v>
      </c>
      <c r="D7" s="67">
        <f>IFERROR(INDEX('Health Facility Master'!C:C,MATCH($C7,'Health Facility Master'!$B:$B,0)),"")</f>
        <v>0</v>
      </c>
      <c r="E7" s="67">
        <f>IFERROR(INDEX('Health Facility Master'!D:D,MATCH($C7,'Health Facility Master'!$B:$B,0)),"")</f>
        <v>0</v>
      </c>
      <c r="F7" s="67" t="str">
        <f>IFERROR(INDEX('Health Facility Master'!E:E,MATCH($C7,'Health Facility Master'!$B:$B,0)),"")</f>
        <v>DKI Jakarta</v>
      </c>
      <c r="G7" s="67" t="str">
        <f>IFERROR(INDEX('Health Facility Master'!F:F,MATCH($C7,'Health Facility Master'!$B:$B,0)),"")</f>
        <v>Indonesia</v>
      </c>
      <c r="H7" s="68">
        <f>IFERROR(INDEX('Health Facility Master'!G:G,MATCH($C7,'Health Facility Master'!$B:$B,0)),"")</f>
        <v>-6.2325309999999998</v>
      </c>
      <c r="I7" s="69">
        <f>IFERROR(INDEX('Health Facility Master'!H:H,MATCH($C7,'Health Facility Master'!$B:$B,0)),"")</f>
        <v>106.932258</v>
      </c>
      <c r="J7" s="67" t="str">
        <f>IFERROR(INDEX('Health Facility Master'!I:I,MATCH($C7,'Health Facility Master'!$B:$B,0)),"")</f>
        <v>DKI Jakarta</v>
      </c>
      <c r="K7" s="67" t="str">
        <f>IFERROR(INDEX('Health Facility Master'!J:J,MATCH($C7,'Health Facility Master'!$B:$B,0)),"")</f>
        <v>Level 3</v>
      </c>
      <c r="L7" s="67" t="str">
        <f>IFERROR(INDEX('Health Facility Master'!K:K,MATCH($C7,'Health Facility Master'!$B:$B,0)),"")</f>
        <v>Public</v>
      </c>
      <c r="M7" s="67">
        <f>IFERROR(INDEX('Health Facility Master'!L:L,MATCH($C7,'Health Facility Master'!$B:$B,0)),"")</f>
        <v>0</v>
      </c>
      <c r="N7" s="67">
        <f>IFERROR(INDEX('Health Facility Master'!M:M,MATCH($C7,'Health Facility Master'!$B:$B,0)),"")</f>
        <v>0</v>
      </c>
      <c r="O7" s="67"/>
      <c r="P7" s="67"/>
      <c r="Q7" s="67"/>
      <c r="R7" s="67"/>
      <c r="S7" s="67" t="str">
        <f t="shared" si="0"/>
        <v>Hub</v>
      </c>
      <c r="T7" s="70" t="s">
        <v>20</v>
      </c>
    </row>
    <row r="8" spans="3:20" ht="14.5" x14ac:dyDescent="0.35">
      <c r="C8" t="s">
        <v>898</v>
      </c>
      <c r="D8" s="67">
        <f>IFERROR(INDEX('Health Facility Master'!C:C,MATCH($C8,'Health Facility Master'!$B:$B,0)),"")</f>
        <v>0</v>
      </c>
      <c r="E8" s="67">
        <f>IFERROR(INDEX('Health Facility Master'!D:D,MATCH($C8,'Health Facility Master'!$B:$B,0)),"")</f>
        <v>0</v>
      </c>
      <c r="F8" s="67" t="str">
        <f>IFERROR(INDEX('Health Facility Master'!E:E,MATCH($C8,'Health Facility Master'!$B:$B,0)),"")</f>
        <v>DKI Jakarta</v>
      </c>
      <c r="G8" s="67" t="str">
        <f>IFERROR(INDEX('Health Facility Master'!F:F,MATCH($C8,'Health Facility Master'!$B:$B,0)),"")</f>
        <v>Indonesia</v>
      </c>
      <c r="H8" s="68">
        <f>IFERROR(INDEX('Health Facility Master'!G:G,MATCH($C8,'Health Facility Master'!$B:$B,0)),"")</f>
        <v>-6.1719670000000004</v>
      </c>
      <c r="I8" s="69">
        <f>IFERROR(INDEX('Health Facility Master'!H:H,MATCH($C8,'Health Facility Master'!$B:$B,0)),"")</f>
        <v>106.79008899999999</v>
      </c>
      <c r="J8" s="67" t="str">
        <f>IFERROR(INDEX('Health Facility Master'!I:I,MATCH($C8,'Health Facility Master'!$B:$B,0)),"")</f>
        <v>DKI Jakarta</v>
      </c>
      <c r="K8" s="67" t="str">
        <f>IFERROR(INDEX('Health Facility Master'!J:J,MATCH($C8,'Health Facility Master'!$B:$B,0)),"")</f>
        <v>Level 3</v>
      </c>
      <c r="L8" s="67" t="str">
        <f>IFERROR(INDEX('Health Facility Master'!K:K,MATCH($C8,'Health Facility Master'!$B:$B,0)),"")</f>
        <v>Public</v>
      </c>
      <c r="M8" s="67">
        <f>IFERROR(INDEX('Health Facility Master'!L:L,MATCH($C8,'Health Facility Master'!$B:$B,0)),"")</f>
        <v>0</v>
      </c>
      <c r="N8" s="67">
        <f>IFERROR(INDEX('Health Facility Master'!M:M,MATCH($C8,'Health Facility Master'!$B:$B,0)),"")</f>
        <v>0</v>
      </c>
      <c r="O8" s="67"/>
      <c r="P8" s="67"/>
      <c r="Q8" s="67"/>
      <c r="R8" s="67"/>
      <c r="S8" s="67" t="str">
        <f t="shared" si="0"/>
        <v>Hub</v>
      </c>
      <c r="T8" s="70" t="s">
        <v>20</v>
      </c>
    </row>
    <row r="9" spans="3:20" ht="14.5" x14ac:dyDescent="0.35">
      <c r="C9" t="s">
        <v>707</v>
      </c>
      <c r="D9" s="67">
        <f>IFERROR(INDEX('Health Facility Master'!C:C,MATCH($C9,'Health Facility Master'!$B:$B,0)),"")</f>
        <v>0</v>
      </c>
      <c r="E9" s="67">
        <f>IFERROR(INDEX('Health Facility Master'!D:D,MATCH($C9,'Health Facility Master'!$B:$B,0)),"")</f>
        <v>0</v>
      </c>
      <c r="F9" s="67" t="str">
        <f>IFERROR(INDEX('Health Facility Master'!E:E,MATCH($C9,'Health Facility Master'!$B:$B,0)),"")</f>
        <v>Sumatera Barat</v>
      </c>
      <c r="G9" s="67" t="str">
        <f>IFERROR(INDEX('Health Facility Master'!F:F,MATCH($C9,'Health Facility Master'!$B:$B,0)),"")</f>
        <v>Indonesia</v>
      </c>
      <c r="H9" s="68">
        <f>IFERROR(INDEX('Health Facility Master'!G:G,MATCH($C9,'Health Facility Master'!$B:$B,0)),"")</f>
        <v>-0.91501900000000003</v>
      </c>
      <c r="I9" s="69">
        <f>IFERROR(INDEX('Health Facility Master'!H:H,MATCH($C9,'Health Facility Master'!$B:$B,0)),"")</f>
        <v>100.35856699999999</v>
      </c>
      <c r="J9" s="67" t="str">
        <f>IFERROR(INDEX('Health Facility Master'!I:I,MATCH($C9,'Health Facility Master'!$B:$B,0)),"")</f>
        <v>Sumatera Barat</v>
      </c>
      <c r="K9" s="67" t="str">
        <f>IFERROR(INDEX('Health Facility Master'!J:J,MATCH($C9,'Health Facility Master'!$B:$B,0)),"")</f>
        <v>Level 3</v>
      </c>
      <c r="L9" s="67" t="str">
        <f>IFERROR(INDEX('Health Facility Master'!K:K,MATCH($C9,'Health Facility Master'!$B:$B,0)),"")</f>
        <v>Public</v>
      </c>
      <c r="M9" s="67">
        <f>IFERROR(INDEX('Health Facility Master'!L:L,MATCH($C9,'Health Facility Master'!$B:$B,0)),"")</f>
        <v>0</v>
      </c>
      <c r="N9" s="67">
        <f>IFERROR(INDEX('Health Facility Master'!M:M,MATCH($C9,'Health Facility Master'!$B:$B,0)),"")</f>
        <v>0</v>
      </c>
      <c r="O9" s="67"/>
      <c r="P9" s="67"/>
      <c r="Q9" s="67"/>
      <c r="R9" s="67"/>
      <c r="S9" s="67" t="str">
        <f t="shared" si="0"/>
        <v>Hub</v>
      </c>
      <c r="T9" s="70" t="s">
        <v>20</v>
      </c>
    </row>
    <row r="10" spans="3:20" ht="14.5" x14ac:dyDescent="0.35">
      <c r="C10" t="s">
        <v>156</v>
      </c>
      <c r="D10" s="67">
        <f>IFERROR(INDEX('Health Facility Master'!C:C,MATCH($C10,'Health Facility Master'!$B:$B,0)),"")</f>
        <v>0</v>
      </c>
      <c r="E10" s="67">
        <f>IFERROR(INDEX('Health Facility Master'!D:D,MATCH($C10,'Health Facility Master'!$B:$B,0)),"")</f>
        <v>0</v>
      </c>
      <c r="F10" s="67" t="str">
        <f>IFERROR(INDEX('Health Facility Master'!E:E,MATCH($C10,'Health Facility Master'!$B:$B,0)),"")</f>
        <v>DKI Jakarta</v>
      </c>
      <c r="G10" s="67" t="str">
        <f>IFERROR(INDEX('Health Facility Master'!F:F,MATCH($C10,'Health Facility Master'!$B:$B,0)),"")</f>
        <v>Indonesia</v>
      </c>
      <c r="H10" s="68">
        <f>IFERROR(INDEX('Health Facility Master'!G:G,MATCH($C10,'Health Facility Master'!$B:$B,0)),"")</f>
        <v>-6.1869670000000001</v>
      </c>
      <c r="I10" s="69">
        <f>IFERROR(INDEX('Health Facility Master'!H:H,MATCH($C10,'Health Facility Master'!$B:$B,0)),"")</f>
        <v>106.797753</v>
      </c>
      <c r="J10" s="67" t="str">
        <f>IFERROR(INDEX('Health Facility Master'!I:I,MATCH($C10,'Health Facility Master'!$B:$B,0)),"")</f>
        <v>DKI Jakarta</v>
      </c>
      <c r="K10" s="67" t="str">
        <f>IFERROR(INDEX('Health Facility Master'!J:J,MATCH($C10,'Health Facility Master'!$B:$B,0)),"")</f>
        <v>Level 3</v>
      </c>
      <c r="L10" s="67" t="str">
        <f>IFERROR(INDEX('Health Facility Master'!K:K,MATCH($C10,'Health Facility Master'!$B:$B,0)),"")</f>
        <v>Public</v>
      </c>
      <c r="M10" s="67">
        <f>IFERROR(INDEX('Health Facility Master'!L:L,MATCH($C10,'Health Facility Master'!$B:$B,0)),"")</f>
        <v>0</v>
      </c>
      <c r="N10" s="67">
        <f>IFERROR(INDEX('Health Facility Master'!M:M,MATCH($C10,'Health Facility Master'!$B:$B,0)),"")</f>
        <v>0</v>
      </c>
      <c r="O10" s="67"/>
      <c r="P10" s="67"/>
      <c r="Q10" s="67"/>
      <c r="R10" s="67"/>
      <c r="S10" s="67" t="str">
        <f t="shared" si="0"/>
        <v>Hub</v>
      </c>
      <c r="T10" s="70" t="s">
        <v>20</v>
      </c>
    </row>
    <row r="11" spans="3:20" ht="14.5" x14ac:dyDescent="0.35">
      <c r="C11" t="s">
        <v>744</v>
      </c>
      <c r="D11" s="67">
        <f>IFERROR(INDEX('Health Facility Master'!C:C,MATCH($C11,'Health Facility Master'!$B:$B,0)),"")</f>
        <v>0</v>
      </c>
      <c r="E11" s="67">
        <f>IFERROR(INDEX('Health Facility Master'!D:D,MATCH($C11,'Health Facility Master'!$B:$B,0)),"")</f>
        <v>0</v>
      </c>
      <c r="F11" s="67" t="str">
        <f>IFERROR(INDEX('Health Facility Master'!E:E,MATCH($C11,'Health Facility Master'!$B:$B,0)),"")</f>
        <v>Sumatera Selatan</v>
      </c>
      <c r="G11" s="67" t="str">
        <f>IFERROR(INDEX('Health Facility Master'!F:F,MATCH($C11,'Health Facility Master'!$B:$B,0)),"")</f>
        <v>Indonesia</v>
      </c>
      <c r="H11" s="68">
        <f>IFERROR(INDEX('Health Facility Master'!G:G,MATCH($C11,'Health Facility Master'!$B:$B,0)),"")</f>
        <v>-2.9911439999999998</v>
      </c>
      <c r="I11" s="69">
        <f>IFERROR(INDEX('Health Facility Master'!H:H,MATCH($C11,'Health Facility Master'!$B:$B,0)),"")</f>
        <v>104.755825</v>
      </c>
      <c r="J11" s="67" t="str">
        <f>IFERROR(INDEX('Health Facility Master'!I:I,MATCH($C11,'Health Facility Master'!$B:$B,0)),"")</f>
        <v>Sumatera Selatan</v>
      </c>
      <c r="K11" s="67" t="str">
        <f>IFERROR(INDEX('Health Facility Master'!J:J,MATCH($C11,'Health Facility Master'!$B:$B,0)),"")</f>
        <v>Level 3</v>
      </c>
      <c r="L11" s="67" t="str">
        <f>IFERROR(INDEX('Health Facility Master'!K:K,MATCH($C11,'Health Facility Master'!$B:$B,0)),"")</f>
        <v>Public</v>
      </c>
      <c r="M11" s="67">
        <f>IFERROR(INDEX('Health Facility Master'!L:L,MATCH($C11,'Health Facility Master'!$B:$B,0)),"")</f>
        <v>0</v>
      </c>
      <c r="N11" s="67">
        <f>IFERROR(INDEX('Health Facility Master'!M:M,MATCH($C11,'Health Facility Master'!$B:$B,0)),"")</f>
        <v>0</v>
      </c>
      <c r="O11" s="67"/>
      <c r="P11" s="67"/>
      <c r="Q11" s="67"/>
      <c r="R11" s="67"/>
      <c r="S11" s="67" t="str">
        <f t="shared" si="0"/>
        <v>Hub</v>
      </c>
      <c r="T11" s="70" t="s">
        <v>20</v>
      </c>
    </row>
    <row r="12" spans="3:20" ht="14.5" x14ac:dyDescent="0.35">
      <c r="C12" t="s">
        <v>1012</v>
      </c>
      <c r="D12" s="67">
        <f>IFERROR(INDEX('Health Facility Master'!C:C,MATCH($C12,'Health Facility Master'!$B:$B,0)),"")</f>
        <v>0</v>
      </c>
      <c r="E12" s="67">
        <f>IFERROR(INDEX('Health Facility Master'!D:D,MATCH($C12,'Health Facility Master'!$B:$B,0)),"")</f>
        <v>0</v>
      </c>
      <c r="F12" s="67" t="str">
        <f>IFERROR(INDEX('Health Facility Master'!E:E,MATCH($C12,'Health Facility Master'!$B:$B,0)),"")</f>
        <v>Sumatera Selatan</v>
      </c>
      <c r="G12" s="67" t="str">
        <f>IFERROR(INDEX('Health Facility Master'!F:F,MATCH($C12,'Health Facility Master'!$B:$B,0)),"")</f>
        <v>Indonesia</v>
      </c>
      <c r="H12" s="68">
        <f>IFERROR(INDEX('Health Facility Master'!G:G,MATCH($C12,'Health Facility Master'!$B:$B,0)),"")</f>
        <v>-2.9911439999999998</v>
      </c>
      <c r="I12" s="69">
        <f>IFERROR(INDEX('Health Facility Master'!H:H,MATCH($C12,'Health Facility Master'!$B:$B,0)),"")</f>
        <v>104.755825</v>
      </c>
      <c r="J12" s="67" t="str">
        <f>IFERROR(INDEX('Health Facility Master'!I:I,MATCH($C12,'Health Facility Master'!$B:$B,0)),"")</f>
        <v>Sumatera Selatan</v>
      </c>
      <c r="K12" s="67" t="str">
        <f>IFERROR(INDEX('Health Facility Master'!J:J,MATCH($C12,'Health Facility Master'!$B:$B,0)),"")</f>
        <v>Level 3</v>
      </c>
      <c r="L12" s="67" t="str">
        <f>IFERROR(INDEX('Health Facility Master'!K:K,MATCH($C12,'Health Facility Master'!$B:$B,0)),"")</f>
        <v>Public</v>
      </c>
      <c r="M12" s="67">
        <f>IFERROR(INDEX('Health Facility Master'!L:L,MATCH($C12,'Health Facility Master'!$B:$B,0)),"")</f>
        <v>0</v>
      </c>
      <c r="N12" s="67">
        <f>IFERROR(INDEX('Health Facility Master'!M:M,MATCH($C12,'Health Facility Master'!$B:$B,0)),"")</f>
        <v>0</v>
      </c>
      <c r="O12" s="67"/>
      <c r="P12" s="67"/>
      <c r="Q12" s="67"/>
      <c r="R12" s="67"/>
      <c r="S12" s="67" t="str">
        <f t="shared" si="0"/>
        <v>Hub</v>
      </c>
      <c r="T12" s="70" t="s">
        <v>20</v>
      </c>
    </row>
    <row r="13" spans="3:20" ht="14.5" x14ac:dyDescent="0.35">
      <c r="C13" t="s">
        <v>179</v>
      </c>
      <c r="D13" s="67">
        <f>IFERROR(INDEX('Health Facility Master'!C:C,MATCH($C13,'Health Facility Master'!$B:$B,0)),"")</f>
        <v>0</v>
      </c>
      <c r="E13" s="67">
        <f>IFERROR(INDEX('Health Facility Master'!D:D,MATCH($C13,'Health Facility Master'!$B:$B,0)),"")</f>
        <v>0</v>
      </c>
      <c r="F13" s="67" t="str">
        <f>IFERROR(INDEX('Health Facility Master'!E:E,MATCH($C13,'Health Facility Master'!$B:$B,0)),"")</f>
        <v>Bali</v>
      </c>
      <c r="G13" s="67" t="str">
        <f>IFERROR(INDEX('Health Facility Master'!F:F,MATCH($C13,'Health Facility Master'!$B:$B,0)),"")</f>
        <v>Indonesia</v>
      </c>
      <c r="H13" s="68">
        <f>IFERROR(INDEX('Health Facility Master'!G:G,MATCH($C13,'Health Facility Master'!$B:$B,0)),"")</f>
        <v>-8.6445919999999994</v>
      </c>
      <c r="I13" s="69">
        <f>IFERROR(INDEX('Health Facility Master'!H:H,MATCH($C13,'Health Facility Master'!$B:$B,0)),"")</f>
        <v>115.211061</v>
      </c>
      <c r="J13" s="67" t="str">
        <f>IFERROR(INDEX('Health Facility Master'!I:I,MATCH($C13,'Health Facility Master'!$B:$B,0)),"")</f>
        <v>Bali</v>
      </c>
      <c r="K13" s="67" t="str">
        <f>IFERROR(INDEX('Health Facility Master'!J:J,MATCH($C13,'Health Facility Master'!$B:$B,0)),"")</f>
        <v>Level 3</v>
      </c>
      <c r="L13" s="67" t="str">
        <f>IFERROR(INDEX('Health Facility Master'!K:K,MATCH($C13,'Health Facility Master'!$B:$B,0)),"")</f>
        <v>Public</v>
      </c>
      <c r="M13" s="67">
        <f>IFERROR(INDEX('Health Facility Master'!L:L,MATCH($C13,'Health Facility Master'!$B:$B,0)),"")</f>
        <v>0</v>
      </c>
      <c r="N13" s="67">
        <f>IFERROR(INDEX('Health Facility Master'!M:M,MATCH($C13,'Health Facility Master'!$B:$B,0)),"")</f>
        <v>0</v>
      </c>
      <c r="O13" s="67"/>
      <c r="P13" s="67"/>
      <c r="Q13" s="67"/>
      <c r="R13" s="67"/>
      <c r="S13" s="67" t="str">
        <f t="shared" si="0"/>
        <v>Hub</v>
      </c>
      <c r="T13" s="70" t="s">
        <v>20</v>
      </c>
    </row>
    <row r="14" spans="3:20" ht="14.5" x14ac:dyDescent="0.35">
      <c r="C14" t="s">
        <v>920</v>
      </c>
      <c r="D14" s="67">
        <f>IFERROR(INDEX('Health Facility Master'!C:C,MATCH($C14,'Health Facility Master'!$B:$B,0)),"")</f>
        <v>0</v>
      </c>
      <c r="E14" s="67">
        <f>IFERROR(INDEX('Health Facility Master'!D:D,MATCH($C14,'Health Facility Master'!$B:$B,0)),"")</f>
        <v>0</v>
      </c>
      <c r="F14" s="67" t="str">
        <f>IFERROR(INDEX('Health Facility Master'!E:E,MATCH($C14,'Health Facility Master'!$B:$B,0)),"")</f>
        <v>Sumatera Selatan</v>
      </c>
      <c r="G14" s="67" t="str">
        <f>IFERROR(INDEX('Health Facility Master'!F:F,MATCH($C14,'Health Facility Master'!$B:$B,0)),"")</f>
        <v>Indonesia</v>
      </c>
      <c r="H14" s="68">
        <f>IFERROR(INDEX('Health Facility Master'!G:G,MATCH($C14,'Health Facility Master'!$B:$B,0)),"")</f>
        <v>-5.385256</v>
      </c>
      <c r="I14" s="69">
        <f>IFERROR(INDEX('Health Facility Master'!H:H,MATCH($C14,'Health Facility Master'!$B:$B,0)),"")</f>
        <v>105.260406</v>
      </c>
      <c r="J14" s="67" t="str">
        <f>IFERROR(INDEX('Health Facility Master'!I:I,MATCH($C14,'Health Facility Master'!$B:$B,0)),"")</f>
        <v>Sumatera Selatan</v>
      </c>
      <c r="K14" s="67" t="str">
        <f>IFERROR(INDEX('Health Facility Master'!J:J,MATCH($C14,'Health Facility Master'!$B:$B,0)),"")</f>
        <v>Level 3</v>
      </c>
      <c r="L14" s="67" t="str">
        <f>IFERROR(INDEX('Health Facility Master'!K:K,MATCH($C14,'Health Facility Master'!$B:$B,0)),"")</f>
        <v>Public</v>
      </c>
      <c r="M14" s="67">
        <f>IFERROR(INDEX('Health Facility Master'!L:L,MATCH($C14,'Health Facility Master'!$B:$B,0)),"")</f>
        <v>0</v>
      </c>
      <c r="N14" s="67">
        <f>IFERROR(INDEX('Health Facility Master'!M:M,MATCH($C14,'Health Facility Master'!$B:$B,0)),"")</f>
        <v>0</v>
      </c>
      <c r="O14" s="67"/>
      <c r="P14" s="67"/>
      <c r="Q14" s="67"/>
      <c r="R14" s="67"/>
      <c r="S14" s="67" t="str">
        <f t="shared" si="0"/>
        <v>Hub</v>
      </c>
      <c r="T14" s="70" t="s">
        <v>20</v>
      </c>
    </row>
    <row r="15" spans="3:20" ht="14.5" x14ac:dyDescent="0.35">
      <c r="C15" t="s">
        <v>777</v>
      </c>
      <c r="D15" s="67">
        <f>IFERROR(INDEX('Health Facility Master'!C:C,MATCH($C15,'Health Facility Master'!$B:$B,0)),"")</f>
        <v>0</v>
      </c>
      <c r="E15" s="67">
        <f>IFERROR(INDEX('Health Facility Master'!D:D,MATCH($C15,'Health Facility Master'!$B:$B,0)),"")</f>
        <v>0</v>
      </c>
      <c r="F15" s="67" t="str">
        <f>IFERROR(INDEX('Health Facility Master'!E:E,MATCH($C15,'Health Facility Master'!$B:$B,0)),"")</f>
        <v>Sumatera Utara</v>
      </c>
      <c r="G15" s="67" t="str">
        <f>IFERROR(INDEX('Health Facility Master'!F:F,MATCH($C15,'Health Facility Master'!$B:$B,0)),"")</f>
        <v>Indonesia</v>
      </c>
      <c r="H15" s="68">
        <f>IFERROR(INDEX('Health Facility Master'!G:G,MATCH($C15,'Health Facility Master'!$B:$B,0)),"")</f>
        <v>2.3601420000000002</v>
      </c>
      <c r="I15" s="69">
        <f>IFERROR(INDEX('Health Facility Master'!H:H,MATCH($C15,'Health Facility Master'!$B:$B,0)),"")</f>
        <v>99.134878</v>
      </c>
      <c r="J15" s="67" t="str">
        <f>IFERROR(INDEX('Health Facility Master'!I:I,MATCH($C15,'Health Facility Master'!$B:$B,0)),"")</f>
        <v>Sumatera Utara</v>
      </c>
      <c r="K15" s="67" t="str">
        <f>IFERROR(INDEX('Health Facility Master'!J:J,MATCH($C15,'Health Facility Master'!$B:$B,0)),"")</f>
        <v>Level 3</v>
      </c>
      <c r="L15" s="67" t="str">
        <f>IFERROR(INDEX('Health Facility Master'!K:K,MATCH($C15,'Health Facility Master'!$B:$B,0)),"")</f>
        <v>Public</v>
      </c>
      <c r="M15" s="67">
        <f>IFERROR(INDEX('Health Facility Master'!L:L,MATCH($C15,'Health Facility Master'!$B:$B,0)),"")</f>
        <v>0</v>
      </c>
      <c r="N15" s="67">
        <f>IFERROR(INDEX('Health Facility Master'!M:M,MATCH($C15,'Health Facility Master'!$B:$B,0)),"")</f>
        <v>0</v>
      </c>
      <c r="O15" s="67"/>
      <c r="P15" s="67"/>
      <c r="Q15" s="67"/>
      <c r="R15" s="67"/>
      <c r="S15" s="67" t="str">
        <f t="shared" si="0"/>
        <v>Hub</v>
      </c>
      <c r="T15" s="70" t="s">
        <v>20</v>
      </c>
    </row>
    <row r="16" spans="3:20" ht="14.5" x14ac:dyDescent="0.35">
      <c r="C16" t="s">
        <v>639</v>
      </c>
      <c r="D16" s="67">
        <f>IFERROR(INDEX('Health Facility Master'!C:C,MATCH($C16,'Health Facility Master'!$B:$B,0)),"")</f>
        <v>0</v>
      </c>
      <c r="E16" s="67">
        <f>IFERROR(INDEX('Health Facility Master'!D:D,MATCH($C16,'Health Facility Master'!$B:$B,0)),"")</f>
        <v>0</v>
      </c>
      <c r="F16" s="67" t="str">
        <f>IFERROR(INDEX('Health Facility Master'!E:E,MATCH($C16,'Health Facility Master'!$B:$B,0)),"")</f>
        <v>Jawa Timur</v>
      </c>
      <c r="G16" s="67" t="str">
        <f>IFERROR(INDEX('Health Facility Master'!F:F,MATCH($C16,'Health Facility Master'!$B:$B,0)),"")</f>
        <v>Indonesia</v>
      </c>
      <c r="H16" s="68">
        <f>IFERROR(INDEX('Health Facility Master'!G:G,MATCH($C16,'Health Facility Master'!$B:$B,0)),"")</f>
        <v>-7.811458</v>
      </c>
      <c r="I16" s="69">
        <f>IFERROR(INDEX('Health Facility Master'!H:H,MATCH($C16,'Health Facility Master'!$B:$B,0)),"")</f>
        <v>111.997175</v>
      </c>
      <c r="J16" s="67" t="str">
        <f>IFERROR(INDEX('Health Facility Master'!I:I,MATCH($C16,'Health Facility Master'!$B:$B,0)),"")</f>
        <v>Jawa Timur</v>
      </c>
      <c r="K16" s="67" t="str">
        <f>IFERROR(INDEX('Health Facility Master'!J:J,MATCH($C16,'Health Facility Master'!$B:$B,0)),"")</f>
        <v>Level 3</v>
      </c>
      <c r="L16" s="67" t="str">
        <f>IFERROR(INDEX('Health Facility Master'!K:K,MATCH($C16,'Health Facility Master'!$B:$B,0)),"")</f>
        <v>Public</v>
      </c>
      <c r="M16" s="67">
        <f>IFERROR(INDEX('Health Facility Master'!L:L,MATCH($C16,'Health Facility Master'!$B:$B,0)),"")</f>
        <v>0</v>
      </c>
      <c r="N16" s="67">
        <f>IFERROR(INDEX('Health Facility Master'!M:M,MATCH($C16,'Health Facility Master'!$B:$B,0)),"")</f>
        <v>0</v>
      </c>
      <c r="O16" s="67"/>
      <c r="P16" s="67"/>
      <c r="Q16" s="67"/>
      <c r="R16" s="67"/>
      <c r="S16" s="67" t="str">
        <f t="shared" si="0"/>
        <v>Hub</v>
      </c>
      <c r="T16" s="70" t="s">
        <v>20</v>
      </c>
    </row>
    <row r="17" spans="3:20" ht="14.5" x14ac:dyDescent="0.35">
      <c r="C17" t="s">
        <v>503</v>
      </c>
      <c r="D17" s="67">
        <f>IFERROR(INDEX('Health Facility Master'!C:C,MATCH($C17,'Health Facility Master'!$B:$B,0)),"")</f>
        <v>0</v>
      </c>
      <c r="E17" s="67">
        <f>IFERROR(INDEX('Health Facility Master'!D:D,MATCH($C17,'Health Facility Master'!$B:$B,0)),"")</f>
        <v>0</v>
      </c>
      <c r="F17" s="67" t="str">
        <f>IFERROR(INDEX('Health Facility Master'!E:E,MATCH($C17,'Health Facility Master'!$B:$B,0)),"")</f>
        <v>Jawa Tengah</v>
      </c>
      <c r="G17" s="67" t="str">
        <f>IFERROR(INDEX('Health Facility Master'!F:F,MATCH($C17,'Health Facility Master'!$B:$B,0)),"")</f>
        <v>Indonesia</v>
      </c>
      <c r="H17" s="68">
        <f>IFERROR(INDEX('Health Facility Master'!G:G,MATCH($C17,'Health Facility Master'!$B:$B,0)),"")</f>
        <v>-6.4959110000000004</v>
      </c>
      <c r="I17" s="69">
        <f>IFERROR(INDEX('Health Facility Master'!H:H,MATCH($C17,'Health Facility Master'!$B:$B,0)),"")</f>
        <v>110.901714</v>
      </c>
      <c r="J17" s="67" t="str">
        <f>IFERROR(INDEX('Health Facility Master'!I:I,MATCH($C17,'Health Facility Master'!$B:$B,0)),"")</f>
        <v>Jawa Tengah</v>
      </c>
      <c r="K17" s="67" t="str">
        <f>IFERROR(INDEX('Health Facility Master'!J:J,MATCH($C17,'Health Facility Master'!$B:$B,0)),"")</f>
        <v>Level 3</v>
      </c>
      <c r="L17" s="67" t="str">
        <f>IFERROR(INDEX('Health Facility Master'!K:K,MATCH($C17,'Health Facility Master'!$B:$B,0)),"")</f>
        <v>Public</v>
      </c>
      <c r="M17" s="67">
        <f>IFERROR(INDEX('Health Facility Master'!L:L,MATCH($C17,'Health Facility Master'!$B:$B,0)),"")</f>
        <v>0</v>
      </c>
      <c r="N17" s="67">
        <f>IFERROR(INDEX('Health Facility Master'!M:M,MATCH($C17,'Health Facility Master'!$B:$B,0)),"")</f>
        <v>0</v>
      </c>
      <c r="O17" s="67"/>
      <c r="P17" s="67"/>
      <c r="Q17" s="67"/>
      <c r="R17" s="67"/>
      <c r="S17" s="67" t="str">
        <f t="shared" si="0"/>
        <v>Hub</v>
      </c>
      <c r="T17" s="70" t="s">
        <v>20</v>
      </c>
    </row>
    <row r="18" spans="3:20" ht="14.5" x14ac:dyDescent="0.35">
      <c r="C18" t="s">
        <v>793</v>
      </c>
      <c r="D18" s="67">
        <f>IFERROR(INDEX('Health Facility Master'!C:C,MATCH($C18,'Health Facility Master'!$B:$B,0)),"")</f>
        <v>0</v>
      </c>
      <c r="E18" s="67">
        <f>IFERROR(INDEX('Health Facility Master'!D:D,MATCH($C18,'Health Facility Master'!$B:$B,0)),"")</f>
        <v>0</v>
      </c>
      <c r="F18" s="67" t="str">
        <f>IFERROR(INDEX('Health Facility Master'!E:E,MATCH($C18,'Health Facility Master'!$B:$B,0)),"")</f>
        <v>Sumatera Utara</v>
      </c>
      <c r="G18" s="67" t="str">
        <f>IFERROR(INDEX('Health Facility Master'!F:F,MATCH($C18,'Health Facility Master'!$B:$B,0)),"")</f>
        <v>Indonesia</v>
      </c>
      <c r="H18" s="68">
        <f>IFERROR(INDEX('Health Facility Master'!G:G,MATCH($C18,'Health Facility Master'!$B:$B,0)),"")</f>
        <v>3.1375329999999999</v>
      </c>
      <c r="I18" s="69">
        <f>IFERROR(INDEX('Health Facility Master'!H:H,MATCH($C18,'Health Facility Master'!$B:$B,0)),"")</f>
        <v>98.452941999999993</v>
      </c>
      <c r="J18" s="67" t="str">
        <f>IFERROR(INDEX('Health Facility Master'!I:I,MATCH($C18,'Health Facility Master'!$B:$B,0)),"")</f>
        <v>Sumatera Utara</v>
      </c>
      <c r="K18" s="67" t="str">
        <f>IFERROR(INDEX('Health Facility Master'!J:J,MATCH($C18,'Health Facility Master'!$B:$B,0)),"")</f>
        <v>Level 3</v>
      </c>
      <c r="L18" s="67" t="str">
        <f>IFERROR(INDEX('Health Facility Master'!K:K,MATCH($C18,'Health Facility Master'!$B:$B,0)),"")</f>
        <v>Public</v>
      </c>
      <c r="M18" s="67">
        <f>IFERROR(INDEX('Health Facility Master'!L:L,MATCH($C18,'Health Facility Master'!$B:$B,0)),"")</f>
        <v>0</v>
      </c>
      <c r="N18" s="67">
        <f>IFERROR(INDEX('Health Facility Master'!M:M,MATCH($C18,'Health Facility Master'!$B:$B,0)),"")</f>
        <v>0</v>
      </c>
      <c r="O18" s="67"/>
      <c r="P18" s="67"/>
      <c r="Q18" s="67"/>
      <c r="R18" s="67"/>
      <c r="S18" s="67" t="str">
        <f t="shared" si="0"/>
        <v>Hub</v>
      </c>
      <c r="T18" s="70" t="s">
        <v>20</v>
      </c>
    </row>
    <row r="19" spans="3:20" ht="14.5" x14ac:dyDescent="0.35">
      <c r="C19" t="s">
        <v>624</v>
      </c>
      <c r="D19" s="67">
        <f>IFERROR(INDEX('Health Facility Master'!C:C,MATCH($C19,'Health Facility Master'!$B:$B,0)),"")</f>
        <v>0</v>
      </c>
      <c r="E19" s="67">
        <f>IFERROR(INDEX('Health Facility Master'!D:D,MATCH($C19,'Health Facility Master'!$B:$B,0)),"")</f>
        <v>0</v>
      </c>
      <c r="F19" s="67" t="str">
        <f>IFERROR(INDEX('Health Facility Master'!E:E,MATCH($C19,'Health Facility Master'!$B:$B,0)),"")</f>
        <v>Jawa Timur</v>
      </c>
      <c r="G19" s="67" t="str">
        <f>IFERROR(INDEX('Health Facility Master'!F:F,MATCH($C19,'Health Facility Master'!$B:$B,0)),"")</f>
        <v>Indonesia</v>
      </c>
      <c r="H19" s="68">
        <f>IFERROR(INDEX('Health Facility Master'!G:G,MATCH($C19,'Health Facility Master'!$B:$B,0)),"")</f>
        <v>-6.9016719999999996</v>
      </c>
      <c r="I19" s="69">
        <f>IFERROR(INDEX('Health Facility Master'!H:H,MATCH($C19,'Health Facility Master'!$B:$B,0)),"")</f>
        <v>112.05036699999999</v>
      </c>
      <c r="J19" s="67" t="str">
        <f>IFERROR(INDEX('Health Facility Master'!I:I,MATCH($C19,'Health Facility Master'!$B:$B,0)),"")</f>
        <v>Jawa Timur</v>
      </c>
      <c r="K19" s="67" t="str">
        <f>IFERROR(INDEX('Health Facility Master'!J:J,MATCH($C19,'Health Facility Master'!$B:$B,0)),"")</f>
        <v>Level 3</v>
      </c>
      <c r="L19" s="67" t="str">
        <f>IFERROR(INDEX('Health Facility Master'!K:K,MATCH($C19,'Health Facility Master'!$B:$B,0)),"")</f>
        <v>Public</v>
      </c>
      <c r="M19" s="67">
        <f>IFERROR(INDEX('Health Facility Master'!L:L,MATCH($C19,'Health Facility Master'!$B:$B,0)),"")</f>
        <v>0</v>
      </c>
      <c r="N19" s="67">
        <f>IFERROR(INDEX('Health Facility Master'!M:M,MATCH($C19,'Health Facility Master'!$B:$B,0)),"")</f>
        <v>0</v>
      </c>
      <c r="O19" s="67"/>
      <c r="P19" s="67"/>
      <c r="Q19" s="67"/>
      <c r="R19" s="67"/>
      <c r="S19" s="67" t="str">
        <f t="shared" si="0"/>
        <v>Hub</v>
      </c>
      <c r="T19" s="70" t="s">
        <v>20</v>
      </c>
    </row>
    <row r="20" spans="3:20" ht="14.5" x14ac:dyDescent="0.35">
      <c r="C20" t="s">
        <v>611</v>
      </c>
      <c r="D20" s="67">
        <f>IFERROR(INDEX('Health Facility Master'!C:C,MATCH($C20,'Health Facility Master'!$B:$B,0)),"")</f>
        <v>0</v>
      </c>
      <c r="E20" s="67">
        <f>IFERROR(INDEX('Health Facility Master'!D:D,MATCH($C20,'Health Facility Master'!$B:$B,0)),"")</f>
        <v>0</v>
      </c>
      <c r="F20" s="67" t="str">
        <f>IFERROR(INDEX('Health Facility Master'!E:E,MATCH($C20,'Health Facility Master'!$B:$B,0)),"")</f>
        <v>Jawa Timur</v>
      </c>
      <c r="G20" s="67" t="str">
        <f>IFERROR(INDEX('Health Facility Master'!F:F,MATCH($C20,'Health Facility Master'!$B:$B,0)),"")</f>
        <v>Indonesia</v>
      </c>
      <c r="H20" s="68">
        <f>IFERROR(INDEX('Health Facility Master'!G:G,MATCH($C20,'Health Facility Master'!$B:$B,0)),"")</f>
        <v>-7.6615169999999999</v>
      </c>
      <c r="I20" s="69">
        <f>IFERROR(INDEX('Health Facility Master'!H:H,MATCH($C20,'Health Facility Master'!$B:$B,0)),"")</f>
        <v>112.53722500000001</v>
      </c>
      <c r="J20" s="67" t="str">
        <f>IFERROR(INDEX('Health Facility Master'!I:I,MATCH($C20,'Health Facility Master'!$B:$B,0)),"")</f>
        <v>Jawa Timur</v>
      </c>
      <c r="K20" s="67" t="str">
        <f>IFERROR(INDEX('Health Facility Master'!J:J,MATCH($C20,'Health Facility Master'!$B:$B,0)),"")</f>
        <v>Level 3</v>
      </c>
      <c r="L20" s="67" t="str">
        <f>IFERROR(INDEX('Health Facility Master'!K:K,MATCH($C20,'Health Facility Master'!$B:$B,0)),"")</f>
        <v>Public</v>
      </c>
      <c r="M20" s="67">
        <f>IFERROR(INDEX('Health Facility Master'!L:L,MATCH($C20,'Health Facility Master'!$B:$B,0)),"")</f>
        <v>0</v>
      </c>
      <c r="N20" s="67">
        <f>IFERROR(INDEX('Health Facility Master'!M:M,MATCH($C20,'Health Facility Master'!$B:$B,0)),"")</f>
        <v>0</v>
      </c>
      <c r="O20" s="67"/>
      <c r="P20" s="67"/>
      <c r="Q20" s="67"/>
      <c r="R20" s="67"/>
      <c r="S20" s="67" t="str">
        <f t="shared" si="0"/>
        <v>Hub</v>
      </c>
      <c r="T20" s="70" t="s">
        <v>20</v>
      </c>
    </row>
    <row r="21" spans="3:20" ht="14.5" x14ac:dyDescent="0.35">
      <c r="C21" t="s">
        <v>101</v>
      </c>
      <c r="D21" s="67">
        <f>IFERROR(INDEX('Health Facility Master'!C:C,MATCH($C21,'Health Facility Master'!$B:$B,0)),"")</f>
        <v>0</v>
      </c>
      <c r="E21" s="67">
        <f>IFERROR(INDEX('Health Facility Master'!D:D,MATCH($C21,'Health Facility Master'!$B:$B,0)),"")</f>
        <v>0</v>
      </c>
      <c r="F21" s="67" t="str">
        <f>IFERROR(INDEX('Health Facility Master'!E:E,MATCH($C21,'Health Facility Master'!$B:$B,0)),"")</f>
        <v>DKI Jakarta</v>
      </c>
      <c r="G21" s="67" t="str">
        <f>IFERROR(INDEX('Health Facility Master'!F:F,MATCH($C21,'Health Facility Master'!$B:$B,0)),"")</f>
        <v>Indonesia</v>
      </c>
      <c r="H21" s="68">
        <f>IFERROR(INDEX('Health Facility Master'!G:G,MATCH($C21,'Health Facility Master'!$B:$B,0)),"")</f>
        <v>-6.2131999999999996</v>
      </c>
      <c r="I21" s="69">
        <f>IFERROR(INDEX('Health Facility Master'!H:H,MATCH($C21,'Health Facility Master'!$B:$B,0)),"")</f>
        <v>106.821719</v>
      </c>
      <c r="J21" s="67" t="str">
        <f>IFERROR(INDEX('Health Facility Master'!I:I,MATCH($C21,'Health Facility Master'!$B:$B,0)),"")</f>
        <v>DKI Jakarta</v>
      </c>
      <c r="K21" s="67" t="str">
        <f>IFERROR(INDEX('Health Facility Master'!J:J,MATCH($C21,'Health Facility Master'!$B:$B,0)),"")</f>
        <v>Level 3</v>
      </c>
      <c r="L21" s="67" t="str">
        <f>IFERROR(INDEX('Health Facility Master'!K:K,MATCH($C21,'Health Facility Master'!$B:$B,0)),"")</f>
        <v>Public</v>
      </c>
      <c r="M21" s="67">
        <f>IFERROR(INDEX('Health Facility Master'!L:L,MATCH($C21,'Health Facility Master'!$B:$B,0)),"")</f>
        <v>0</v>
      </c>
      <c r="N21" s="67">
        <f>IFERROR(INDEX('Health Facility Master'!M:M,MATCH($C21,'Health Facility Master'!$B:$B,0)),"")</f>
        <v>0</v>
      </c>
      <c r="O21" s="67"/>
      <c r="P21" s="67"/>
      <c r="Q21" s="67"/>
      <c r="R21" s="67"/>
      <c r="S21" s="67" t="str">
        <f t="shared" si="0"/>
        <v>Hub</v>
      </c>
      <c r="T21" s="70" t="s">
        <v>20</v>
      </c>
    </row>
    <row r="22" spans="3:20" ht="14.5" x14ac:dyDescent="0.35">
      <c r="C22" t="s">
        <v>260</v>
      </c>
      <c r="D22" s="67">
        <f>IFERROR(INDEX('Health Facility Master'!C:C,MATCH($C22,'Health Facility Master'!$B:$B,0)),"")</f>
        <v>0</v>
      </c>
      <c r="E22" s="67">
        <f>IFERROR(INDEX('Health Facility Master'!D:D,MATCH($C22,'Health Facility Master'!$B:$B,0)),"")</f>
        <v>0</v>
      </c>
      <c r="F22" s="67" t="str">
        <f>IFERROR(INDEX('Health Facility Master'!E:E,MATCH($C22,'Health Facility Master'!$B:$B,0)),"")</f>
        <v>Jawa Barat</v>
      </c>
      <c r="G22" s="67" t="str">
        <f>IFERROR(INDEX('Health Facility Master'!F:F,MATCH($C22,'Health Facility Master'!$B:$B,0)),"")</f>
        <v>Indonesia</v>
      </c>
      <c r="H22" s="68">
        <f>IFERROR(INDEX('Health Facility Master'!G:G,MATCH($C22,'Health Facility Master'!$B:$B,0)),"")</f>
        <v>-6.9099000000000004</v>
      </c>
      <c r="I22" s="69">
        <f>IFERROR(INDEX('Health Facility Master'!H:H,MATCH($C22,'Health Facility Master'!$B:$B,0)),"")</f>
        <v>107.604</v>
      </c>
      <c r="J22" s="67" t="str">
        <f>IFERROR(INDEX('Health Facility Master'!I:I,MATCH($C22,'Health Facility Master'!$B:$B,0)),"")</f>
        <v>Jawa Barat</v>
      </c>
      <c r="K22" s="67" t="str">
        <f>IFERROR(INDEX('Health Facility Master'!J:J,MATCH($C22,'Health Facility Master'!$B:$B,0)),"")</f>
        <v>Level 3</v>
      </c>
      <c r="L22" s="67" t="str">
        <f>IFERROR(INDEX('Health Facility Master'!K:K,MATCH($C22,'Health Facility Master'!$B:$B,0)),"")</f>
        <v>Public</v>
      </c>
      <c r="M22" s="67">
        <f>IFERROR(INDEX('Health Facility Master'!L:L,MATCH($C22,'Health Facility Master'!$B:$B,0)),"")</f>
        <v>0</v>
      </c>
      <c r="N22" s="67">
        <f>IFERROR(INDEX('Health Facility Master'!M:M,MATCH($C22,'Health Facility Master'!$B:$B,0)),"")</f>
        <v>0</v>
      </c>
      <c r="O22" s="67"/>
      <c r="P22" s="67"/>
      <c r="Q22" s="67"/>
      <c r="R22" s="67"/>
      <c r="S22" s="67" t="str">
        <f t="shared" si="0"/>
        <v>Hub</v>
      </c>
      <c r="T22" s="70" t="s">
        <v>20</v>
      </c>
    </row>
    <row r="23" spans="3:20" ht="14.5" x14ac:dyDescent="0.35">
      <c r="C23" t="s">
        <v>706</v>
      </c>
      <c r="D23" s="67">
        <f>IFERROR(INDEX('Health Facility Master'!C:C,MATCH($C23,'Health Facility Master'!$B:$B,0)),"")</f>
        <v>0</v>
      </c>
      <c r="E23" s="67">
        <f>IFERROR(INDEX('Health Facility Master'!D:D,MATCH($C23,'Health Facility Master'!$B:$B,0)),"")</f>
        <v>0</v>
      </c>
      <c r="F23" s="67" t="str">
        <f>IFERROR(INDEX('Health Facility Master'!E:E,MATCH($C23,'Health Facility Master'!$B:$B,0)),"")</f>
        <v>Sumatera Barat</v>
      </c>
      <c r="G23" s="67" t="str">
        <f>IFERROR(INDEX('Health Facility Master'!F:F,MATCH($C23,'Health Facility Master'!$B:$B,0)),"")</f>
        <v>Indonesia</v>
      </c>
      <c r="H23" s="68">
        <f>IFERROR(INDEX('Health Facility Master'!G:G,MATCH($C23,'Health Facility Master'!$B:$B,0)),"")</f>
        <v>-0.94567800000000002</v>
      </c>
      <c r="I23" s="69">
        <f>IFERROR(INDEX('Health Facility Master'!H:H,MATCH($C23,'Health Facility Master'!$B:$B,0)),"")</f>
        <v>100.372372</v>
      </c>
      <c r="J23" s="67" t="str">
        <f>IFERROR(INDEX('Health Facility Master'!I:I,MATCH($C23,'Health Facility Master'!$B:$B,0)),"")</f>
        <v>Sumatera Barat</v>
      </c>
      <c r="K23" s="67" t="str">
        <f>IFERROR(INDEX('Health Facility Master'!J:J,MATCH($C23,'Health Facility Master'!$B:$B,0)),"")</f>
        <v>Level 3</v>
      </c>
      <c r="L23" s="67" t="str">
        <f>IFERROR(INDEX('Health Facility Master'!K:K,MATCH($C23,'Health Facility Master'!$B:$B,0)),"")</f>
        <v>Public</v>
      </c>
      <c r="M23" s="67">
        <f>IFERROR(INDEX('Health Facility Master'!L:L,MATCH($C23,'Health Facility Master'!$B:$B,0)),"")</f>
        <v>0</v>
      </c>
      <c r="N23" s="67">
        <f>IFERROR(INDEX('Health Facility Master'!M:M,MATCH($C23,'Health Facility Master'!$B:$B,0)),"")</f>
        <v>0</v>
      </c>
      <c r="O23" s="67"/>
      <c r="P23" s="67"/>
      <c r="Q23" s="67"/>
      <c r="R23" s="67"/>
      <c r="S23" s="67" t="str">
        <f t="shared" si="0"/>
        <v>Hub</v>
      </c>
      <c r="T23" s="70" t="s">
        <v>20</v>
      </c>
    </row>
    <row r="24" spans="3:20" ht="14.5" x14ac:dyDescent="0.35">
      <c r="C24" t="s">
        <v>708</v>
      </c>
      <c r="D24" s="67">
        <f>IFERROR(INDEX('Health Facility Master'!C:C,MATCH($C24,'Health Facility Master'!$B:$B,0)),"")</f>
        <v>0</v>
      </c>
      <c r="E24" s="67">
        <f>IFERROR(INDEX('Health Facility Master'!D:D,MATCH($C24,'Health Facility Master'!$B:$B,0)),"")</f>
        <v>0</v>
      </c>
      <c r="F24" s="67" t="str">
        <f>IFERROR(INDEX('Health Facility Master'!E:E,MATCH($C24,'Health Facility Master'!$B:$B,0)),"")</f>
        <v>Sumatera Barat</v>
      </c>
      <c r="G24" s="67" t="str">
        <f>IFERROR(INDEX('Health Facility Master'!F:F,MATCH($C24,'Health Facility Master'!$B:$B,0)),"")</f>
        <v>Indonesia</v>
      </c>
      <c r="H24" s="68">
        <f>IFERROR(INDEX('Health Facility Master'!G:G,MATCH($C24,'Health Facility Master'!$B:$B,0)),"")</f>
        <v>-0.88901699999999995</v>
      </c>
      <c r="I24" s="69">
        <f>IFERROR(INDEX('Health Facility Master'!H:H,MATCH($C24,'Health Facility Master'!$B:$B,0)),"")</f>
        <v>100.363</v>
      </c>
      <c r="J24" s="67" t="str">
        <f>IFERROR(INDEX('Health Facility Master'!I:I,MATCH($C24,'Health Facility Master'!$B:$B,0)),"")</f>
        <v>Sumatera Barat</v>
      </c>
      <c r="K24" s="67" t="str">
        <f>IFERROR(INDEX('Health Facility Master'!J:J,MATCH($C24,'Health Facility Master'!$B:$B,0)),"")</f>
        <v>Level 3</v>
      </c>
      <c r="L24" s="67" t="str">
        <f>IFERROR(INDEX('Health Facility Master'!K:K,MATCH($C24,'Health Facility Master'!$B:$B,0)),"")</f>
        <v>Public</v>
      </c>
      <c r="M24" s="67">
        <f>IFERROR(INDEX('Health Facility Master'!L:L,MATCH($C24,'Health Facility Master'!$B:$B,0)),"")</f>
        <v>0</v>
      </c>
      <c r="N24" s="67">
        <f>IFERROR(INDEX('Health Facility Master'!M:M,MATCH($C24,'Health Facility Master'!$B:$B,0)),"")</f>
        <v>0</v>
      </c>
      <c r="O24" s="67"/>
      <c r="P24" s="67"/>
      <c r="Q24" s="67"/>
      <c r="R24" s="67"/>
      <c r="S24" s="67" t="str">
        <f t="shared" si="0"/>
        <v>Hub</v>
      </c>
      <c r="T24" s="70" t="s">
        <v>20</v>
      </c>
    </row>
    <row r="25" spans="3:20" ht="14.5" x14ac:dyDescent="0.35">
      <c r="C25" t="s">
        <v>710</v>
      </c>
      <c r="D25" s="67">
        <f>IFERROR(INDEX('Health Facility Master'!C:C,MATCH($C25,'Health Facility Master'!$B:$B,0)),"")</f>
        <v>0</v>
      </c>
      <c r="E25" s="67">
        <f>IFERROR(INDEX('Health Facility Master'!D:D,MATCH($C25,'Health Facility Master'!$B:$B,0)),"")</f>
        <v>0</v>
      </c>
      <c r="F25" s="67" t="str">
        <f>IFERROR(INDEX('Health Facility Master'!E:E,MATCH($C25,'Health Facility Master'!$B:$B,0)),"")</f>
        <v>Sumatera Barat</v>
      </c>
      <c r="G25" s="67" t="str">
        <f>IFERROR(INDEX('Health Facility Master'!F:F,MATCH($C25,'Health Facility Master'!$B:$B,0)),"")</f>
        <v>Indonesia</v>
      </c>
      <c r="H25" s="68">
        <f>IFERROR(INDEX('Health Facility Master'!G:G,MATCH($C25,'Health Facility Master'!$B:$B,0)),"")</f>
        <v>-0.94006699999999999</v>
      </c>
      <c r="I25" s="69">
        <f>IFERROR(INDEX('Health Facility Master'!H:H,MATCH($C25,'Health Facility Master'!$B:$B,0)),"")</f>
        <v>100.359458</v>
      </c>
      <c r="J25" s="67" t="str">
        <f>IFERROR(INDEX('Health Facility Master'!I:I,MATCH($C25,'Health Facility Master'!$B:$B,0)),"")</f>
        <v>Sumatera Barat</v>
      </c>
      <c r="K25" s="67" t="str">
        <f>IFERROR(INDEX('Health Facility Master'!J:J,MATCH($C25,'Health Facility Master'!$B:$B,0)),"")</f>
        <v>Level 3</v>
      </c>
      <c r="L25" s="67" t="str">
        <f>IFERROR(INDEX('Health Facility Master'!K:K,MATCH($C25,'Health Facility Master'!$B:$B,0)),"")</f>
        <v>Public</v>
      </c>
      <c r="M25" s="67">
        <f>IFERROR(INDEX('Health Facility Master'!L:L,MATCH($C25,'Health Facility Master'!$B:$B,0)),"")</f>
        <v>0</v>
      </c>
      <c r="N25" s="67">
        <f>IFERROR(INDEX('Health Facility Master'!M:M,MATCH($C25,'Health Facility Master'!$B:$B,0)),"")</f>
        <v>0</v>
      </c>
      <c r="O25" s="67"/>
      <c r="P25" s="67"/>
      <c r="Q25" s="67"/>
      <c r="R25" s="67"/>
      <c r="S25" s="67" t="str">
        <f t="shared" si="0"/>
        <v>Hub</v>
      </c>
      <c r="T25" s="70" t="s">
        <v>20</v>
      </c>
    </row>
    <row r="26" spans="3:20" ht="14.5" x14ac:dyDescent="0.35">
      <c r="C26" t="s">
        <v>745</v>
      </c>
      <c r="D26" s="67">
        <f>IFERROR(INDEX('Health Facility Master'!C:C,MATCH($C26,'Health Facility Master'!$B:$B,0)),"")</f>
        <v>0</v>
      </c>
      <c r="E26" s="67">
        <f>IFERROR(INDEX('Health Facility Master'!D:D,MATCH($C26,'Health Facility Master'!$B:$B,0)),"")</f>
        <v>0</v>
      </c>
      <c r="F26" s="67" t="str">
        <f>IFERROR(INDEX('Health Facility Master'!E:E,MATCH($C26,'Health Facility Master'!$B:$B,0)),"")</f>
        <v>Sumatera Selatan</v>
      </c>
      <c r="G26" s="67" t="str">
        <f>IFERROR(INDEX('Health Facility Master'!F:F,MATCH($C26,'Health Facility Master'!$B:$B,0)),"")</f>
        <v>Indonesia</v>
      </c>
      <c r="H26" s="68">
        <f>IFERROR(INDEX('Health Facility Master'!G:G,MATCH($C26,'Health Facility Master'!$B:$B,0)),"")</f>
        <v>-2.9706670000000002</v>
      </c>
      <c r="I26" s="69">
        <f>IFERROR(INDEX('Health Facility Master'!H:H,MATCH($C26,'Health Facility Master'!$B:$B,0)),"")</f>
        <v>104.750758</v>
      </c>
      <c r="J26" s="67" t="str">
        <f>IFERROR(INDEX('Health Facility Master'!I:I,MATCH($C26,'Health Facility Master'!$B:$B,0)),"")</f>
        <v>Sumatera Selatan</v>
      </c>
      <c r="K26" s="67" t="str">
        <f>IFERROR(INDEX('Health Facility Master'!J:J,MATCH($C26,'Health Facility Master'!$B:$B,0)),"")</f>
        <v>Level 3</v>
      </c>
      <c r="L26" s="67" t="str">
        <f>IFERROR(INDEX('Health Facility Master'!K:K,MATCH($C26,'Health Facility Master'!$B:$B,0)),"")</f>
        <v>Public</v>
      </c>
      <c r="M26" s="67">
        <f>IFERROR(INDEX('Health Facility Master'!L:L,MATCH($C26,'Health Facility Master'!$B:$B,0)),"")</f>
        <v>0</v>
      </c>
      <c r="N26" s="67">
        <f>IFERROR(INDEX('Health Facility Master'!M:M,MATCH($C26,'Health Facility Master'!$B:$B,0)),"")</f>
        <v>0</v>
      </c>
      <c r="O26" s="67"/>
      <c r="P26" s="67"/>
      <c r="Q26" s="67"/>
      <c r="R26" s="67"/>
      <c r="S26" s="67" t="str">
        <f t="shared" si="0"/>
        <v>Hub</v>
      </c>
      <c r="T26" s="70" t="s">
        <v>20</v>
      </c>
    </row>
    <row r="27" spans="3:20" ht="14.5" x14ac:dyDescent="0.35">
      <c r="C27" t="s">
        <v>290</v>
      </c>
      <c r="D27" s="67">
        <f>IFERROR(INDEX('Health Facility Master'!C:C,MATCH($C27,'Health Facility Master'!$B:$B,0)),"")</f>
        <v>0</v>
      </c>
      <c r="E27" s="67">
        <f>IFERROR(INDEX('Health Facility Master'!D:D,MATCH($C27,'Health Facility Master'!$B:$B,0)),"")</f>
        <v>0</v>
      </c>
      <c r="F27" s="67" t="str">
        <f>IFERROR(INDEX('Health Facility Master'!E:E,MATCH($C27,'Health Facility Master'!$B:$B,0)),"")</f>
        <v>Jawa Barat</v>
      </c>
      <c r="G27" s="67" t="str">
        <f>IFERROR(INDEX('Health Facility Master'!F:F,MATCH($C27,'Health Facility Master'!$B:$B,0)),"")</f>
        <v>Indonesia</v>
      </c>
      <c r="H27" s="68">
        <f>IFERROR(INDEX('Health Facility Master'!G:G,MATCH($C27,'Health Facility Master'!$B:$B,0)),"")</f>
        <v>-6.2988189999999999</v>
      </c>
      <c r="I27" s="69">
        <f>IFERROR(INDEX('Health Facility Master'!H:H,MATCH($C27,'Health Facility Master'!$B:$B,0)),"")</f>
        <v>107.145</v>
      </c>
      <c r="J27" s="67" t="str">
        <f>IFERROR(INDEX('Health Facility Master'!I:I,MATCH($C27,'Health Facility Master'!$B:$B,0)),"")</f>
        <v>Jawa Barat</v>
      </c>
      <c r="K27" s="67" t="str">
        <f>IFERROR(INDEX('Health Facility Master'!J:J,MATCH($C27,'Health Facility Master'!$B:$B,0)),"")</f>
        <v>Level 3</v>
      </c>
      <c r="L27" s="67" t="str">
        <f>IFERROR(INDEX('Health Facility Master'!K:K,MATCH($C27,'Health Facility Master'!$B:$B,0)),"")</f>
        <v>Public</v>
      </c>
      <c r="M27" s="67">
        <f>IFERROR(INDEX('Health Facility Master'!L:L,MATCH($C27,'Health Facility Master'!$B:$B,0)),"")</f>
        <v>0</v>
      </c>
      <c r="N27" s="67">
        <f>IFERROR(INDEX('Health Facility Master'!M:M,MATCH($C27,'Health Facility Master'!$B:$B,0)),"")</f>
        <v>0</v>
      </c>
      <c r="O27" s="67"/>
      <c r="P27" s="67"/>
      <c r="Q27" s="67"/>
      <c r="R27" s="67"/>
      <c r="S27" s="67" t="str">
        <f t="shared" si="0"/>
        <v>Hub</v>
      </c>
      <c r="T27" s="70" t="s">
        <v>20</v>
      </c>
    </row>
    <row r="28" spans="3:20" ht="14.5" x14ac:dyDescent="0.35">
      <c r="C28" t="s">
        <v>918</v>
      </c>
      <c r="D28" s="67">
        <f>IFERROR(INDEX('Health Facility Master'!C:C,MATCH($C28,'Health Facility Master'!$B:$B,0)),"")</f>
        <v>0</v>
      </c>
      <c r="E28" s="67">
        <f>IFERROR(INDEX('Health Facility Master'!D:D,MATCH($C28,'Health Facility Master'!$B:$B,0)),"")</f>
        <v>0</v>
      </c>
      <c r="F28" s="67" t="str">
        <f>IFERROR(INDEX('Health Facility Master'!E:E,MATCH($C28,'Health Facility Master'!$B:$B,0)),"")</f>
        <v>Jawa Tengah</v>
      </c>
      <c r="G28" s="67" t="str">
        <f>IFERROR(INDEX('Health Facility Master'!F:F,MATCH($C28,'Health Facility Master'!$B:$B,0)),"")</f>
        <v>Indonesia</v>
      </c>
      <c r="H28" s="68">
        <f>IFERROR(INDEX('Health Facility Master'!G:G,MATCH($C28,'Health Facility Master'!$B:$B,0)),"")</f>
        <v>-7.3699859999999999</v>
      </c>
      <c r="I28" s="69">
        <f>IFERROR(INDEX('Health Facility Master'!H:H,MATCH($C28,'Health Facility Master'!$B:$B,0)),"")</f>
        <v>110.450372</v>
      </c>
      <c r="J28" s="67" t="str">
        <f>IFERROR(INDEX('Health Facility Master'!I:I,MATCH($C28,'Health Facility Master'!$B:$B,0)),"")</f>
        <v>Jawa Tengah</v>
      </c>
      <c r="K28" s="67" t="str">
        <f>IFERROR(INDEX('Health Facility Master'!J:J,MATCH($C28,'Health Facility Master'!$B:$B,0)),"")</f>
        <v>Level 3</v>
      </c>
      <c r="L28" s="67" t="str">
        <f>IFERROR(INDEX('Health Facility Master'!K:K,MATCH($C28,'Health Facility Master'!$B:$B,0)),"")</f>
        <v>Public</v>
      </c>
      <c r="M28" s="67">
        <f>IFERROR(INDEX('Health Facility Master'!L:L,MATCH($C28,'Health Facility Master'!$B:$B,0)),"")</f>
        <v>0</v>
      </c>
      <c r="N28" s="67">
        <f>IFERROR(INDEX('Health Facility Master'!M:M,MATCH($C28,'Health Facility Master'!$B:$B,0)),"")</f>
        <v>0</v>
      </c>
      <c r="O28" s="67"/>
      <c r="P28" s="67"/>
      <c r="Q28" s="67"/>
      <c r="R28" s="67"/>
      <c r="S28" s="67" t="str">
        <f t="shared" si="0"/>
        <v>Hub</v>
      </c>
      <c r="T28" s="70" t="s">
        <v>20</v>
      </c>
    </row>
    <row r="29" spans="3:20" ht="14.5" x14ac:dyDescent="0.35">
      <c r="C29" t="s">
        <v>926</v>
      </c>
      <c r="D29" s="67">
        <f>IFERROR(INDEX('Health Facility Master'!C:C,MATCH($C29,'Health Facility Master'!$B:$B,0)),"")</f>
        <v>0</v>
      </c>
      <c r="E29" s="67">
        <f>IFERROR(INDEX('Health Facility Master'!D:D,MATCH($C29,'Health Facility Master'!$B:$B,0)),"")</f>
        <v>0</v>
      </c>
      <c r="F29" s="67" t="str">
        <f>IFERROR(INDEX('Health Facility Master'!E:E,MATCH($C29,'Health Facility Master'!$B:$B,0)),"")</f>
        <v>Jawa Barat</v>
      </c>
      <c r="G29" s="67" t="str">
        <f>IFERROR(INDEX('Health Facility Master'!F:F,MATCH($C29,'Health Facility Master'!$B:$B,0)),"")</f>
        <v>Indonesia</v>
      </c>
      <c r="H29" s="68">
        <f>IFERROR(INDEX('Health Facility Master'!G:G,MATCH($C29,'Health Facility Master'!$B:$B,0)),"")</f>
        <v>-6.6874469999999997</v>
      </c>
      <c r="I29" s="69">
        <f>IFERROR(INDEX('Health Facility Master'!H:H,MATCH($C29,'Health Facility Master'!$B:$B,0)),"")</f>
        <v>106.939044</v>
      </c>
      <c r="J29" s="67" t="str">
        <f>IFERROR(INDEX('Health Facility Master'!I:I,MATCH($C29,'Health Facility Master'!$B:$B,0)),"")</f>
        <v>Jawa Barat</v>
      </c>
      <c r="K29" s="67" t="str">
        <f>IFERROR(INDEX('Health Facility Master'!J:J,MATCH($C29,'Health Facility Master'!$B:$B,0)),"")</f>
        <v>Level 3</v>
      </c>
      <c r="L29" s="67" t="str">
        <f>IFERROR(INDEX('Health Facility Master'!K:K,MATCH($C29,'Health Facility Master'!$B:$B,0)),"")</f>
        <v>Public</v>
      </c>
      <c r="M29" s="67">
        <f>IFERROR(INDEX('Health Facility Master'!L:L,MATCH($C29,'Health Facility Master'!$B:$B,0)),"")</f>
        <v>0</v>
      </c>
      <c r="N29" s="67">
        <f>IFERROR(INDEX('Health Facility Master'!M:M,MATCH($C29,'Health Facility Master'!$B:$B,0)),"")</f>
        <v>0</v>
      </c>
      <c r="O29" s="67"/>
      <c r="P29" s="67"/>
      <c r="Q29" s="67"/>
      <c r="R29" s="67"/>
      <c r="S29" s="67" t="str">
        <f t="shared" si="0"/>
        <v>Hub</v>
      </c>
      <c r="T29" s="70" t="s">
        <v>20</v>
      </c>
    </row>
    <row r="30" spans="3:20" ht="14.5" x14ac:dyDescent="0.35">
      <c r="C30" t="s">
        <v>908</v>
      </c>
      <c r="D30" s="67">
        <f>IFERROR(INDEX('Health Facility Master'!C:C,MATCH($C30,'Health Facility Master'!$B:$B,0)),"")</f>
        <v>0</v>
      </c>
      <c r="E30" s="67">
        <f>IFERROR(INDEX('Health Facility Master'!D:D,MATCH($C30,'Health Facility Master'!$B:$B,0)),"")</f>
        <v>0</v>
      </c>
      <c r="F30" s="67" t="str">
        <f>IFERROR(INDEX('Health Facility Master'!E:E,MATCH($C30,'Health Facility Master'!$B:$B,0)),"")</f>
        <v>Jawa Barat</v>
      </c>
      <c r="G30" s="67" t="str">
        <f>IFERROR(INDEX('Health Facility Master'!F:F,MATCH($C30,'Health Facility Master'!$B:$B,0)),"")</f>
        <v>Indonesia</v>
      </c>
      <c r="H30" s="68">
        <f>IFERROR(INDEX('Health Facility Master'!G:G,MATCH($C30,'Health Facility Master'!$B:$B,0)),"")</f>
        <v>-6.8776609999999998</v>
      </c>
      <c r="I30" s="69">
        <f>IFERROR(INDEX('Health Facility Master'!H:H,MATCH($C30,'Health Facility Master'!$B:$B,0)),"")</f>
        <v>107.606561</v>
      </c>
      <c r="J30" s="67" t="str">
        <f>IFERROR(INDEX('Health Facility Master'!I:I,MATCH($C30,'Health Facility Master'!$B:$B,0)),"")</f>
        <v>Jawa Barat</v>
      </c>
      <c r="K30" s="67" t="str">
        <f>IFERROR(INDEX('Health Facility Master'!J:J,MATCH($C30,'Health Facility Master'!$B:$B,0)),"")</f>
        <v>Level 3</v>
      </c>
      <c r="L30" s="67" t="str">
        <f>IFERROR(INDEX('Health Facility Master'!K:K,MATCH($C30,'Health Facility Master'!$B:$B,0)),"")</f>
        <v>Public</v>
      </c>
      <c r="M30" s="67">
        <f>IFERROR(INDEX('Health Facility Master'!L:L,MATCH($C30,'Health Facility Master'!$B:$B,0)),"")</f>
        <v>0</v>
      </c>
      <c r="N30" s="67">
        <f>IFERROR(INDEX('Health Facility Master'!M:M,MATCH($C30,'Health Facility Master'!$B:$B,0)),"")</f>
        <v>0</v>
      </c>
      <c r="O30" s="67"/>
      <c r="P30" s="67"/>
      <c r="Q30" s="67"/>
      <c r="R30" s="67"/>
      <c r="S30" s="67" t="str">
        <f t="shared" si="0"/>
        <v>Hub</v>
      </c>
      <c r="T30" s="70" t="s">
        <v>20</v>
      </c>
    </row>
    <row r="31" spans="3:20" ht="14.5" x14ac:dyDescent="0.35">
      <c r="C31" t="s">
        <v>716</v>
      </c>
      <c r="D31" s="67">
        <f>IFERROR(INDEX('Health Facility Master'!C:C,MATCH($C31,'Health Facility Master'!$B:$B,0)),"")</f>
        <v>0</v>
      </c>
      <c r="E31" s="67">
        <f>IFERROR(INDEX('Health Facility Master'!D:D,MATCH($C31,'Health Facility Master'!$B:$B,0)),"")</f>
        <v>0</v>
      </c>
      <c r="F31" s="67" t="str">
        <f>IFERROR(INDEX('Health Facility Master'!E:E,MATCH($C31,'Health Facility Master'!$B:$B,0)),"")</f>
        <v>Sumatera Barat</v>
      </c>
      <c r="G31" s="67" t="str">
        <f>IFERROR(INDEX('Health Facility Master'!F:F,MATCH($C31,'Health Facility Master'!$B:$B,0)),"")</f>
        <v>Indonesia</v>
      </c>
      <c r="H31" s="68">
        <f>IFERROR(INDEX('Health Facility Master'!G:G,MATCH($C31,'Health Facility Master'!$B:$B,0)),"")</f>
        <v>-0.31581900000000002</v>
      </c>
      <c r="I31" s="69">
        <f>IFERROR(INDEX('Health Facility Master'!H:H,MATCH($C31,'Health Facility Master'!$B:$B,0)),"")</f>
        <v>100.374689</v>
      </c>
      <c r="J31" s="67" t="str">
        <f>IFERROR(INDEX('Health Facility Master'!I:I,MATCH($C31,'Health Facility Master'!$B:$B,0)),"")</f>
        <v>Sumatera Barat</v>
      </c>
      <c r="K31" s="67" t="str">
        <f>IFERROR(INDEX('Health Facility Master'!J:J,MATCH($C31,'Health Facility Master'!$B:$B,0)),"")</f>
        <v>Level 3</v>
      </c>
      <c r="L31" s="67" t="str">
        <f>IFERROR(INDEX('Health Facility Master'!K:K,MATCH($C31,'Health Facility Master'!$B:$B,0)),"")</f>
        <v>Public</v>
      </c>
      <c r="M31" s="67">
        <f>IFERROR(INDEX('Health Facility Master'!L:L,MATCH($C31,'Health Facility Master'!$B:$B,0)),"")</f>
        <v>0</v>
      </c>
      <c r="N31" s="67">
        <f>IFERROR(INDEX('Health Facility Master'!M:M,MATCH($C31,'Health Facility Master'!$B:$B,0)),"")</f>
        <v>0</v>
      </c>
      <c r="O31" s="67"/>
      <c r="P31" s="67"/>
      <c r="Q31" s="67"/>
      <c r="R31" s="67"/>
      <c r="S31" s="67" t="str">
        <f t="shared" si="0"/>
        <v>Hub</v>
      </c>
      <c r="T31" s="70" t="s">
        <v>20</v>
      </c>
    </row>
    <row r="32" spans="3:20" ht="14.5" x14ac:dyDescent="0.35">
      <c r="C32" t="s">
        <v>621</v>
      </c>
      <c r="D32" s="67">
        <f>IFERROR(INDEX('Health Facility Master'!C:C,MATCH($C32,'Health Facility Master'!$B:$B,0)),"")</f>
        <v>0</v>
      </c>
      <c r="E32" s="67">
        <f>IFERROR(INDEX('Health Facility Master'!D:D,MATCH($C32,'Health Facility Master'!$B:$B,0)),"")</f>
        <v>0</v>
      </c>
      <c r="F32" s="67" t="str">
        <f>IFERROR(INDEX('Health Facility Master'!E:E,MATCH($C32,'Health Facility Master'!$B:$B,0)),"")</f>
        <v>Jawa Timur</v>
      </c>
      <c r="G32" s="67" t="str">
        <f>IFERROR(INDEX('Health Facility Master'!F:F,MATCH($C32,'Health Facility Master'!$B:$B,0)),"")</f>
        <v>Indonesia</v>
      </c>
      <c r="H32" s="68">
        <f>IFERROR(INDEX('Health Facility Master'!G:G,MATCH($C32,'Health Facility Master'!$B:$B,0)),"")</f>
        <v>-7.1566669999999997</v>
      </c>
      <c r="I32" s="69">
        <f>IFERROR(INDEX('Health Facility Master'!H:H,MATCH($C32,'Health Facility Master'!$B:$B,0)),"")</f>
        <v>111.872433</v>
      </c>
      <c r="J32" s="67" t="str">
        <f>IFERROR(INDEX('Health Facility Master'!I:I,MATCH($C32,'Health Facility Master'!$B:$B,0)),"")</f>
        <v>Jawa Timur</v>
      </c>
      <c r="K32" s="67" t="str">
        <f>IFERROR(INDEX('Health Facility Master'!J:J,MATCH($C32,'Health Facility Master'!$B:$B,0)),"")</f>
        <v>Level 3</v>
      </c>
      <c r="L32" s="67" t="str">
        <f>IFERROR(INDEX('Health Facility Master'!K:K,MATCH($C32,'Health Facility Master'!$B:$B,0)),"")</f>
        <v>Public</v>
      </c>
      <c r="M32" s="67">
        <f>IFERROR(INDEX('Health Facility Master'!L:L,MATCH($C32,'Health Facility Master'!$B:$B,0)),"")</f>
        <v>0</v>
      </c>
      <c r="N32" s="67">
        <f>IFERROR(INDEX('Health Facility Master'!M:M,MATCH($C32,'Health Facility Master'!$B:$B,0)),"")</f>
        <v>0</v>
      </c>
      <c r="O32" s="67"/>
      <c r="P32" s="67"/>
      <c r="Q32" s="67"/>
      <c r="R32" s="67"/>
      <c r="S32" s="67" t="str">
        <f t="shared" si="0"/>
        <v>Hub</v>
      </c>
      <c r="T32" s="70" t="s">
        <v>20</v>
      </c>
    </row>
    <row r="33" spans="3:20" ht="14.5" x14ac:dyDescent="0.35">
      <c r="C33" t="s">
        <v>446</v>
      </c>
      <c r="D33" s="67">
        <f>IFERROR(INDEX('Health Facility Master'!C:C,MATCH($C33,'Health Facility Master'!$B:$B,0)),"")</f>
        <v>0</v>
      </c>
      <c r="E33" s="67">
        <f>IFERROR(INDEX('Health Facility Master'!D:D,MATCH($C33,'Health Facility Master'!$B:$B,0)),"")</f>
        <v>0</v>
      </c>
      <c r="F33" s="67" t="str">
        <f>IFERROR(INDEX('Health Facility Master'!E:E,MATCH($C33,'Health Facility Master'!$B:$B,0)),"")</f>
        <v>Jawa Tengah</v>
      </c>
      <c r="G33" s="67" t="str">
        <f>IFERROR(INDEX('Health Facility Master'!F:F,MATCH($C33,'Health Facility Master'!$B:$B,0)),"")</f>
        <v>Indonesia</v>
      </c>
      <c r="H33" s="68">
        <f>IFERROR(INDEX('Health Facility Master'!G:G,MATCH($C33,'Health Facility Master'!$B:$B,0)),"")</f>
        <v>-7.7083969999999997</v>
      </c>
      <c r="I33" s="69">
        <f>IFERROR(INDEX('Health Facility Master'!H:H,MATCH($C33,'Health Facility Master'!$B:$B,0)),"")</f>
        <v>109.019283</v>
      </c>
      <c r="J33" s="67" t="str">
        <f>IFERROR(INDEX('Health Facility Master'!I:I,MATCH($C33,'Health Facility Master'!$B:$B,0)),"")</f>
        <v>Jawa Tengah</v>
      </c>
      <c r="K33" s="67" t="str">
        <f>IFERROR(INDEX('Health Facility Master'!J:J,MATCH($C33,'Health Facility Master'!$B:$B,0)),"")</f>
        <v>Level 3</v>
      </c>
      <c r="L33" s="67" t="str">
        <f>IFERROR(INDEX('Health Facility Master'!K:K,MATCH($C33,'Health Facility Master'!$B:$B,0)),"")</f>
        <v>Public</v>
      </c>
      <c r="M33" s="67">
        <f>IFERROR(INDEX('Health Facility Master'!L:L,MATCH($C33,'Health Facility Master'!$B:$B,0)),"")</f>
        <v>0</v>
      </c>
      <c r="N33" s="67">
        <f>IFERROR(INDEX('Health Facility Master'!M:M,MATCH($C33,'Health Facility Master'!$B:$B,0)),"")</f>
        <v>0</v>
      </c>
      <c r="O33" s="67"/>
      <c r="P33" s="67"/>
      <c r="Q33" s="67"/>
      <c r="R33" s="67"/>
      <c r="S33" s="67" t="str">
        <f t="shared" si="0"/>
        <v>Hub</v>
      </c>
      <c r="T33" s="70" t="s">
        <v>20</v>
      </c>
    </row>
    <row r="34" spans="3:20" ht="14.5" x14ac:dyDescent="0.35">
      <c r="C34" t="s">
        <v>610</v>
      </c>
      <c r="D34" s="67">
        <f>IFERROR(INDEX('Health Facility Master'!C:C,MATCH($C34,'Health Facility Master'!$B:$B,0)),"")</f>
        <v>0</v>
      </c>
      <c r="E34" s="67">
        <f>IFERROR(INDEX('Health Facility Master'!D:D,MATCH($C34,'Health Facility Master'!$B:$B,0)),"")</f>
        <v>0</v>
      </c>
      <c r="F34" s="67" t="str">
        <f>IFERROR(INDEX('Health Facility Master'!E:E,MATCH($C34,'Health Facility Master'!$B:$B,0)),"")</f>
        <v>Jawa Timur</v>
      </c>
      <c r="G34" s="67" t="str">
        <f>IFERROR(INDEX('Health Facility Master'!F:F,MATCH($C34,'Health Facility Master'!$B:$B,0)),"")</f>
        <v>Indonesia</v>
      </c>
      <c r="H34" s="68">
        <f>IFERROR(INDEX('Health Facility Master'!G:G,MATCH($C34,'Health Facility Master'!$B:$B,0)),"")</f>
        <v>-7.4593220000000002</v>
      </c>
      <c r="I34" s="69">
        <f>IFERROR(INDEX('Health Facility Master'!H:H,MATCH($C34,'Health Facility Master'!$B:$B,0)),"")</f>
        <v>112.72170800000001</v>
      </c>
      <c r="J34" s="67" t="str">
        <f>IFERROR(INDEX('Health Facility Master'!I:I,MATCH($C34,'Health Facility Master'!$B:$B,0)),"")</f>
        <v>Jawa Timur</v>
      </c>
      <c r="K34" s="67" t="str">
        <f>IFERROR(INDEX('Health Facility Master'!J:J,MATCH($C34,'Health Facility Master'!$B:$B,0)),"")</f>
        <v>Level 3</v>
      </c>
      <c r="L34" s="67" t="str">
        <f>IFERROR(INDEX('Health Facility Master'!K:K,MATCH($C34,'Health Facility Master'!$B:$B,0)),"")</f>
        <v>Public</v>
      </c>
      <c r="M34" s="67">
        <f>IFERROR(INDEX('Health Facility Master'!L:L,MATCH($C34,'Health Facility Master'!$B:$B,0)),"")</f>
        <v>0</v>
      </c>
      <c r="N34" s="67">
        <f>IFERROR(INDEX('Health Facility Master'!M:M,MATCH($C34,'Health Facility Master'!$B:$B,0)),"")</f>
        <v>0</v>
      </c>
      <c r="O34" s="67"/>
      <c r="P34" s="67"/>
      <c r="Q34" s="67"/>
      <c r="R34" s="67"/>
      <c r="S34" s="67" t="str">
        <f t="shared" si="0"/>
        <v>Hub</v>
      </c>
      <c r="T34" s="70" t="s">
        <v>20</v>
      </c>
    </row>
    <row r="35" spans="3:20" ht="14.5" x14ac:dyDescent="0.35">
      <c r="C35" t="s">
        <v>626</v>
      </c>
      <c r="D35" s="67">
        <f>IFERROR(INDEX('Health Facility Master'!C:C,MATCH($C35,'Health Facility Master'!$B:$B,0)),"")</f>
        <v>0</v>
      </c>
      <c r="E35" s="67">
        <f>IFERROR(INDEX('Health Facility Master'!D:D,MATCH($C35,'Health Facility Master'!$B:$B,0)),"")</f>
        <v>0</v>
      </c>
      <c r="F35" s="67" t="str">
        <f>IFERROR(INDEX('Health Facility Master'!E:E,MATCH($C35,'Health Facility Master'!$B:$B,0)),"")</f>
        <v>Jawa Timur</v>
      </c>
      <c r="G35" s="67" t="str">
        <f>IFERROR(INDEX('Health Facility Master'!F:F,MATCH($C35,'Health Facility Master'!$B:$B,0)),"")</f>
        <v>Indonesia</v>
      </c>
      <c r="H35" s="68">
        <f>IFERROR(INDEX('Health Facility Master'!G:G,MATCH($C35,'Health Facility Master'!$B:$B,0)),"")</f>
        <v>-6.8985609999999999</v>
      </c>
      <c r="I35" s="69">
        <f>IFERROR(INDEX('Health Facility Master'!H:H,MATCH($C35,'Health Facility Master'!$B:$B,0)),"")</f>
        <v>112.04450300000001</v>
      </c>
      <c r="J35" s="67" t="str">
        <f>IFERROR(INDEX('Health Facility Master'!I:I,MATCH($C35,'Health Facility Master'!$B:$B,0)),"")</f>
        <v>Jawa Timur</v>
      </c>
      <c r="K35" s="67" t="str">
        <f>IFERROR(INDEX('Health Facility Master'!J:J,MATCH($C35,'Health Facility Master'!$B:$B,0)),"")</f>
        <v>Level 3</v>
      </c>
      <c r="L35" s="67" t="str">
        <f>IFERROR(INDEX('Health Facility Master'!K:K,MATCH($C35,'Health Facility Master'!$B:$B,0)),"")</f>
        <v>Public</v>
      </c>
      <c r="M35" s="67">
        <f>IFERROR(INDEX('Health Facility Master'!L:L,MATCH($C35,'Health Facility Master'!$B:$B,0)),"")</f>
        <v>0</v>
      </c>
      <c r="N35" s="67">
        <f>IFERROR(INDEX('Health Facility Master'!M:M,MATCH($C35,'Health Facility Master'!$B:$B,0)),"")</f>
        <v>0</v>
      </c>
      <c r="O35" s="67"/>
      <c r="P35" s="67"/>
      <c r="Q35" s="67"/>
      <c r="R35" s="67"/>
      <c r="S35" s="67" t="str">
        <f t="shared" si="0"/>
        <v>Hub</v>
      </c>
      <c r="T35" s="70" t="s">
        <v>20</v>
      </c>
    </row>
    <row r="36" spans="3:20" ht="14.5" x14ac:dyDescent="0.35">
      <c r="C36" t="s">
        <v>614</v>
      </c>
      <c r="D36" s="67">
        <f>IFERROR(INDEX('Health Facility Master'!C:C,MATCH($C36,'Health Facility Master'!$B:$B,0)),"")</f>
        <v>0</v>
      </c>
      <c r="E36" s="67">
        <f>IFERROR(INDEX('Health Facility Master'!D:D,MATCH($C36,'Health Facility Master'!$B:$B,0)),"")</f>
        <v>0</v>
      </c>
      <c r="F36" s="67" t="str">
        <f>IFERROR(INDEX('Health Facility Master'!E:E,MATCH($C36,'Health Facility Master'!$B:$B,0)),"")</f>
        <v>Jawa Timur</v>
      </c>
      <c r="G36" s="67" t="str">
        <f>IFERROR(INDEX('Health Facility Master'!F:F,MATCH($C36,'Health Facility Master'!$B:$B,0)),"")</f>
        <v>Indonesia</v>
      </c>
      <c r="H36" s="68">
        <f>IFERROR(INDEX('Health Facility Master'!G:G,MATCH($C36,'Health Facility Master'!$B:$B,0)),"")</f>
        <v>-7.560772</v>
      </c>
      <c r="I36" s="69">
        <f>IFERROR(INDEX('Health Facility Master'!H:H,MATCH($C36,'Health Facility Master'!$B:$B,0)),"")</f>
        <v>112.22896900000001</v>
      </c>
      <c r="J36" s="67" t="str">
        <f>IFERROR(INDEX('Health Facility Master'!I:I,MATCH($C36,'Health Facility Master'!$B:$B,0)),"")</f>
        <v>Jawa Timur</v>
      </c>
      <c r="K36" s="67" t="str">
        <f>IFERROR(INDEX('Health Facility Master'!J:J,MATCH($C36,'Health Facility Master'!$B:$B,0)),"")</f>
        <v>Level 3</v>
      </c>
      <c r="L36" s="67" t="str">
        <f>IFERROR(INDEX('Health Facility Master'!K:K,MATCH($C36,'Health Facility Master'!$B:$B,0)),"")</f>
        <v>Public</v>
      </c>
      <c r="M36" s="67">
        <f>IFERROR(INDEX('Health Facility Master'!L:L,MATCH($C36,'Health Facility Master'!$B:$B,0)),"")</f>
        <v>0</v>
      </c>
      <c r="N36" s="67">
        <f>IFERROR(INDEX('Health Facility Master'!M:M,MATCH($C36,'Health Facility Master'!$B:$B,0)),"")</f>
        <v>0</v>
      </c>
      <c r="O36" s="67"/>
      <c r="P36" s="67"/>
      <c r="Q36" s="67"/>
      <c r="R36" s="67"/>
      <c r="S36" s="67" t="str">
        <f t="shared" si="0"/>
        <v>Hub</v>
      </c>
      <c r="T36" s="70" t="s">
        <v>20</v>
      </c>
    </row>
    <row r="37" spans="3:20" ht="14.5" x14ac:dyDescent="0.35">
      <c r="C37" t="s">
        <v>984</v>
      </c>
      <c r="D37" s="67">
        <f>IFERROR(INDEX('Health Facility Master'!C:C,MATCH($C37,'Health Facility Master'!$B:$B,0)),"")</f>
        <v>0</v>
      </c>
      <c r="E37" s="67">
        <f>IFERROR(INDEX('Health Facility Master'!D:D,MATCH($C37,'Health Facility Master'!$B:$B,0)),"")</f>
        <v>0</v>
      </c>
      <c r="F37" s="67" t="str">
        <f>IFERROR(INDEX('Health Facility Master'!E:E,MATCH($C37,'Health Facility Master'!$B:$B,0)),"")</f>
        <v>Jawa Timur</v>
      </c>
      <c r="G37" s="67" t="str">
        <f>IFERROR(INDEX('Health Facility Master'!F:F,MATCH($C37,'Health Facility Master'!$B:$B,0)),"")</f>
        <v>Indonesia</v>
      </c>
      <c r="H37" s="68">
        <f>IFERROR(INDEX('Health Facility Master'!G:G,MATCH($C37,'Health Facility Master'!$B:$B,0)),"")</f>
        <v>-7.155106</v>
      </c>
      <c r="I37" s="69">
        <f>IFERROR(INDEX('Health Facility Master'!H:H,MATCH($C37,'Health Facility Master'!$B:$B,0)),"")</f>
        <v>113.481844</v>
      </c>
      <c r="J37" s="67" t="str">
        <f>IFERROR(INDEX('Health Facility Master'!I:I,MATCH($C37,'Health Facility Master'!$B:$B,0)),"")</f>
        <v>Jawa Timur</v>
      </c>
      <c r="K37" s="67" t="str">
        <f>IFERROR(INDEX('Health Facility Master'!J:J,MATCH($C37,'Health Facility Master'!$B:$B,0)),"")</f>
        <v>Level 3</v>
      </c>
      <c r="L37" s="67" t="str">
        <f>IFERROR(INDEX('Health Facility Master'!K:K,MATCH($C37,'Health Facility Master'!$B:$B,0)),"")</f>
        <v>Public</v>
      </c>
      <c r="M37" s="67">
        <f>IFERROR(INDEX('Health Facility Master'!L:L,MATCH($C37,'Health Facility Master'!$B:$B,0)),"")</f>
        <v>0</v>
      </c>
      <c r="N37" s="67">
        <f>IFERROR(INDEX('Health Facility Master'!M:M,MATCH($C37,'Health Facility Master'!$B:$B,0)),"")</f>
        <v>0</v>
      </c>
      <c r="O37" s="67"/>
      <c r="P37" s="67"/>
      <c r="Q37" s="67"/>
      <c r="R37" s="67"/>
      <c r="S37" s="67" t="str">
        <f t="shared" si="0"/>
        <v>Hub</v>
      </c>
      <c r="T37" s="70" t="s">
        <v>20</v>
      </c>
    </row>
    <row r="38" spans="3:20" ht="14.5" x14ac:dyDescent="0.35">
      <c r="C38" t="s">
        <v>676</v>
      </c>
      <c r="D38" s="67">
        <f>IFERROR(INDEX('Health Facility Master'!C:C,MATCH($C38,'Health Facility Master'!$B:$B,0)),"")</f>
        <v>0</v>
      </c>
      <c r="E38" s="67">
        <f>IFERROR(INDEX('Health Facility Master'!D:D,MATCH($C38,'Health Facility Master'!$B:$B,0)),"")</f>
        <v>0</v>
      </c>
      <c r="F38" s="67" t="str">
        <f>IFERROR(INDEX('Health Facility Master'!E:E,MATCH($C38,'Health Facility Master'!$B:$B,0)),"")</f>
        <v>Jawa Timur</v>
      </c>
      <c r="G38" s="67" t="str">
        <f>IFERROR(INDEX('Health Facility Master'!F:F,MATCH($C38,'Health Facility Master'!$B:$B,0)),"")</f>
        <v>Indonesia</v>
      </c>
      <c r="H38" s="68">
        <f>IFERROR(INDEX('Health Facility Master'!G:G,MATCH($C38,'Health Facility Master'!$B:$B,0)),"")</f>
        <v>-7.2494810000000003</v>
      </c>
      <c r="I38" s="69">
        <f>IFERROR(INDEX('Health Facility Master'!H:H,MATCH($C38,'Health Facility Master'!$B:$B,0)),"")</f>
        <v>112.765</v>
      </c>
      <c r="J38" s="67" t="str">
        <f>IFERROR(INDEX('Health Facility Master'!I:I,MATCH($C38,'Health Facility Master'!$B:$B,0)),"")</f>
        <v>Jawa Timur</v>
      </c>
      <c r="K38" s="67" t="str">
        <f>IFERROR(INDEX('Health Facility Master'!J:J,MATCH($C38,'Health Facility Master'!$B:$B,0)),"")</f>
        <v>Level 3</v>
      </c>
      <c r="L38" s="67" t="str">
        <f>IFERROR(INDEX('Health Facility Master'!K:K,MATCH($C38,'Health Facility Master'!$B:$B,0)),"")</f>
        <v>Public</v>
      </c>
      <c r="M38" s="67">
        <f>IFERROR(INDEX('Health Facility Master'!L:L,MATCH($C38,'Health Facility Master'!$B:$B,0)),"")</f>
        <v>0</v>
      </c>
      <c r="N38" s="67">
        <f>IFERROR(INDEX('Health Facility Master'!M:M,MATCH($C38,'Health Facility Master'!$B:$B,0)),"")</f>
        <v>0</v>
      </c>
      <c r="O38" s="67"/>
      <c r="P38" s="67"/>
      <c r="Q38" s="67"/>
      <c r="R38" s="67"/>
      <c r="S38" s="67" t="str">
        <f t="shared" si="0"/>
        <v>Hub</v>
      </c>
      <c r="T38" s="70" t="s">
        <v>20</v>
      </c>
    </row>
    <row r="39" spans="3:20" ht="14.5" x14ac:dyDescent="0.35">
      <c r="C39" t="s">
        <v>929</v>
      </c>
      <c r="D39" s="67">
        <f>IFERROR(INDEX('Health Facility Master'!C:C,MATCH($C39,'Health Facility Master'!$B:$B,0)),"")</f>
        <v>0</v>
      </c>
      <c r="E39" s="67">
        <f>IFERROR(INDEX('Health Facility Master'!D:D,MATCH($C39,'Health Facility Master'!$B:$B,0)),"")</f>
        <v>0</v>
      </c>
      <c r="F39" s="67" t="str">
        <f>IFERROR(INDEX('Health Facility Master'!E:E,MATCH($C39,'Health Facility Master'!$B:$B,0)),"")</f>
        <v>Jawa Barat</v>
      </c>
      <c r="G39" s="67" t="str">
        <f>IFERROR(INDEX('Health Facility Master'!F:F,MATCH($C39,'Health Facility Master'!$B:$B,0)),"")</f>
        <v>Indonesia</v>
      </c>
      <c r="H39" s="68">
        <f>IFERROR(INDEX('Health Facility Master'!G:G,MATCH($C39,'Health Facility Master'!$B:$B,0)),"")</f>
        <v>-6.8215830000000004</v>
      </c>
      <c r="I39" s="69">
        <f>IFERROR(INDEX('Health Facility Master'!H:H,MATCH($C39,'Health Facility Master'!$B:$B,0)),"")</f>
        <v>107.138964</v>
      </c>
      <c r="J39" s="67" t="str">
        <f>IFERROR(INDEX('Health Facility Master'!I:I,MATCH($C39,'Health Facility Master'!$B:$B,0)),"")</f>
        <v>Jawa Barat</v>
      </c>
      <c r="K39" s="67" t="str">
        <f>IFERROR(INDEX('Health Facility Master'!J:J,MATCH($C39,'Health Facility Master'!$B:$B,0)),"")</f>
        <v>Level 3</v>
      </c>
      <c r="L39" s="67" t="str">
        <f>IFERROR(INDEX('Health Facility Master'!K:K,MATCH($C39,'Health Facility Master'!$B:$B,0)),"")</f>
        <v>Public</v>
      </c>
      <c r="M39" s="67">
        <f>IFERROR(INDEX('Health Facility Master'!L:L,MATCH($C39,'Health Facility Master'!$B:$B,0)),"")</f>
        <v>0</v>
      </c>
      <c r="N39" s="67">
        <f>IFERROR(INDEX('Health Facility Master'!M:M,MATCH($C39,'Health Facility Master'!$B:$B,0)),"")</f>
        <v>0</v>
      </c>
      <c r="O39" s="67"/>
      <c r="P39" s="67"/>
      <c r="Q39" s="67"/>
      <c r="R39" s="67"/>
      <c r="S39" s="67" t="str">
        <f t="shared" si="0"/>
        <v>Hub</v>
      </c>
      <c r="T39" s="70" t="s">
        <v>20</v>
      </c>
    </row>
    <row r="40" spans="3:20" ht="14.5" x14ac:dyDescent="0.35">
      <c r="C40" t="s">
        <v>142</v>
      </c>
      <c r="D40" s="67">
        <f>IFERROR(INDEX('Health Facility Master'!C:C,MATCH($C40,'Health Facility Master'!$B:$B,0)),"")</f>
        <v>0</v>
      </c>
      <c r="E40" s="67">
        <f>IFERROR(INDEX('Health Facility Master'!D:D,MATCH($C40,'Health Facility Master'!$B:$B,0)),"")</f>
        <v>0</v>
      </c>
      <c r="F40" s="67" t="str">
        <f>IFERROR(INDEX('Health Facility Master'!E:E,MATCH($C40,'Health Facility Master'!$B:$B,0)),"")</f>
        <v>DKI Jakarta</v>
      </c>
      <c r="G40" s="67" t="str">
        <f>IFERROR(INDEX('Health Facility Master'!F:F,MATCH($C40,'Health Facility Master'!$B:$B,0)),"")</f>
        <v>Indonesia</v>
      </c>
      <c r="H40" s="68">
        <f>IFERROR(INDEX('Health Facility Master'!G:G,MATCH($C40,'Health Facility Master'!$B:$B,0)),"")</f>
        <v>-6.180161</v>
      </c>
      <c r="I40" s="69">
        <f>IFERROR(INDEX('Health Facility Master'!H:H,MATCH($C40,'Health Facility Master'!$B:$B,0)),"")</f>
        <v>106.819658</v>
      </c>
      <c r="J40" s="67" t="str">
        <f>IFERROR(INDEX('Health Facility Master'!I:I,MATCH($C40,'Health Facility Master'!$B:$B,0)),"")</f>
        <v>DKI Jakarta</v>
      </c>
      <c r="K40" s="67" t="str">
        <f>IFERROR(INDEX('Health Facility Master'!J:J,MATCH($C40,'Health Facility Master'!$B:$B,0)),"")</f>
        <v>Level 3</v>
      </c>
      <c r="L40" s="67" t="str">
        <f>IFERROR(INDEX('Health Facility Master'!K:K,MATCH($C40,'Health Facility Master'!$B:$B,0)),"")</f>
        <v>Public</v>
      </c>
      <c r="M40" s="67">
        <f>IFERROR(INDEX('Health Facility Master'!L:L,MATCH($C40,'Health Facility Master'!$B:$B,0)),"")</f>
        <v>0</v>
      </c>
      <c r="N40" s="67">
        <f>IFERROR(INDEX('Health Facility Master'!M:M,MATCH($C40,'Health Facility Master'!$B:$B,0)),"")</f>
        <v>0</v>
      </c>
      <c r="O40" s="67"/>
      <c r="P40" s="67"/>
      <c r="Q40" s="67"/>
      <c r="R40" s="67"/>
      <c r="S40" s="67" t="str">
        <f t="shared" si="0"/>
        <v>Hub</v>
      </c>
      <c r="T40" s="70" t="s">
        <v>20</v>
      </c>
    </row>
    <row r="41" spans="3:20" ht="14.5" x14ac:dyDescent="0.35">
      <c r="C41" t="s">
        <v>535</v>
      </c>
      <c r="D41" s="67">
        <f>IFERROR(INDEX('Health Facility Master'!C:C,MATCH($C41,'Health Facility Master'!$B:$B,0)),"")</f>
        <v>0</v>
      </c>
      <c r="E41" s="67">
        <f>IFERROR(INDEX('Health Facility Master'!D:D,MATCH($C41,'Health Facility Master'!$B:$B,0)),"")</f>
        <v>0</v>
      </c>
      <c r="F41" s="67" t="str">
        <f>IFERROR(INDEX('Health Facility Master'!E:E,MATCH($C41,'Health Facility Master'!$B:$B,0)),"")</f>
        <v>Jawa Tengah</v>
      </c>
      <c r="G41" s="67" t="str">
        <f>IFERROR(INDEX('Health Facility Master'!F:F,MATCH($C41,'Health Facility Master'!$B:$B,0)),"")</f>
        <v>Indonesia</v>
      </c>
      <c r="H41" s="68">
        <f>IFERROR(INDEX('Health Facility Master'!G:G,MATCH($C41,'Health Facility Master'!$B:$B,0)),"")</f>
        <v>-6.9924499999999998</v>
      </c>
      <c r="I41" s="69">
        <f>IFERROR(INDEX('Health Facility Master'!H:H,MATCH($C41,'Health Facility Master'!$B:$B,0)),"")</f>
        <v>110.405</v>
      </c>
      <c r="J41" s="67" t="str">
        <f>IFERROR(INDEX('Health Facility Master'!I:I,MATCH($C41,'Health Facility Master'!$B:$B,0)),"")</f>
        <v>Jawa Tengah</v>
      </c>
      <c r="K41" s="67" t="str">
        <f>IFERROR(INDEX('Health Facility Master'!J:J,MATCH($C41,'Health Facility Master'!$B:$B,0)),"")</f>
        <v>Level 3</v>
      </c>
      <c r="L41" s="67" t="str">
        <f>IFERROR(INDEX('Health Facility Master'!K:K,MATCH($C41,'Health Facility Master'!$B:$B,0)),"")</f>
        <v>Public</v>
      </c>
      <c r="M41" s="67">
        <f>IFERROR(INDEX('Health Facility Master'!L:L,MATCH($C41,'Health Facility Master'!$B:$B,0)),"")</f>
        <v>0</v>
      </c>
      <c r="N41" s="67">
        <f>IFERROR(INDEX('Health Facility Master'!M:M,MATCH($C41,'Health Facility Master'!$B:$B,0)),"")</f>
        <v>0</v>
      </c>
      <c r="O41" s="67"/>
      <c r="P41" s="67"/>
      <c r="Q41" s="67"/>
      <c r="R41" s="67"/>
      <c r="S41" s="67" t="str">
        <f t="shared" si="0"/>
        <v>Hub</v>
      </c>
      <c r="T41" s="70" t="s">
        <v>20</v>
      </c>
    </row>
    <row r="42" spans="3:20" ht="14.5" x14ac:dyDescent="0.35">
      <c r="C42" t="s">
        <v>100</v>
      </c>
      <c r="D42" s="67">
        <f>IFERROR(INDEX('Health Facility Master'!C:C,MATCH($C42,'Health Facility Master'!$B:$B,0)),"")</f>
        <v>0</v>
      </c>
      <c r="E42" s="67">
        <f>IFERROR(INDEX('Health Facility Master'!D:D,MATCH($C42,'Health Facility Master'!$B:$B,0)),"")</f>
        <v>0</v>
      </c>
      <c r="F42" s="67" t="str">
        <f>IFERROR(INDEX('Health Facility Master'!E:E,MATCH($C42,'Health Facility Master'!$B:$B,0)),"")</f>
        <v>DKI Jakarta</v>
      </c>
      <c r="G42" s="67" t="str">
        <f>IFERROR(INDEX('Health Facility Master'!F:F,MATCH($C42,'Health Facility Master'!$B:$B,0)),"")</f>
        <v>Indonesia</v>
      </c>
      <c r="H42" s="68">
        <f>IFERROR(INDEX('Health Facility Master'!G:G,MATCH($C42,'Health Facility Master'!$B:$B,0)),"")</f>
        <v>-6.2501389999999999</v>
      </c>
      <c r="I42" s="69">
        <f>IFERROR(INDEX('Health Facility Master'!H:H,MATCH($C42,'Health Facility Master'!$B:$B,0)),"")</f>
        <v>106.797522</v>
      </c>
      <c r="J42" s="67" t="str">
        <f>IFERROR(INDEX('Health Facility Master'!I:I,MATCH($C42,'Health Facility Master'!$B:$B,0)),"")</f>
        <v>DKI Jakarta</v>
      </c>
      <c r="K42" s="67" t="str">
        <f>IFERROR(INDEX('Health Facility Master'!J:J,MATCH($C42,'Health Facility Master'!$B:$B,0)),"")</f>
        <v>Level 3</v>
      </c>
      <c r="L42" s="67" t="str">
        <f>IFERROR(INDEX('Health Facility Master'!K:K,MATCH($C42,'Health Facility Master'!$B:$B,0)),"")</f>
        <v>Public</v>
      </c>
      <c r="M42" s="67">
        <f>IFERROR(INDEX('Health Facility Master'!L:L,MATCH($C42,'Health Facility Master'!$B:$B,0)),"")</f>
        <v>0</v>
      </c>
      <c r="N42" s="67">
        <f>IFERROR(INDEX('Health Facility Master'!M:M,MATCH($C42,'Health Facility Master'!$B:$B,0)),"")</f>
        <v>0</v>
      </c>
      <c r="O42" s="67"/>
      <c r="P42" s="67"/>
      <c r="Q42" s="67"/>
      <c r="R42" s="67"/>
      <c r="S42" s="67" t="str">
        <f t="shared" si="0"/>
        <v>Hub</v>
      </c>
      <c r="T42" s="70" t="s">
        <v>20</v>
      </c>
    </row>
    <row r="43" spans="3:20" ht="14.5" x14ac:dyDescent="0.35">
      <c r="C43" t="s">
        <v>217</v>
      </c>
      <c r="D43" s="67">
        <f>IFERROR(INDEX('Health Facility Master'!C:C,MATCH($C43,'Health Facility Master'!$B:$B,0)),"")</f>
        <v>0</v>
      </c>
      <c r="E43" s="67">
        <f>IFERROR(INDEX('Health Facility Master'!D:D,MATCH($C43,'Health Facility Master'!$B:$B,0)),"")</f>
        <v>0</v>
      </c>
      <c r="F43" s="67" t="str">
        <f>IFERROR(INDEX('Health Facility Master'!E:E,MATCH($C43,'Health Facility Master'!$B:$B,0)),"")</f>
        <v>Jawa Barat</v>
      </c>
      <c r="G43" s="67" t="str">
        <f>IFERROR(INDEX('Health Facility Master'!F:F,MATCH($C43,'Health Facility Master'!$B:$B,0)),"")</f>
        <v>Indonesia</v>
      </c>
      <c r="H43" s="68">
        <f>IFERROR(INDEX('Health Facility Master'!G:G,MATCH($C43,'Health Facility Master'!$B:$B,0)),"")</f>
        <v>-6.925961</v>
      </c>
      <c r="I43" s="69">
        <f>IFERROR(INDEX('Health Facility Master'!H:H,MATCH($C43,'Health Facility Master'!$B:$B,0)),"")</f>
        <v>107.6117</v>
      </c>
      <c r="J43" s="67" t="str">
        <f>IFERROR(INDEX('Health Facility Master'!I:I,MATCH($C43,'Health Facility Master'!$B:$B,0)),"")</f>
        <v>Jawa Barat</v>
      </c>
      <c r="K43" s="67" t="str">
        <f>IFERROR(INDEX('Health Facility Master'!J:J,MATCH($C43,'Health Facility Master'!$B:$B,0)),"")</f>
        <v>Level 3</v>
      </c>
      <c r="L43" s="67" t="str">
        <f>IFERROR(INDEX('Health Facility Master'!K:K,MATCH($C43,'Health Facility Master'!$B:$B,0)),"")</f>
        <v>Public</v>
      </c>
      <c r="M43" s="67">
        <f>IFERROR(INDEX('Health Facility Master'!L:L,MATCH($C43,'Health Facility Master'!$B:$B,0)),"")</f>
        <v>0</v>
      </c>
      <c r="N43" s="67">
        <f>IFERROR(INDEX('Health Facility Master'!M:M,MATCH($C43,'Health Facility Master'!$B:$B,0)),"")</f>
        <v>0</v>
      </c>
      <c r="O43" s="67"/>
      <c r="P43" s="67"/>
      <c r="Q43" s="67"/>
      <c r="R43" s="67"/>
      <c r="S43" s="67" t="str">
        <f t="shared" si="0"/>
        <v>Hub</v>
      </c>
      <c r="T43" s="70" t="s">
        <v>20</v>
      </c>
    </row>
    <row r="44" spans="3:20" ht="14.5" x14ac:dyDescent="0.35">
      <c r="C44" t="s">
        <v>739</v>
      </c>
      <c r="D44" s="67">
        <f>IFERROR(INDEX('Health Facility Master'!C:C,MATCH($C44,'Health Facility Master'!$B:$B,0)),"")</f>
        <v>0</v>
      </c>
      <c r="E44" s="67">
        <f>IFERROR(INDEX('Health Facility Master'!D:D,MATCH($C44,'Health Facility Master'!$B:$B,0)),"")</f>
        <v>0</v>
      </c>
      <c r="F44" s="67" t="str">
        <f>IFERROR(INDEX('Health Facility Master'!E:E,MATCH($C44,'Health Facility Master'!$B:$B,0)),"")</f>
        <v>Sumatera Selatan</v>
      </c>
      <c r="G44" s="67" t="str">
        <f>IFERROR(INDEX('Health Facility Master'!F:F,MATCH($C44,'Health Facility Master'!$B:$B,0)),"")</f>
        <v>Indonesia</v>
      </c>
      <c r="H44" s="68">
        <f>IFERROR(INDEX('Health Facility Master'!G:G,MATCH($C44,'Health Facility Master'!$B:$B,0)),"")</f>
        <v>-2.9763470000000001</v>
      </c>
      <c r="I44" s="69">
        <f>IFERROR(INDEX('Health Facility Master'!H:H,MATCH($C44,'Health Facility Master'!$B:$B,0)),"")</f>
        <v>104.74291100000001</v>
      </c>
      <c r="J44" s="67" t="str">
        <f>IFERROR(INDEX('Health Facility Master'!I:I,MATCH($C44,'Health Facility Master'!$B:$B,0)),"")</f>
        <v>Sumatera Selatan</v>
      </c>
      <c r="K44" s="67" t="str">
        <f>IFERROR(INDEX('Health Facility Master'!J:J,MATCH($C44,'Health Facility Master'!$B:$B,0)),"")</f>
        <v>Level 3</v>
      </c>
      <c r="L44" s="67" t="str">
        <f>IFERROR(INDEX('Health Facility Master'!K:K,MATCH($C44,'Health Facility Master'!$B:$B,0)),"")</f>
        <v>Public</v>
      </c>
      <c r="M44" s="67">
        <f>IFERROR(INDEX('Health Facility Master'!L:L,MATCH($C44,'Health Facility Master'!$B:$B,0)),"")</f>
        <v>0</v>
      </c>
      <c r="N44" s="67">
        <f>IFERROR(INDEX('Health Facility Master'!M:M,MATCH($C44,'Health Facility Master'!$B:$B,0)),"")</f>
        <v>0</v>
      </c>
      <c r="O44" s="67"/>
      <c r="P44" s="67"/>
      <c r="Q44" s="67"/>
      <c r="R44" s="67"/>
      <c r="S44" s="67" t="str">
        <f t="shared" si="0"/>
        <v>Hub</v>
      </c>
      <c r="T44" s="70" t="s">
        <v>20</v>
      </c>
    </row>
    <row r="45" spans="3:20" ht="14.5" x14ac:dyDescent="0.35">
      <c r="C45" t="s">
        <v>704</v>
      </c>
      <c r="D45" s="67">
        <f>IFERROR(INDEX('Health Facility Master'!C:C,MATCH($C45,'Health Facility Master'!$B:$B,0)),"")</f>
        <v>0</v>
      </c>
      <c r="E45" s="67">
        <f>IFERROR(INDEX('Health Facility Master'!D:D,MATCH($C45,'Health Facility Master'!$B:$B,0)),"")</f>
        <v>0</v>
      </c>
      <c r="F45" s="67" t="str">
        <f>IFERROR(INDEX('Health Facility Master'!E:E,MATCH($C45,'Health Facility Master'!$B:$B,0)),"")</f>
        <v>Sumatera Barat</v>
      </c>
      <c r="G45" s="67" t="str">
        <f>IFERROR(INDEX('Health Facility Master'!F:F,MATCH($C45,'Health Facility Master'!$B:$B,0)),"")</f>
        <v>Indonesia</v>
      </c>
      <c r="H45" s="68">
        <f>IFERROR(INDEX('Health Facility Master'!G:G,MATCH($C45,'Health Facility Master'!$B:$B,0)),"")</f>
        <v>-0.91939199999999999</v>
      </c>
      <c r="I45" s="69">
        <f>IFERROR(INDEX('Health Facility Master'!H:H,MATCH($C45,'Health Facility Master'!$B:$B,0)),"")</f>
        <v>100.365217</v>
      </c>
      <c r="J45" s="67" t="str">
        <f>IFERROR(INDEX('Health Facility Master'!I:I,MATCH($C45,'Health Facility Master'!$B:$B,0)),"")</f>
        <v>Sumatera Barat</v>
      </c>
      <c r="K45" s="67" t="str">
        <f>IFERROR(INDEX('Health Facility Master'!J:J,MATCH($C45,'Health Facility Master'!$B:$B,0)),"")</f>
        <v>Level 3</v>
      </c>
      <c r="L45" s="67" t="str">
        <f>IFERROR(INDEX('Health Facility Master'!K:K,MATCH($C45,'Health Facility Master'!$B:$B,0)),"")</f>
        <v>Public</v>
      </c>
      <c r="M45" s="67">
        <f>IFERROR(INDEX('Health Facility Master'!L:L,MATCH($C45,'Health Facility Master'!$B:$B,0)),"")</f>
        <v>0</v>
      </c>
      <c r="N45" s="67">
        <f>IFERROR(INDEX('Health Facility Master'!M:M,MATCH($C45,'Health Facility Master'!$B:$B,0)),"")</f>
        <v>0</v>
      </c>
      <c r="O45" s="67"/>
      <c r="P45" s="67"/>
      <c r="Q45" s="67"/>
      <c r="R45" s="67"/>
      <c r="S45" s="67" t="str">
        <f t="shared" si="0"/>
        <v>Hub</v>
      </c>
      <c r="T45" s="70" t="s">
        <v>20</v>
      </c>
    </row>
    <row r="46" spans="3:20" ht="14.5" x14ac:dyDescent="0.35">
      <c r="C46" t="s">
        <v>438</v>
      </c>
      <c r="D46" s="67">
        <f>IFERROR(INDEX('Health Facility Master'!C:C,MATCH($C46,'Health Facility Master'!$B:$B,0)),"")</f>
        <v>0</v>
      </c>
      <c r="E46" s="67">
        <f>IFERROR(INDEX('Health Facility Master'!D:D,MATCH($C46,'Health Facility Master'!$B:$B,0)),"")</f>
        <v>0</v>
      </c>
      <c r="F46" s="67" t="str">
        <f>IFERROR(INDEX('Health Facility Master'!E:E,MATCH($C46,'Health Facility Master'!$B:$B,0)),"")</f>
        <v>Jawa Tengah</v>
      </c>
      <c r="G46" s="67" t="str">
        <f>IFERROR(INDEX('Health Facility Master'!F:F,MATCH($C46,'Health Facility Master'!$B:$B,0)),"")</f>
        <v>Indonesia</v>
      </c>
      <c r="H46" s="68">
        <f>IFERROR(INDEX('Health Facility Master'!G:G,MATCH($C46,'Health Facility Master'!$B:$B,0)),"")</f>
        <v>-6.9950169999999998</v>
      </c>
      <c r="I46" s="69">
        <f>IFERROR(INDEX('Health Facility Master'!H:H,MATCH($C46,'Health Facility Master'!$B:$B,0)),"")</f>
        <v>110.433419</v>
      </c>
      <c r="J46" s="67" t="str">
        <f>IFERROR(INDEX('Health Facility Master'!I:I,MATCH($C46,'Health Facility Master'!$B:$B,0)),"")</f>
        <v>Jawa Tengah</v>
      </c>
      <c r="K46" s="67" t="str">
        <f>IFERROR(INDEX('Health Facility Master'!J:J,MATCH($C46,'Health Facility Master'!$B:$B,0)),"")</f>
        <v>Level 3</v>
      </c>
      <c r="L46" s="67" t="str">
        <f>IFERROR(INDEX('Health Facility Master'!K:K,MATCH($C46,'Health Facility Master'!$B:$B,0)),"")</f>
        <v>Public</v>
      </c>
      <c r="M46" s="67">
        <f>IFERROR(INDEX('Health Facility Master'!L:L,MATCH($C46,'Health Facility Master'!$B:$B,0)),"")</f>
        <v>0</v>
      </c>
      <c r="N46" s="67">
        <f>IFERROR(INDEX('Health Facility Master'!M:M,MATCH($C46,'Health Facility Master'!$B:$B,0)),"")</f>
        <v>0</v>
      </c>
      <c r="O46" s="67"/>
      <c r="P46" s="67"/>
      <c r="Q46" s="67"/>
      <c r="R46" s="67"/>
      <c r="S46" s="67" t="str">
        <f t="shared" si="0"/>
        <v>Hub</v>
      </c>
      <c r="T46" s="70" t="s">
        <v>20</v>
      </c>
    </row>
    <row r="47" spans="3:20" ht="14.5" x14ac:dyDescent="0.35">
      <c r="C47" t="s">
        <v>507</v>
      </c>
      <c r="D47" s="67">
        <f>IFERROR(INDEX('Health Facility Master'!C:C,MATCH($C47,'Health Facility Master'!$B:$B,0)),"")</f>
        <v>0</v>
      </c>
      <c r="E47" s="67">
        <f>IFERROR(INDEX('Health Facility Master'!D:D,MATCH($C47,'Health Facility Master'!$B:$B,0)),"")</f>
        <v>0</v>
      </c>
      <c r="F47" s="67" t="str">
        <f>IFERROR(INDEX('Health Facility Master'!E:E,MATCH($C47,'Health Facility Master'!$B:$B,0)),"")</f>
        <v>Jawa Tengah</v>
      </c>
      <c r="G47" s="67" t="str">
        <f>IFERROR(INDEX('Health Facility Master'!F:F,MATCH($C47,'Health Facility Master'!$B:$B,0)),"")</f>
        <v>Indonesia</v>
      </c>
      <c r="H47" s="68">
        <f>IFERROR(INDEX('Health Facility Master'!G:G,MATCH($C47,'Health Facility Master'!$B:$B,0)),"")</f>
        <v>-7.0262500000000001</v>
      </c>
      <c r="I47" s="69">
        <f>IFERROR(INDEX('Health Facility Master'!H:H,MATCH($C47,'Health Facility Master'!$B:$B,0)),"")</f>
        <v>110.517725</v>
      </c>
      <c r="J47" s="67" t="str">
        <f>IFERROR(INDEX('Health Facility Master'!I:I,MATCH($C47,'Health Facility Master'!$B:$B,0)),"")</f>
        <v>Jawa Tengah</v>
      </c>
      <c r="K47" s="67" t="str">
        <f>IFERROR(INDEX('Health Facility Master'!J:J,MATCH($C47,'Health Facility Master'!$B:$B,0)),"")</f>
        <v>Level 3</v>
      </c>
      <c r="L47" s="67" t="str">
        <f>IFERROR(INDEX('Health Facility Master'!K:K,MATCH($C47,'Health Facility Master'!$B:$B,0)),"")</f>
        <v>Public</v>
      </c>
      <c r="M47" s="67">
        <f>IFERROR(INDEX('Health Facility Master'!L:L,MATCH($C47,'Health Facility Master'!$B:$B,0)),"")</f>
        <v>0</v>
      </c>
      <c r="N47" s="67">
        <f>IFERROR(INDEX('Health Facility Master'!M:M,MATCH($C47,'Health Facility Master'!$B:$B,0)),"")</f>
        <v>0</v>
      </c>
      <c r="O47" s="67"/>
      <c r="P47" s="67"/>
      <c r="Q47" s="67"/>
      <c r="R47" s="67"/>
      <c r="S47" s="67" t="str">
        <f t="shared" si="0"/>
        <v>Hub</v>
      </c>
      <c r="T47" s="70" t="s">
        <v>20</v>
      </c>
    </row>
    <row r="48" spans="3:20" ht="14.5" x14ac:dyDescent="0.35">
      <c r="C48" t="s">
        <v>932</v>
      </c>
      <c r="D48" s="67">
        <f>IFERROR(INDEX('Health Facility Master'!C:C,MATCH($C48,'Health Facility Master'!$B:$B,0)),"")</f>
        <v>0</v>
      </c>
      <c r="E48" s="67">
        <f>IFERROR(INDEX('Health Facility Master'!D:D,MATCH($C48,'Health Facility Master'!$B:$B,0)),"")</f>
        <v>0</v>
      </c>
      <c r="F48" s="67" t="str">
        <f>IFERROR(INDEX('Health Facility Master'!E:E,MATCH($C48,'Health Facility Master'!$B:$B,0)),"")</f>
        <v>Jawa Barat</v>
      </c>
      <c r="G48" s="67" t="str">
        <f>IFERROR(INDEX('Health Facility Master'!F:F,MATCH($C48,'Health Facility Master'!$B:$B,0)),"")</f>
        <v>Indonesia</v>
      </c>
      <c r="H48" s="68">
        <f>IFERROR(INDEX('Health Facility Master'!G:G,MATCH($C48,'Health Facility Master'!$B:$B,0)),"")</f>
        <v>-6.3068419999999996</v>
      </c>
      <c r="I48" s="69">
        <f>IFERROR(INDEX('Health Facility Master'!H:H,MATCH($C48,'Health Facility Master'!$B:$B,0)),"")</f>
        <v>107.3056</v>
      </c>
      <c r="J48" s="67" t="str">
        <f>IFERROR(INDEX('Health Facility Master'!I:I,MATCH($C48,'Health Facility Master'!$B:$B,0)),"")</f>
        <v>Jawa Barat</v>
      </c>
      <c r="K48" s="67" t="str">
        <f>IFERROR(INDEX('Health Facility Master'!J:J,MATCH($C48,'Health Facility Master'!$B:$B,0)),"")</f>
        <v>Level 3</v>
      </c>
      <c r="L48" s="67" t="str">
        <f>IFERROR(INDEX('Health Facility Master'!K:K,MATCH($C48,'Health Facility Master'!$B:$B,0)),"")</f>
        <v>Public</v>
      </c>
      <c r="M48" s="67">
        <f>IFERROR(INDEX('Health Facility Master'!L:L,MATCH($C48,'Health Facility Master'!$B:$B,0)),"")</f>
        <v>0</v>
      </c>
      <c r="N48" s="67">
        <f>IFERROR(INDEX('Health Facility Master'!M:M,MATCH($C48,'Health Facility Master'!$B:$B,0)),"")</f>
        <v>0</v>
      </c>
      <c r="O48" s="67"/>
      <c r="P48" s="67"/>
      <c r="Q48" s="67"/>
      <c r="R48" s="67"/>
      <c r="S48" s="67" t="str">
        <f t="shared" si="0"/>
        <v>Hub</v>
      </c>
      <c r="T48" s="70" t="s">
        <v>20</v>
      </c>
    </row>
    <row r="49" spans="3:20" ht="14.5" x14ac:dyDescent="0.35">
      <c r="C49" t="s">
        <v>117</v>
      </c>
      <c r="D49" s="67">
        <f>IFERROR(INDEX('Health Facility Master'!C:C,MATCH($C49,'Health Facility Master'!$B:$B,0)),"")</f>
        <v>0</v>
      </c>
      <c r="E49" s="67">
        <f>IFERROR(INDEX('Health Facility Master'!D:D,MATCH($C49,'Health Facility Master'!$B:$B,0)),"")</f>
        <v>0</v>
      </c>
      <c r="F49" s="67" t="str">
        <f>IFERROR(INDEX('Health Facility Master'!E:E,MATCH($C49,'Health Facility Master'!$B:$B,0)),"")</f>
        <v>DKI Jakarta</v>
      </c>
      <c r="G49" s="67" t="str">
        <f>IFERROR(INDEX('Health Facility Master'!F:F,MATCH($C49,'Health Facility Master'!$B:$B,0)),"")</f>
        <v>Indonesia</v>
      </c>
      <c r="H49" s="68">
        <f>IFERROR(INDEX('Health Facility Master'!G:G,MATCH($C49,'Health Facility Master'!$B:$B,0)),"")</f>
        <v>-6.2533810000000001</v>
      </c>
      <c r="I49" s="69">
        <f>IFERROR(INDEX('Health Facility Master'!H:H,MATCH($C49,'Health Facility Master'!$B:$B,0)),"")</f>
        <v>106.84099999999999</v>
      </c>
      <c r="J49" s="67" t="str">
        <f>IFERROR(INDEX('Health Facility Master'!I:I,MATCH($C49,'Health Facility Master'!$B:$B,0)),"")</f>
        <v>DKI Jakarta</v>
      </c>
      <c r="K49" s="67" t="str">
        <f>IFERROR(INDEX('Health Facility Master'!J:J,MATCH($C49,'Health Facility Master'!$B:$B,0)),"")</f>
        <v>Level 3</v>
      </c>
      <c r="L49" s="67" t="str">
        <f>IFERROR(INDEX('Health Facility Master'!K:K,MATCH($C49,'Health Facility Master'!$B:$B,0)),"")</f>
        <v>Public</v>
      </c>
      <c r="M49" s="67">
        <f>IFERROR(INDEX('Health Facility Master'!L:L,MATCH($C49,'Health Facility Master'!$B:$B,0)),"")</f>
        <v>0</v>
      </c>
      <c r="N49" s="67">
        <f>IFERROR(INDEX('Health Facility Master'!M:M,MATCH($C49,'Health Facility Master'!$B:$B,0)),"")</f>
        <v>0</v>
      </c>
      <c r="O49" s="67"/>
      <c r="P49" s="67"/>
      <c r="Q49" s="67"/>
      <c r="R49" s="67"/>
      <c r="S49" s="67" t="str">
        <f t="shared" si="0"/>
        <v>Hub</v>
      </c>
      <c r="T49" s="70" t="s">
        <v>20</v>
      </c>
    </row>
    <row r="50" spans="3:20" ht="14.5" x14ac:dyDescent="0.35">
      <c r="C50" t="s">
        <v>399</v>
      </c>
      <c r="D50" s="67">
        <f>IFERROR(INDEX('Health Facility Master'!C:C,MATCH($C50,'Health Facility Master'!$B:$B,0)),"")</f>
        <v>0</v>
      </c>
      <c r="E50" s="67">
        <f>IFERROR(INDEX('Health Facility Master'!D:D,MATCH($C50,'Health Facility Master'!$B:$B,0)),"")</f>
        <v>0</v>
      </c>
      <c r="F50" s="67" t="str">
        <f>IFERROR(INDEX('Health Facility Master'!E:E,MATCH($C50,'Health Facility Master'!$B:$B,0)),"")</f>
        <v>Jawa Barat</v>
      </c>
      <c r="G50" s="67" t="str">
        <f>IFERROR(INDEX('Health Facility Master'!F:F,MATCH($C50,'Health Facility Master'!$B:$B,0)),"")</f>
        <v>Indonesia</v>
      </c>
      <c r="H50" s="68">
        <f>IFERROR(INDEX('Health Facility Master'!G:G,MATCH($C50,'Health Facility Master'!$B:$B,0)),"")</f>
        <v>-6.9129860000000001</v>
      </c>
      <c r="I50" s="69">
        <f>IFERROR(INDEX('Health Facility Master'!H:H,MATCH($C50,'Health Facility Master'!$B:$B,0)),"")</f>
        <v>107.61387499999999</v>
      </c>
      <c r="J50" s="67" t="str">
        <f>IFERROR(INDEX('Health Facility Master'!I:I,MATCH($C50,'Health Facility Master'!$B:$B,0)),"")</f>
        <v>Jawa Barat</v>
      </c>
      <c r="K50" s="67" t="str">
        <f>IFERROR(INDEX('Health Facility Master'!J:J,MATCH($C50,'Health Facility Master'!$B:$B,0)),"")</f>
        <v>Level 3</v>
      </c>
      <c r="L50" s="67" t="str">
        <f>IFERROR(INDEX('Health Facility Master'!K:K,MATCH($C50,'Health Facility Master'!$B:$B,0)),"")</f>
        <v>Public</v>
      </c>
      <c r="M50" s="67">
        <f>IFERROR(INDEX('Health Facility Master'!L:L,MATCH($C50,'Health Facility Master'!$B:$B,0)),"")</f>
        <v>0</v>
      </c>
      <c r="N50" s="67">
        <f>IFERROR(INDEX('Health Facility Master'!M:M,MATCH($C50,'Health Facility Master'!$B:$B,0)),"")</f>
        <v>0</v>
      </c>
      <c r="O50" s="67"/>
      <c r="P50" s="67"/>
      <c r="Q50" s="67"/>
      <c r="R50" s="67"/>
      <c r="S50" s="67" t="str">
        <f t="shared" si="0"/>
        <v>Hub</v>
      </c>
      <c r="T50" s="70" t="s">
        <v>20</v>
      </c>
    </row>
    <row r="51" spans="3:20" ht="14.5" x14ac:dyDescent="0.35">
      <c r="C51" t="s">
        <v>518</v>
      </c>
      <c r="D51" s="67">
        <f>IFERROR(INDEX('Health Facility Master'!C:C,MATCH($C51,'Health Facility Master'!$B:$B,0)),"")</f>
        <v>0</v>
      </c>
      <c r="E51" s="67">
        <f>IFERROR(INDEX('Health Facility Master'!D:D,MATCH($C51,'Health Facility Master'!$B:$B,0)),"")</f>
        <v>0</v>
      </c>
      <c r="F51" s="67" t="str">
        <f>IFERROR(INDEX('Health Facility Master'!E:E,MATCH($C51,'Health Facility Master'!$B:$B,0)),"")</f>
        <v>Jawa Tengah</v>
      </c>
      <c r="G51" s="67" t="str">
        <f>IFERROR(INDEX('Health Facility Master'!F:F,MATCH($C51,'Health Facility Master'!$B:$B,0)),"")</f>
        <v>Indonesia</v>
      </c>
      <c r="H51" s="68">
        <f>IFERROR(INDEX('Health Facility Master'!G:G,MATCH($C51,'Health Facility Master'!$B:$B,0)),"")</f>
        <v>-7.4821330000000001</v>
      </c>
      <c r="I51" s="69">
        <f>IFERROR(INDEX('Health Facility Master'!H:H,MATCH($C51,'Health Facility Master'!$B:$B,0)),"")</f>
        <v>110.215486</v>
      </c>
      <c r="J51" s="67" t="str">
        <f>IFERROR(INDEX('Health Facility Master'!I:I,MATCH($C51,'Health Facility Master'!$B:$B,0)),"")</f>
        <v>Jawa Tengah</v>
      </c>
      <c r="K51" s="67" t="str">
        <f>IFERROR(INDEX('Health Facility Master'!J:J,MATCH($C51,'Health Facility Master'!$B:$B,0)),"")</f>
        <v>Level 3</v>
      </c>
      <c r="L51" s="67" t="str">
        <f>IFERROR(INDEX('Health Facility Master'!K:K,MATCH($C51,'Health Facility Master'!$B:$B,0)),"")</f>
        <v>Public</v>
      </c>
      <c r="M51" s="67">
        <f>IFERROR(INDEX('Health Facility Master'!L:L,MATCH($C51,'Health Facility Master'!$B:$B,0)),"")</f>
        <v>0</v>
      </c>
      <c r="N51" s="67">
        <f>IFERROR(INDEX('Health Facility Master'!M:M,MATCH($C51,'Health Facility Master'!$B:$B,0)),"")</f>
        <v>0</v>
      </c>
      <c r="O51" s="67"/>
      <c r="P51" s="67"/>
      <c r="Q51" s="67"/>
      <c r="R51" s="67"/>
      <c r="S51" s="67" t="str">
        <f t="shared" si="0"/>
        <v>Hub</v>
      </c>
      <c r="T51" s="70" t="s">
        <v>20</v>
      </c>
    </row>
    <row r="52" spans="3:20" ht="14.5" x14ac:dyDescent="0.35">
      <c r="C52" t="s">
        <v>538</v>
      </c>
      <c r="D52" s="67">
        <f>IFERROR(INDEX('Health Facility Master'!C:C,MATCH($C52,'Health Facility Master'!$B:$B,0)),"")</f>
        <v>0</v>
      </c>
      <c r="E52" s="67">
        <f>IFERROR(INDEX('Health Facility Master'!D:D,MATCH($C52,'Health Facility Master'!$B:$B,0)),"")</f>
        <v>0</v>
      </c>
      <c r="F52" s="67" t="str">
        <f>IFERROR(INDEX('Health Facility Master'!E:E,MATCH($C52,'Health Facility Master'!$B:$B,0)),"")</f>
        <v>Jawa Tengah</v>
      </c>
      <c r="G52" s="67" t="str">
        <f>IFERROR(INDEX('Health Facility Master'!F:F,MATCH($C52,'Health Facility Master'!$B:$B,0)),"")</f>
        <v>Indonesia</v>
      </c>
      <c r="H52" s="68">
        <f>IFERROR(INDEX('Health Facility Master'!G:G,MATCH($C52,'Health Facility Master'!$B:$B,0)),"")</f>
        <v>-6.9953609999999999</v>
      </c>
      <c r="I52" s="69">
        <f>IFERROR(INDEX('Health Facility Master'!H:H,MATCH($C52,'Health Facility Master'!$B:$B,0)),"")</f>
        <v>110.40684400000001</v>
      </c>
      <c r="J52" s="67" t="str">
        <f>IFERROR(INDEX('Health Facility Master'!I:I,MATCH($C52,'Health Facility Master'!$B:$B,0)),"")</f>
        <v>Jawa Tengah</v>
      </c>
      <c r="K52" s="67" t="str">
        <f>IFERROR(INDEX('Health Facility Master'!J:J,MATCH($C52,'Health Facility Master'!$B:$B,0)),"")</f>
        <v>Level 3</v>
      </c>
      <c r="L52" s="67" t="str">
        <f>IFERROR(INDEX('Health Facility Master'!K:K,MATCH($C52,'Health Facility Master'!$B:$B,0)),"")</f>
        <v>Public</v>
      </c>
      <c r="M52" s="67">
        <f>IFERROR(INDEX('Health Facility Master'!L:L,MATCH($C52,'Health Facility Master'!$B:$B,0)),"")</f>
        <v>0</v>
      </c>
      <c r="N52" s="67">
        <f>IFERROR(INDEX('Health Facility Master'!M:M,MATCH($C52,'Health Facility Master'!$B:$B,0)),"")</f>
        <v>0</v>
      </c>
      <c r="O52" s="67"/>
      <c r="P52" s="67"/>
      <c r="Q52" s="67"/>
      <c r="R52" s="67"/>
      <c r="S52" s="67" t="str">
        <f t="shared" si="0"/>
        <v>Hub</v>
      </c>
      <c r="T52" s="70" t="s">
        <v>20</v>
      </c>
    </row>
    <row r="53" spans="3:20" ht="14.5" x14ac:dyDescent="0.35">
      <c r="C53" t="s">
        <v>235</v>
      </c>
      <c r="D53" s="67">
        <f>IFERROR(INDEX('Health Facility Master'!C:C,MATCH($C53,'Health Facility Master'!$B:$B,0)),"")</f>
        <v>0</v>
      </c>
      <c r="E53" s="67">
        <f>IFERROR(INDEX('Health Facility Master'!D:D,MATCH($C53,'Health Facility Master'!$B:$B,0)),"")</f>
        <v>0</v>
      </c>
      <c r="F53" s="67" t="str">
        <f>IFERROR(INDEX('Health Facility Master'!E:E,MATCH($C53,'Health Facility Master'!$B:$B,0)),"")</f>
        <v>Jawa Tengah</v>
      </c>
      <c r="G53" s="67" t="str">
        <f>IFERROR(INDEX('Health Facility Master'!F:F,MATCH($C53,'Health Facility Master'!$B:$B,0)),"")</f>
        <v>Indonesia</v>
      </c>
      <c r="H53" s="68">
        <f>IFERROR(INDEX('Health Facility Master'!G:G,MATCH($C53,'Health Facility Master'!$B:$B,0)),"")</f>
        <v>-7.3093859999999999</v>
      </c>
      <c r="I53" s="69">
        <f>IFERROR(INDEX('Health Facility Master'!H:H,MATCH($C53,'Health Facility Master'!$B:$B,0)),"")</f>
        <v>110.155597</v>
      </c>
      <c r="J53" s="67" t="str">
        <f>IFERROR(INDEX('Health Facility Master'!I:I,MATCH($C53,'Health Facility Master'!$B:$B,0)),"")</f>
        <v>Jawa Tengah</v>
      </c>
      <c r="K53" s="67" t="str">
        <f>IFERROR(INDEX('Health Facility Master'!J:J,MATCH($C53,'Health Facility Master'!$B:$B,0)),"")</f>
        <v>Level 3</v>
      </c>
      <c r="L53" s="67" t="str">
        <f>IFERROR(INDEX('Health Facility Master'!K:K,MATCH($C53,'Health Facility Master'!$B:$B,0)),"")</f>
        <v>Public</v>
      </c>
      <c r="M53" s="67">
        <f>IFERROR(INDEX('Health Facility Master'!L:L,MATCH($C53,'Health Facility Master'!$B:$B,0)),"")</f>
        <v>0</v>
      </c>
      <c r="N53" s="67">
        <f>IFERROR(INDEX('Health Facility Master'!M:M,MATCH($C53,'Health Facility Master'!$B:$B,0)),"")</f>
        <v>0</v>
      </c>
      <c r="O53" s="67"/>
      <c r="P53" s="67"/>
      <c r="Q53" s="67"/>
      <c r="R53" s="67"/>
      <c r="S53" s="67" t="str">
        <f t="shared" si="0"/>
        <v>Hub</v>
      </c>
      <c r="T53" s="70" t="s">
        <v>20</v>
      </c>
    </row>
    <row r="54" spans="3:20" ht="14.5" x14ac:dyDescent="0.35">
      <c r="C54" t="s">
        <v>212</v>
      </c>
      <c r="D54" s="67">
        <f>IFERROR(INDEX('Health Facility Master'!C:C,MATCH($C54,'Health Facility Master'!$B:$B,0)),"")</f>
        <v>0</v>
      </c>
      <c r="E54" s="67">
        <f>IFERROR(INDEX('Health Facility Master'!D:D,MATCH($C54,'Health Facility Master'!$B:$B,0)),"")</f>
        <v>0</v>
      </c>
      <c r="F54" s="67" t="str">
        <f>IFERROR(INDEX('Health Facility Master'!E:E,MATCH($C54,'Health Facility Master'!$B:$B,0)),"")</f>
        <v>Bali</v>
      </c>
      <c r="G54" s="67" t="str">
        <f>IFERROR(INDEX('Health Facility Master'!F:F,MATCH($C54,'Health Facility Master'!$B:$B,0)),"")</f>
        <v>Indonesia</v>
      </c>
      <c r="H54" s="68">
        <f>IFERROR(INDEX('Health Facility Master'!G:G,MATCH($C54,'Health Facility Master'!$B:$B,0)),"")</f>
        <v>-8.6735500000000005</v>
      </c>
      <c r="I54" s="69">
        <f>IFERROR(INDEX('Health Facility Master'!H:H,MATCH($C54,'Health Facility Master'!$B:$B,0)),"")</f>
        <v>115.23217200000001</v>
      </c>
      <c r="J54" s="67" t="str">
        <f>IFERROR(INDEX('Health Facility Master'!I:I,MATCH($C54,'Health Facility Master'!$B:$B,0)),"")</f>
        <v>Bali</v>
      </c>
      <c r="K54" s="67" t="str">
        <f>IFERROR(INDEX('Health Facility Master'!J:J,MATCH($C54,'Health Facility Master'!$B:$B,0)),"")</f>
        <v>Level 3</v>
      </c>
      <c r="L54" s="67" t="str">
        <f>IFERROR(INDEX('Health Facility Master'!K:K,MATCH($C54,'Health Facility Master'!$B:$B,0)),"")</f>
        <v>Public</v>
      </c>
      <c r="M54" s="67">
        <f>IFERROR(INDEX('Health Facility Master'!L:L,MATCH($C54,'Health Facility Master'!$B:$B,0)),"")</f>
        <v>0</v>
      </c>
      <c r="N54" s="67">
        <f>IFERROR(INDEX('Health Facility Master'!M:M,MATCH($C54,'Health Facility Master'!$B:$B,0)),"")</f>
        <v>0</v>
      </c>
      <c r="O54" s="67"/>
      <c r="P54" s="67"/>
      <c r="Q54" s="67"/>
      <c r="R54" s="67"/>
      <c r="S54" s="67" t="str">
        <f t="shared" si="0"/>
        <v>Hub</v>
      </c>
      <c r="T54" s="70" t="s">
        <v>20</v>
      </c>
    </row>
    <row r="55" spans="3:20" ht="14.5" x14ac:dyDescent="0.35">
      <c r="C55" t="s">
        <v>228</v>
      </c>
      <c r="D55" s="67">
        <f>IFERROR(INDEX('Health Facility Master'!C:C,MATCH($C55,'Health Facility Master'!$B:$B,0)),"")</f>
        <v>0</v>
      </c>
      <c r="E55" s="67">
        <f>IFERROR(INDEX('Health Facility Master'!D:D,MATCH($C55,'Health Facility Master'!$B:$B,0)),"")</f>
        <v>0</v>
      </c>
      <c r="F55" s="67" t="str">
        <f>IFERROR(INDEX('Health Facility Master'!E:E,MATCH($C55,'Health Facility Master'!$B:$B,0)),"")</f>
        <v>Jawa Tengah</v>
      </c>
      <c r="G55" s="67" t="str">
        <f>IFERROR(INDEX('Health Facility Master'!F:F,MATCH($C55,'Health Facility Master'!$B:$B,0)),"")</f>
        <v>Indonesia</v>
      </c>
      <c r="H55" s="68">
        <f>IFERROR(INDEX('Health Facility Master'!G:G,MATCH($C55,'Health Facility Master'!$B:$B,0)),"")</f>
        <v>-6.8710610000000001</v>
      </c>
      <c r="I55" s="69">
        <f>IFERROR(INDEX('Health Facility Master'!H:H,MATCH($C55,'Health Facility Master'!$B:$B,0)),"")</f>
        <v>109.129142</v>
      </c>
      <c r="J55" s="67" t="str">
        <f>IFERROR(INDEX('Health Facility Master'!I:I,MATCH($C55,'Health Facility Master'!$B:$B,0)),"")</f>
        <v>Jawa Tengah</v>
      </c>
      <c r="K55" s="67" t="str">
        <f>IFERROR(INDEX('Health Facility Master'!J:J,MATCH($C55,'Health Facility Master'!$B:$B,0)),"")</f>
        <v>Level 3</v>
      </c>
      <c r="L55" s="67" t="str">
        <f>IFERROR(INDEX('Health Facility Master'!K:K,MATCH($C55,'Health Facility Master'!$B:$B,0)),"")</f>
        <v>Public</v>
      </c>
      <c r="M55" s="67">
        <f>IFERROR(INDEX('Health Facility Master'!L:L,MATCH($C55,'Health Facility Master'!$B:$B,0)),"")</f>
        <v>0</v>
      </c>
      <c r="N55" s="67">
        <f>IFERROR(INDEX('Health Facility Master'!M:M,MATCH($C55,'Health Facility Master'!$B:$B,0)),"")</f>
        <v>0</v>
      </c>
      <c r="O55" s="67"/>
      <c r="P55" s="67"/>
      <c r="Q55" s="67"/>
      <c r="R55" s="67"/>
      <c r="S55" s="67" t="str">
        <f t="shared" si="0"/>
        <v>Hub</v>
      </c>
      <c r="T55" s="70" t="s">
        <v>20</v>
      </c>
    </row>
    <row r="56" spans="3:20" ht="14.5" x14ac:dyDescent="0.35">
      <c r="C56" t="s">
        <v>298</v>
      </c>
      <c r="D56" s="67">
        <f>IFERROR(INDEX('Health Facility Master'!C:C,MATCH($C56,'Health Facility Master'!$B:$B,0)),"")</f>
        <v>0</v>
      </c>
      <c r="E56" s="67">
        <f>IFERROR(INDEX('Health Facility Master'!D:D,MATCH($C56,'Health Facility Master'!$B:$B,0)),"")</f>
        <v>0</v>
      </c>
      <c r="F56" s="67" t="str">
        <f>IFERROR(INDEX('Health Facility Master'!E:E,MATCH($C56,'Health Facility Master'!$B:$B,0)),"")</f>
        <v>Jawa Barat</v>
      </c>
      <c r="G56" s="67" t="str">
        <f>IFERROR(INDEX('Health Facility Master'!F:F,MATCH($C56,'Health Facility Master'!$B:$B,0)),"")</f>
        <v>Indonesia</v>
      </c>
      <c r="H56" s="68">
        <f>IFERROR(INDEX('Health Facility Master'!G:G,MATCH($C56,'Health Facility Master'!$B:$B,0)),"")</f>
        <v>-6.2520420000000003</v>
      </c>
      <c r="I56" s="69">
        <f>IFERROR(INDEX('Health Facility Master'!H:H,MATCH($C56,'Health Facility Master'!$B:$B,0)),"")</f>
        <v>107.001981</v>
      </c>
      <c r="J56" s="67" t="str">
        <f>IFERROR(INDEX('Health Facility Master'!I:I,MATCH($C56,'Health Facility Master'!$B:$B,0)),"")</f>
        <v>Jawa Barat</v>
      </c>
      <c r="K56" s="67" t="str">
        <f>IFERROR(INDEX('Health Facility Master'!J:J,MATCH($C56,'Health Facility Master'!$B:$B,0)),"")</f>
        <v>Level 3</v>
      </c>
      <c r="L56" s="67" t="str">
        <f>IFERROR(INDEX('Health Facility Master'!K:K,MATCH($C56,'Health Facility Master'!$B:$B,0)),"")</f>
        <v>Public</v>
      </c>
      <c r="M56" s="67">
        <f>IFERROR(INDEX('Health Facility Master'!L:L,MATCH($C56,'Health Facility Master'!$B:$B,0)),"")</f>
        <v>0</v>
      </c>
      <c r="N56" s="67">
        <f>IFERROR(INDEX('Health Facility Master'!M:M,MATCH($C56,'Health Facility Master'!$B:$B,0)),"")</f>
        <v>0</v>
      </c>
      <c r="O56" s="67"/>
      <c r="P56" s="67"/>
      <c r="Q56" s="67"/>
      <c r="R56" s="67"/>
      <c r="S56" s="67" t="str">
        <f t="shared" si="0"/>
        <v>Hub</v>
      </c>
      <c r="T56" s="70" t="s">
        <v>20</v>
      </c>
    </row>
    <row r="57" spans="3:20" ht="14.5" x14ac:dyDescent="0.35">
      <c r="C57" t="s">
        <v>115</v>
      </c>
      <c r="D57" s="67">
        <f>IFERROR(INDEX('Health Facility Master'!C:C,MATCH($C57,'Health Facility Master'!$B:$B,0)),"")</f>
        <v>0</v>
      </c>
      <c r="E57" s="67">
        <f>IFERROR(INDEX('Health Facility Master'!D:D,MATCH($C57,'Health Facility Master'!$B:$B,0)),"")</f>
        <v>0</v>
      </c>
      <c r="F57" s="67" t="str">
        <f>IFERROR(INDEX('Health Facility Master'!E:E,MATCH($C57,'Health Facility Master'!$B:$B,0)),"")</f>
        <v>DKI Jakarta</v>
      </c>
      <c r="G57" s="67" t="str">
        <f>IFERROR(INDEX('Health Facility Master'!F:F,MATCH($C57,'Health Facility Master'!$B:$B,0)),"")</f>
        <v>Indonesia</v>
      </c>
      <c r="H57" s="68">
        <f>IFERROR(INDEX('Health Facility Master'!G:G,MATCH($C57,'Health Facility Master'!$B:$B,0)),"")</f>
        <v>-6.2383889999999997</v>
      </c>
      <c r="I57" s="69">
        <f>IFERROR(INDEX('Health Facility Master'!H:H,MATCH($C57,'Health Facility Master'!$B:$B,0)),"")</f>
        <v>106.76996699999999</v>
      </c>
      <c r="J57" s="67" t="str">
        <f>IFERROR(INDEX('Health Facility Master'!I:I,MATCH($C57,'Health Facility Master'!$B:$B,0)),"")</f>
        <v>DKI Jakarta</v>
      </c>
      <c r="K57" s="67" t="str">
        <f>IFERROR(INDEX('Health Facility Master'!J:J,MATCH($C57,'Health Facility Master'!$B:$B,0)),"")</f>
        <v>Level 3</v>
      </c>
      <c r="L57" s="67" t="str">
        <f>IFERROR(INDEX('Health Facility Master'!K:K,MATCH($C57,'Health Facility Master'!$B:$B,0)),"")</f>
        <v>Public</v>
      </c>
      <c r="M57" s="67">
        <f>IFERROR(INDEX('Health Facility Master'!L:L,MATCH($C57,'Health Facility Master'!$B:$B,0)),"")</f>
        <v>0</v>
      </c>
      <c r="N57" s="67">
        <f>IFERROR(INDEX('Health Facility Master'!M:M,MATCH($C57,'Health Facility Master'!$B:$B,0)),"")</f>
        <v>0</v>
      </c>
      <c r="O57" s="67"/>
      <c r="P57" s="67"/>
      <c r="Q57" s="67"/>
      <c r="R57" s="67"/>
      <c r="S57" s="67" t="str">
        <f t="shared" si="0"/>
        <v>Hub</v>
      </c>
      <c r="T57" s="70" t="s">
        <v>20</v>
      </c>
    </row>
    <row r="58" spans="3:20" ht="14.5" x14ac:dyDescent="0.35">
      <c r="C58" t="s">
        <v>197</v>
      </c>
      <c r="D58" s="67">
        <f>IFERROR(INDEX('Health Facility Master'!C:C,MATCH($C58,'Health Facility Master'!$B:$B,0)),"")</f>
        <v>0</v>
      </c>
      <c r="E58" s="67">
        <f>IFERROR(INDEX('Health Facility Master'!D:D,MATCH($C58,'Health Facility Master'!$B:$B,0)),"")</f>
        <v>0</v>
      </c>
      <c r="F58" s="67" t="str">
        <f>IFERROR(INDEX('Health Facility Master'!E:E,MATCH($C58,'Health Facility Master'!$B:$B,0)),"")</f>
        <v>Bali</v>
      </c>
      <c r="G58" s="67" t="str">
        <f>IFERROR(INDEX('Health Facility Master'!F:F,MATCH($C58,'Health Facility Master'!$B:$B,0)),"")</f>
        <v>Indonesia</v>
      </c>
      <c r="H58" s="68">
        <f>IFERROR(INDEX('Health Facility Master'!G:G,MATCH($C58,'Health Facility Master'!$B:$B,0)),"")</f>
        <v>-8.3233440000000005</v>
      </c>
      <c r="I58" s="69">
        <f>IFERROR(INDEX('Health Facility Master'!H:H,MATCH($C58,'Health Facility Master'!$B:$B,0)),"")</f>
        <v>114.666794</v>
      </c>
      <c r="J58" s="67" t="str">
        <f>IFERROR(INDEX('Health Facility Master'!I:I,MATCH($C58,'Health Facility Master'!$B:$B,0)),"")</f>
        <v>Bali</v>
      </c>
      <c r="K58" s="67" t="str">
        <f>IFERROR(INDEX('Health Facility Master'!J:J,MATCH($C58,'Health Facility Master'!$B:$B,0)),"")</f>
        <v>Level 3</v>
      </c>
      <c r="L58" s="67" t="str">
        <f>IFERROR(INDEX('Health Facility Master'!K:K,MATCH($C58,'Health Facility Master'!$B:$B,0)),"")</f>
        <v>Public</v>
      </c>
      <c r="M58" s="67">
        <f>IFERROR(INDEX('Health Facility Master'!L:L,MATCH($C58,'Health Facility Master'!$B:$B,0)),"")</f>
        <v>0</v>
      </c>
      <c r="N58" s="67">
        <f>IFERROR(INDEX('Health Facility Master'!M:M,MATCH($C58,'Health Facility Master'!$B:$B,0)),"")</f>
        <v>0</v>
      </c>
      <c r="O58" s="67"/>
      <c r="P58" s="67"/>
      <c r="Q58" s="67"/>
      <c r="R58" s="67"/>
      <c r="S58" s="67" t="str">
        <f t="shared" si="0"/>
        <v>Hub</v>
      </c>
      <c r="T58" s="70" t="s">
        <v>20</v>
      </c>
    </row>
    <row r="59" spans="3:20" ht="14.5" x14ac:dyDescent="0.35">
      <c r="C59" t="s">
        <v>295</v>
      </c>
      <c r="D59" s="67">
        <f>IFERROR(INDEX('Health Facility Master'!C:C,MATCH($C59,'Health Facility Master'!$B:$B,0)),"")</f>
        <v>0</v>
      </c>
      <c r="E59" s="67">
        <f>IFERROR(INDEX('Health Facility Master'!D:D,MATCH($C59,'Health Facility Master'!$B:$B,0)),"")</f>
        <v>0</v>
      </c>
      <c r="F59" s="67" t="str">
        <f>IFERROR(INDEX('Health Facility Master'!E:E,MATCH($C59,'Health Facility Master'!$B:$B,0)),"")</f>
        <v>Jawa Barat</v>
      </c>
      <c r="G59" s="67" t="str">
        <f>IFERROR(INDEX('Health Facility Master'!F:F,MATCH($C59,'Health Facility Master'!$B:$B,0)),"")</f>
        <v>Indonesia</v>
      </c>
      <c r="H59" s="68">
        <f>IFERROR(INDEX('Health Facility Master'!G:G,MATCH($C59,'Health Facility Master'!$B:$B,0)),"")</f>
        <v>-6.9242860000000004</v>
      </c>
      <c r="I59" s="69">
        <f>IFERROR(INDEX('Health Facility Master'!H:H,MATCH($C59,'Health Facility Master'!$B:$B,0)),"")</f>
        <v>106.925669</v>
      </c>
      <c r="J59" s="67" t="str">
        <f>IFERROR(INDEX('Health Facility Master'!I:I,MATCH($C59,'Health Facility Master'!$B:$B,0)),"")</f>
        <v>Jawa Barat</v>
      </c>
      <c r="K59" s="67" t="str">
        <f>IFERROR(INDEX('Health Facility Master'!J:J,MATCH($C59,'Health Facility Master'!$B:$B,0)),"")</f>
        <v>Level 3</v>
      </c>
      <c r="L59" s="67" t="str">
        <f>IFERROR(INDEX('Health Facility Master'!K:K,MATCH($C59,'Health Facility Master'!$B:$B,0)),"")</f>
        <v>Public</v>
      </c>
      <c r="M59" s="67">
        <f>IFERROR(INDEX('Health Facility Master'!L:L,MATCH($C59,'Health Facility Master'!$B:$B,0)),"")</f>
        <v>0</v>
      </c>
      <c r="N59" s="67">
        <f>IFERROR(INDEX('Health Facility Master'!M:M,MATCH($C59,'Health Facility Master'!$B:$B,0)),"")</f>
        <v>0</v>
      </c>
      <c r="O59" s="67"/>
      <c r="P59" s="67"/>
      <c r="Q59" s="67"/>
      <c r="R59" s="67"/>
      <c r="S59" s="67" t="str">
        <f t="shared" si="0"/>
        <v>Hub</v>
      </c>
      <c r="T59" s="70" t="s">
        <v>20</v>
      </c>
    </row>
    <row r="60" spans="3:20" ht="14.5" x14ac:dyDescent="0.35">
      <c r="C60" t="s">
        <v>542</v>
      </c>
      <c r="D60" s="67">
        <f>IFERROR(INDEX('Health Facility Master'!C:C,MATCH($C60,'Health Facility Master'!$B:$B,0)),"")</f>
        <v>0</v>
      </c>
      <c r="E60" s="67">
        <f>IFERROR(INDEX('Health Facility Master'!D:D,MATCH($C60,'Health Facility Master'!$B:$B,0)),"")</f>
        <v>0</v>
      </c>
      <c r="F60" s="67" t="str">
        <f>IFERROR(INDEX('Health Facility Master'!E:E,MATCH($C60,'Health Facility Master'!$B:$B,0)),"")</f>
        <v>Jawa Tengah</v>
      </c>
      <c r="G60" s="67" t="str">
        <f>IFERROR(INDEX('Health Facility Master'!F:F,MATCH($C60,'Health Facility Master'!$B:$B,0)),"")</f>
        <v>Indonesia</v>
      </c>
      <c r="H60" s="68">
        <f>IFERROR(INDEX('Health Facility Master'!G:G,MATCH($C60,'Health Facility Master'!$B:$B,0)),"")</f>
        <v>-6.9750860000000001</v>
      </c>
      <c r="I60" s="69">
        <f>IFERROR(INDEX('Health Facility Master'!H:H,MATCH($C60,'Health Facility Master'!$B:$B,0)),"")</f>
        <v>110.437225</v>
      </c>
      <c r="J60" s="67" t="str">
        <f>IFERROR(INDEX('Health Facility Master'!I:I,MATCH($C60,'Health Facility Master'!$B:$B,0)),"")</f>
        <v>Jawa Tengah</v>
      </c>
      <c r="K60" s="67" t="str">
        <f>IFERROR(INDEX('Health Facility Master'!J:J,MATCH($C60,'Health Facility Master'!$B:$B,0)),"")</f>
        <v>Level 3</v>
      </c>
      <c r="L60" s="67" t="str">
        <f>IFERROR(INDEX('Health Facility Master'!K:K,MATCH($C60,'Health Facility Master'!$B:$B,0)),"")</f>
        <v>Public</v>
      </c>
      <c r="M60" s="67">
        <f>IFERROR(INDEX('Health Facility Master'!L:L,MATCH($C60,'Health Facility Master'!$B:$B,0)),"")</f>
        <v>0</v>
      </c>
      <c r="N60" s="67">
        <f>IFERROR(INDEX('Health Facility Master'!M:M,MATCH($C60,'Health Facility Master'!$B:$B,0)),"")</f>
        <v>0</v>
      </c>
      <c r="O60" s="67"/>
      <c r="P60" s="67"/>
      <c r="Q60" s="67"/>
      <c r="R60" s="67"/>
      <c r="S60" s="67" t="str">
        <f t="shared" si="0"/>
        <v>Hub</v>
      </c>
      <c r="T60" s="70" t="s">
        <v>20</v>
      </c>
    </row>
    <row r="61" spans="3:20" ht="14.5" x14ac:dyDescent="0.35">
      <c r="C61" t="s">
        <v>709</v>
      </c>
      <c r="D61" s="67">
        <f>IFERROR(INDEX('Health Facility Master'!C:C,MATCH($C61,'Health Facility Master'!$B:$B,0)),"")</f>
        <v>0</v>
      </c>
      <c r="E61" s="67">
        <f>IFERROR(INDEX('Health Facility Master'!D:D,MATCH($C61,'Health Facility Master'!$B:$B,0)),"")</f>
        <v>0</v>
      </c>
      <c r="F61" s="67" t="str">
        <f>IFERROR(INDEX('Health Facility Master'!E:E,MATCH($C61,'Health Facility Master'!$B:$B,0)),"")</f>
        <v>Sumatera Barat</v>
      </c>
      <c r="G61" s="67" t="str">
        <f>IFERROR(INDEX('Health Facility Master'!F:F,MATCH($C61,'Health Facility Master'!$B:$B,0)),"")</f>
        <v>Indonesia</v>
      </c>
      <c r="H61" s="68">
        <f>IFERROR(INDEX('Health Facility Master'!G:G,MATCH($C61,'Health Facility Master'!$B:$B,0)),"")</f>
        <v>-0.939967</v>
      </c>
      <c r="I61" s="69">
        <f>IFERROR(INDEX('Health Facility Master'!H:H,MATCH($C61,'Health Facility Master'!$B:$B,0)),"")</f>
        <v>100.353528</v>
      </c>
      <c r="J61" s="67" t="str">
        <f>IFERROR(INDEX('Health Facility Master'!I:I,MATCH($C61,'Health Facility Master'!$B:$B,0)),"")</f>
        <v>Sumatera Barat</v>
      </c>
      <c r="K61" s="67" t="str">
        <f>IFERROR(INDEX('Health Facility Master'!J:J,MATCH($C61,'Health Facility Master'!$B:$B,0)),"")</f>
        <v>Level 3</v>
      </c>
      <c r="L61" s="67" t="str">
        <f>IFERROR(INDEX('Health Facility Master'!K:K,MATCH($C61,'Health Facility Master'!$B:$B,0)),"")</f>
        <v>Public</v>
      </c>
      <c r="M61" s="67">
        <f>IFERROR(INDEX('Health Facility Master'!L:L,MATCH($C61,'Health Facility Master'!$B:$B,0)),"")</f>
        <v>0</v>
      </c>
      <c r="N61" s="67">
        <f>IFERROR(INDEX('Health Facility Master'!M:M,MATCH($C61,'Health Facility Master'!$B:$B,0)),"")</f>
        <v>0</v>
      </c>
      <c r="O61" s="67"/>
      <c r="P61" s="67"/>
      <c r="Q61" s="67"/>
      <c r="R61" s="67"/>
      <c r="S61" s="67" t="str">
        <f t="shared" si="0"/>
        <v>Hub</v>
      </c>
      <c r="T61" s="70" t="s">
        <v>20</v>
      </c>
    </row>
    <row r="62" spans="3:20" ht="14.5" x14ac:dyDescent="0.35">
      <c r="C62" t="s">
        <v>395</v>
      </c>
      <c r="D62" s="67">
        <f>IFERROR(INDEX('Health Facility Master'!C:C,MATCH($C62,'Health Facility Master'!$B:$B,0)),"")</f>
        <v>0</v>
      </c>
      <c r="E62" s="67">
        <f>IFERROR(INDEX('Health Facility Master'!D:D,MATCH($C62,'Health Facility Master'!$B:$B,0)),"")</f>
        <v>0</v>
      </c>
      <c r="F62" s="67" t="str">
        <f>IFERROR(INDEX('Health Facility Master'!E:E,MATCH($C62,'Health Facility Master'!$B:$B,0)),"")</f>
        <v>Jawa Barat</v>
      </c>
      <c r="G62" s="67" t="str">
        <f>IFERROR(INDEX('Health Facility Master'!F:F,MATCH($C62,'Health Facility Master'!$B:$B,0)),"")</f>
        <v>Indonesia</v>
      </c>
      <c r="H62" s="68">
        <f>IFERROR(INDEX('Health Facility Master'!G:G,MATCH($C62,'Health Facility Master'!$B:$B,0)),"")</f>
        <v>-6.9065440000000002</v>
      </c>
      <c r="I62" s="69">
        <f>IFERROR(INDEX('Health Facility Master'!H:H,MATCH($C62,'Health Facility Master'!$B:$B,0)),"")</f>
        <v>107.613814</v>
      </c>
      <c r="J62" s="67" t="str">
        <f>IFERROR(INDEX('Health Facility Master'!I:I,MATCH($C62,'Health Facility Master'!$B:$B,0)),"")</f>
        <v>Jawa Barat</v>
      </c>
      <c r="K62" s="67" t="str">
        <f>IFERROR(INDEX('Health Facility Master'!J:J,MATCH($C62,'Health Facility Master'!$B:$B,0)),"")</f>
        <v>Level 3</v>
      </c>
      <c r="L62" s="67" t="str">
        <f>IFERROR(INDEX('Health Facility Master'!K:K,MATCH($C62,'Health Facility Master'!$B:$B,0)),"")</f>
        <v>Public</v>
      </c>
      <c r="M62" s="67">
        <f>IFERROR(INDEX('Health Facility Master'!L:L,MATCH($C62,'Health Facility Master'!$B:$B,0)),"")</f>
        <v>0</v>
      </c>
      <c r="N62" s="67">
        <f>IFERROR(INDEX('Health Facility Master'!M:M,MATCH($C62,'Health Facility Master'!$B:$B,0)),"")</f>
        <v>0</v>
      </c>
      <c r="O62" s="67"/>
      <c r="P62" s="67"/>
      <c r="Q62" s="67"/>
      <c r="R62" s="67"/>
      <c r="S62" s="67" t="str">
        <f t="shared" si="0"/>
        <v>Hub</v>
      </c>
      <c r="T62" s="70" t="s">
        <v>20</v>
      </c>
    </row>
    <row r="63" spans="3:20" ht="14.5" x14ac:dyDescent="0.35">
      <c r="C63" t="s">
        <v>640</v>
      </c>
      <c r="D63" s="67">
        <f>IFERROR(INDEX('Health Facility Master'!C:C,MATCH($C63,'Health Facility Master'!$B:$B,0)),"")</f>
        <v>0</v>
      </c>
      <c r="E63" s="67">
        <f>IFERROR(INDEX('Health Facility Master'!D:D,MATCH($C63,'Health Facility Master'!$B:$B,0)),"")</f>
        <v>0</v>
      </c>
      <c r="F63" s="67" t="str">
        <f>IFERROR(INDEX('Health Facility Master'!E:E,MATCH($C63,'Health Facility Master'!$B:$B,0)),"")</f>
        <v>Jawa Timur</v>
      </c>
      <c r="G63" s="67" t="str">
        <f>IFERROR(INDEX('Health Facility Master'!F:F,MATCH($C63,'Health Facility Master'!$B:$B,0)),"")</f>
        <v>Indonesia</v>
      </c>
      <c r="H63" s="68">
        <f>IFERROR(INDEX('Health Facility Master'!G:G,MATCH($C63,'Health Facility Master'!$B:$B,0)),"")</f>
        <v>-7.7798420000000004</v>
      </c>
      <c r="I63" s="69">
        <f>IFERROR(INDEX('Health Facility Master'!H:H,MATCH($C63,'Health Facility Master'!$B:$B,0)),"")</f>
        <v>111.999289</v>
      </c>
      <c r="J63" s="67" t="str">
        <f>IFERROR(INDEX('Health Facility Master'!I:I,MATCH($C63,'Health Facility Master'!$B:$B,0)),"")</f>
        <v>Jawa Timur</v>
      </c>
      <c r="K63" s="67" t="str">
        <f>IFERROR(INDEX('Health Facility Master'!J:J,MATCH($C63,'Health Facility Master'!$B:$B,0)),"")</f>
        <v>Level 3</v>
      </c>
      <c r="L63" s="67" t="str">
        <f>IFERROR(INDEX('Health Facility Master'!K:K,MATCH($C63,'Health Facility Master'!$B:$B,0)),"")</f>
        <v>Public</v>
      </c>
      <c r="M63" s="67">
        <f>IFERROR(INDEX('Health Facility Master'!L:L,MATCH($C63,'Health Facility Master'!$B:$B,0)),"")</f>
        <v>0</v>
      </c>
      <c r="N63" s="67">
        <f>IFERROR(INDEX('Health Facility Master'!M:M,MATCH($C63,'Health Facility Master'!$B:$B,0)),"")</f>
        <v>0</v>
      </c>
      <c r="O63" s="67"/>
      <c r="P63" s="67"/>
      <c r="Q63" s="67"/>
      <c r="R63" s="67"/>
      <c r="S63" s="67" t="str">
        <f t="shared" si="0"/>
        <v>Hub</v>
      </c>
      <c r="T63" s="70" t="s">
        <v>20</v>
      </c>
    </row>
    <row r="64" spans="3:20" ht="14.5" x14ac:dyDescent="0.35">
      <c r="C64" t="s">
        <v>324</v>
      </c>
      <c r="D64" s="67">
        <f>IFERROR(INDEX('Health Facility Master'!C:C,MATCH($C64,'Health Facility Master'!$B:$B,0)),"")</f>
        <v>0</v>
      </c>
      <c r="E64" s="67">
        <f>IFERROR(INDEX('Health Facility Master'!D:D,MATCH($C64,'Health Facility Master'!$B:$B,0)),"")</f>
        <v>0</v>
      </c>
      <c r="F64" s="67" t="str">
        <f>IFERROR(INDEX('Health Facility Master'!E:E,MATCH($C64,'Health Facility Master'!$B:$B,0)),"")</f>
        <v>Jawa Barat</v>
      </c>
      <c r="G64" s="67" t="str">
        <f>IFERROR(INDEX('Health Facility Master'!F:F,MATCH($C64,'Health Facility Master'!$B:$B,0)),"")</f>
        <v>Indonesia</v>
      </c>
      <c r="H64" s="68">
        <f>IFERROR(INDEX('Health Facility Master'!G:G,MATCH($C64,'Health Facility Master'!$B:$B,0)),"")</f>
        <v>-7.3309810000000004</v>
      </c>
      <c r="I64" s="69">
        <f>IFERROR(INDEX('Health Facility Master'!H:H,MATCH($C64,'Health Facility Master'!$B:$B,0)),"")</f>
        <v>108.222583</v>
      </c>
      <c r="J64" s="67" t="str">
        <f>IFERROR(INDEX('Health Facility Master'!I:I,MATCH($C64,'Health Facility Master'!$B:$B,0)),"")</f>
        <v>Jawa Barat</v>
      </c>
      <c r="K64" s="67" t="str">
        <f>IFERROR(INDEX('Health Facility Master'!J:J,MATCH($C64,'Health Facility Master'!$B:$B,0)),"")</f>
        <v>Level 3</v>
      </c>
      <c r="L64" s="67" t="str">
        <f>IFERROR(INDEX('Health Facility Master'!K:K,MATCH($C64,'Health Facility Master'!$B:$B,0)),"")</f>
        <v>Public</v>
      </c>
      <c r="M64" s="67">
        <f>IFERROR(INDEX('Health Facility Master'!L:L,MATCH($C64,'Health Facility Master'!$B:$B,0)),"")</f>
        <v>0</v>
      </c>
      <c r="N64" s="67">
        <f>IFERROR(INDEX('Health Facility Master'!M:M,MATCH($C64,'Health Facility Master'!$B:$B,0)),"")</f>
        <v>0</v>
      </c>
      <c r="O64" s="67"/>
      <c r="P64" s="67"/>
      <c r="Q64" s="67"/>
      <c r="R64" s="67"/>
      <c r="S64" s="67" t="str">
        <f t="shared" si="0"/>
        <v>Hub</v>
      </c>
      <c r="T64" s="70" t="s">
        <v>20</v>
      </c>
    </row>
    <row r="65" spans="3:20" ht="14.5" x14ac:dyDescent="0.35">
      <c r="C65" t="s">
        <v>402</v>
      </c>
      <c r="D65" s="67">
        <f>IFERROR(INDEX('Health Facility Master'!C:C,MATCH($C65,'Health Facility Master'!$B:$B,0)),"")</f>
        <v>0</v>
      </c>
      <c r="E65" s="67">
        <f>IFERROR(INDEX('Health Facility Master'!D:D,MATCH($C65,'Health Facility Master'!$B:$B,0)),"")</f>
        <v>0</v>
      </c>
      <c r="F65" s="67" t="str">
        <f>IFERROR(INDEX('Health Facility Master'!E:E,MATCH($C65,'Health Facility Master'!$B:$B,0)),"")</f>
        <v>Jawa Barat</v>
      </c>
      <c r="G65" s="67" t="str">
        <f>IFERROR(INDEX('Health Facility Master'!F:F,MATCH($C65,'Health Facility Master'!$B:$B,0)),"")</f>
        <v>Indonesia</v>
      </c>
      <c r="H65" s="68">
        <f>IFERROR(INDEX('Health Facility Master'!G:G,MATCH($C65,'Health Facility Master'!$B:$B,0)),"")</f>
        <v>-6.7238110000000004</v>
      </c>
      <c r="I65" s="69">
        <f>IFERROR(INDEX('Health Facility Master'!H:H,MATCH($C65,'Health Facility Master'!$B:$B,0)),"")</f>
        <v>108.566881</v>
      </c>
      <c r="J65" s="67" t="str">
        <f>IFERROR(INDEX('Health Facility Master'!I:I,MATCH($C65,'Health Facility Master'!$B:$B,0)),"")</f>
        <v>Jawa Barat</v>
      </c>
      <c r="K65" s="67" t="str">
        <f>IFERROR(INDEX('Health Facility Master'!J:J,MATCH($C65,'Health Facility Master'!$B:$B,0)),"")</f>
        <v>Level 3</v>
      </c>
      <c r="L65" s="67" t="str">
        <f>IFERROR(INDEX('Health Facility Master'!K:K,MATCH($C65,'Health Facility Master'!$B:$B,0)),"")</f>
        <v>Public</v>
      </c>
      <c r="M65" s="67">
        <f>IFERROR(INDEX('Health Facility Master'!L:L,MATCH($C65,'Health Facility Master'!$B:$B,0)),"")</f>
        <v>0</v>
      </c>
      <c r="N65" s="67">
        <f>IFERROR(INDEX('Health Facility Master'!M:M,MATCH($C65,'Health Facility Master'!$B:$B,0)),"")</f>
        <v>0</v>
      </c>
      <c r="O65" s="67"/>
      <c r="P65" s="67"/>
      <c r="Q65" s="67"/>
      <c r="R65" s="67"/>
      <c r="S65" s="67" t="str">
        <f t="shared" si="0"/>
        <v>Hub</v>
      </c>
      <c r="T65" s="70" t="s">
        <v>20</v>
      </c>
    </row>
    <row r="66" spans="3:20" ht="14.5" x14ac:dyDescent="0.35">
      <c r="C66" t="s">
        <v>98</v>
      </c>
      <c r="D66" s="67">
        <f>IFERROR(INDEX('Health Facility Master'!C:C,MATCH($C66,'Health Facility Master'!$B:$B,0)),"")</f>
        <v>0</v>
      </c>
      <c r="E66" s="67">
        <f>IFERROR(INDEX('Health Facility Master'!D:D,MATCH($C66,'Health Facility Master'!$B:$B,0)),"")</f>
        <v>0</v>
      </c>
      <c r="F66" s="67" t="str">
        <f>IFERROR(INDEX('Health Facility Master'!E:E,MATCH($C66,'Health Facility Master'!$B:$B,0)),"")</f>
        <v>DKI Jakarta</v>
      </c>
      <c r="G66" s="67" t="str">
        <f>IFERROR(INDEX('Health Facility Master'!F:F,MATCH($C66,'Health Facility Master'!$B:$B,0)),"")</f>
        <v>Indonesia</v>
      </c>
      <c r="H66" s="68">
        <f>IFERROR(INDEX('Health Facility Master'!G:G,MATCH($C66,'Health Facility Master'!$B:$B,0)),"")</f>
        <v>-6.2356170000000004</v>
      </c>
      <c r="I66" s="69">
        <f>IFERROR(INDEX('Health Facility Master'!H:H,MATCH($C66,'Health Facility Master'!$B:$B,0)),"")</f>
        <v>106.816222</v>
      </c>
      <c r="J66" s="67" t="str">
        <f>IFERROR(INDEX('Health Facility Master'!I:I,MATCH($C66,'Health Facility Master'!$B:$B,0)),"")</f>
        <v>DKI Jakarta</v>
      </c>
      <c r="K66" s="67" t="str">
        <f>IFERROR(INDEX('Health Facility Master'!J:J,MATCH($C66,'Health Facility Master'!$B:$B,0)),"")</f>
        <v>Level 3</v>
      </c>
      <c r="L66" s="67" t="str">
        <f>IFERROR(INDEX('Health Facility Master'!K:K,MATCH($C66,'Health Facility Master'!$B:$B,0)),"")</f>
        <v>Public</v>
      </c>
      <c r="M66" s="67">
        <f>IFERROR(INDEX('Health Facility Master'!L:L,MATCH($C66,'Health Facility Master'!$B:$B,0)),"")</f>
        <v>0</v>
      </c>
      <c r="N66" s="67">
        <f>IFERROR(INDEX('Health Facility Master'!M:M,MATCH($C66,'Health Facility Master'!$B:$B,0)),"")</f>
        <v>0</v>
      </c>
      <c r="O66" s="67"/>
      <c r="P66" s="67"/>
      <c r="Q66" s="67"/>
      <c r="R66" s="67"/>
      <c r="S66" s="67" t="str">
        <f t="shared" si="0"/>
        <v>Hub</v>
      </c>
      <c r="T66" s="70" t="s">
        <v>20</v>
      </c>
    </row>
    <row r="67" spans="3:20" ht="14.5" x14ac:dyDescent="0.35">
      <c r="C67" t="s">
        <v>234</v>
      </c>
      <c r="D67" s="67">
        <f>IFERROR(INDEX('Health Facility Master'!C:C,MATCH($C67,'Health Facility Master'!$B:$B,0)),"")</f>
        <v>0</v>
      </c>
      <c r="E67" s="67">
        <f>IFERROR(INDEX('Health Facility Master'!D:D,MATCH($C67,'Health Facility Master'!$B:$B,0)),"")</f>
        <v>0</v>
      </c>
      <c r="F67" s="67" t="str">
        <f>IFERROR(INDEX('Health Facility Master'!E:E,MATCH($C67,'Health Facility Master'!$B:$B,0)),"")</f>
        <v>Jawa Tengah</v>
      </c>
      <c r="G67" s="67" t="str">
        <f>IFERROR(INDEX('Health Facility Master'!F:F,MATCH($C67,'Health Facility Master'!$B:$B,0)),"")</f>
        <v>Indonesia</v>
      </c>
      <c r="H67" s="68">
        <f>IFERROR(INDEX('Health Facility Master'!G:G,MATCH($C67,'Health Facility Master'!$B:$B,0)),"")</f>
        <v>-7.030875</v>
      </c>
      <c r="I67" s="69">
        <f>IFERROR(INDEX('Health Facility Master'!H:H,MATCH($C67,'Health Facility Master'!$B:$B,0)),"")</f>
        <v>110.920711</v>
      </c>
      <c r="J67" s="67" t="str">
        <f>IFERROR(INDEX('Health Facility Master'!I:I,MATCH($C67,'Health Facility Master'!$B:$B,0)),"")</f>
        <v>Jawa Tengah</v>
      </c>
      <c r="K67" s="67" t="str">
        <f>IFERROR(INDEX('Health Facility Master'!J:J,MATCH($C67,'Health Facility Master'!$B:$B,0)),"")</f>
        <v>Level 3</v>
      </c>
      <c r="L67" s="67" t="str">
        <f>IFERROR(INDEX('Health Facility Master'!K:K,MATCH($C67,'Health Facility Master'!$B:$B,0)),"")</f>
        <v>Public</v>
      </c>
      <c r="M67" s="67">
        <f>IFERROR(INDEX('Health Facility Master'!L:L,MATCH($C67,'Health Facility Master'!$B:$B,0)),"")</f>
        <v>0</v>
      </c>
      <c r="N67" s="67">
        <f>IFERROR(INDEX('Health Facility Master'!M:M,MATCH($C67,'Health Facility Master'!$B:$B,0)),"")</f>
        <v>0</v>
      </c>
      <c r="O67" s="67"/>
      <c r="P67" s="67"/>
      <c r="Q67" s="67"/>
      <c r="R67" s="67"/>
      <c r="S67" s="67" t="str">
        <f t="shared" ref="S67:S130" si="1">IF(ISTEXT(C67),"Hub","")</f>
        <v>Hub</v>
      </c>
      <c r="T67" s="70" t="s">
        <v>20</v>
      </c>
    </row>
    <row r="68" spans="3:20" ht="14.5" x14ac:dyDescent="0.35">
      <c r="C68" t="s">
        <v>501</v>
      </c>
      <c r="D68" s="67">
        <f>IFERROR(INDEX('Health Facility Master'!C:C,MATCH($C68,'Health Facility Master'!$B:$B,0)),"")</f>
        <v>0</v>
      </c>
      <c r="E68" s="67">
        <f>IFERROR(INDEX('Health Facility Master'!D:D,MATCH($C68,'Health Facility Master'!$B:$B,0)),"")</f>
        <v>0</v>
      </c>
      <c r="F68" s="67" t="str">
        <f>IFERROR(INDEX('Health Facility Master'!E:E,MATCH($C68,'Health Facility Master'!$B:$B,0)),"")</f>
        <v>Jawa Tengah</v>
      </c>
      <c r="G68" s="67" t="str">
        <f>IFERROR(INDEX('Health Facility Master'!F:F,MATCH($C68,'Health Facility Master'!$B:$B,0)),"")</f>
        <v>Indonesia</v>
      </c>
      <c r="H68" s="68">
        <f>IFERROR(INDEX('Health Facility Master'!G:G,MATCH($C68,'Health Facility Master'!$B:$B,0)),"")</f>
        <v>-6.8081079999999998</v>
      </c>
      <c r="I68" s="69">
        <f>IFERROR(INDEX('Health Facility Master'!H:H,MATCH($C68,'Health Facility Master'!$B:$B,0)),"")</f>
        <v>110.842322</v>
      </c>
      <c r="J68" s="67" t="str">
        <f>IFERROR(INDEX('Health Facility Master'!I:I,MATCH($C68,'Health Facility Master'!$B:$B,0)),"")</f>
        <v>Jawa Tengah</v>
      </c>
      <c r="K68" s="67" t="str">
        <f>IFERROR(INDEX('Health Facility Master'!J:J,MATCH($C68,'Health Facility Master'!$B:$B,0)),"")</f>
        <v>Level 3</v>
      </c>
      <c r="L68" s="67" t="str">
        <f>IFERROR(INDEX('Health Facility Master'!K:K,MATCH($C68,'Health Facility Master'!$B:$B,0)),"")</f>
        <v>Public</v>
      </c>
      <c r="M68" s="67">
        <f>IFERROR(INDEX('Health Facility Master'!L:L,MATCH($C68,'Health Facility Master'!$B:$B,0)),"")</f>
        <v>0</v>
      </c>
      <c r="N68" s="67">
        <f>IFERROR(INDEX('Health Facility Master'!M:M,MATCH($C68,'Health Facility Master'!$B:$B,0)),"")</f>
        <v>0</v>
      </c>
      <c r="O68" s="67"/>
      <c r="P68" s="67"/>
      <c r="Q68" s="67"/>
      <c r="R68" s="67"/>
      <c r="S68" s="67" t="str">
        <f t="shared" si="1"/>
        <v>Hub</v>
      </c>
      <c r="T68" s="70" t="s">
        <v>20</v>
      </c>
    </row>
    <row r="69" spans="3:20" ht="14.5" x14ac:dyDescent="0.35">
      <c r="C69" t="s">
        <v>543</v>
      </c>
      <c r="D69" s="67">
        <f>IFERROR(INDEX('Health Facility Master'!C:C,MATCH($C69,'Health Facility Master'!$B:$B,0)),"")</f>
        <v>0</v>
      </c>
      <c r="E69" s="67">
        <f>IFERROR(INDEX('Health Facility Master'!D:D,MATCH($C69,'Health Facility Master'!$B:$B,0)),"")</f>
        <v>0</v>
      </c>
      <c r="F69" s="67" t="str">
        <f>IFERROR(INDEX('Health Facility Master'!E:E,MATCH($C69,'Health Facility Master'!$B:$B,0)),"")</f>
        <v>Jawa Tengah</v>
      </c>
      <c r="G69" s="67" t="str">
        <f>IFERROR(INDEX('Health Facility Master'!F:F,MATCH($C69,'Health Facility Master'!$B:$B,0)),"")</f>
        <v>Indonesia</v>
      </c>
      <c r="H69" s="68">
        <f>IFERROR(INDEX('Health Facility Master'!G:G,MATCH($C69,'Health Facility Master'!$B:$B,0)),"")</f>
        <v>-7.0869609999999996</v>
      </c>
      <c r="I69" s="69">
        <f>IFERROR(INDEX('Health Facility Master'!H:H,MATCH($C69,'Health Facility Master'!$B:$B,0)),"")</f>
        <v>110.311819</v>
      </c>
      <c r="J69" s="67" t="str">
        <f>IFERROR(INDEX('Health Facility Master'!I:I,MATCH($C69,'Health Facility Master'!$B:$B,0)),"")</f>
        <v>Jawa Tengah</v>
      </c>
      <c r="K69" s="67" t="str">
        <f>IFERROR(INDEX('Health Facility Master'!J:J,MATCH($C69,'Health Facility Master'!$B:$B,0)),"")</f>
        <v>Level 3</v>
      </c>
      <c r="L69" s="67" t="str">
        <f>IFERROR(INDEX('Health Facility Master'!K:K,MATCH($C69,'Health Facility Master'!$B:$B,0)),"")</f>
        <v>Public</v>
      </c>
      <c r="M69" s="67">
        <f>IFERROR(INDEX('Health Facility Master'!L:L,MATCH($C69,'Health Facility Master'!$B:$B,0)),"")</f>
        <v>0</v>
      </c>
      <c r="N69" s="67">
        <f>IFERROR(INDEX('Health Facility Master'!M:M,MATCH($C69,'Health Facility Master'!$B:$B,0)),"")</f>
        <v>0</v>
      </c>
      <c r="O69" s="67"/>
      <c r="P69" s="67"/>
      <c r="Q69" s="67"/>
      <c r="R69" s="67"/>
      <c r="S69" s="67" t="str">
        <f t="shared" si="1"/>
        <v>Hub</v>
      </c>
      <c r="T69" s="70" t="s">
        <v>20</v>
      </c>
    </row>
    <row r="70" spans="3:20" ht="14.5" x14ac:dyDescent="0.35">
      <c r="C70" t="s">
        <v>489</v>
      </c>
      <c r="D70" s="67">
        <f>IFERROR(INDEX('Health Facility Master'!C:C,MATCH($C70,'Health Facility Master'!$B:$B,0)),"")</f>
        <v>0</v>
      </c>
      <c r="E70" s="67">
        <f>IFERROR(INDEX('Health Facility Master'!D:D,MATCH($C70,'Health Facility Master'!$B:$B,0)),"")</f>
        <v>0</v>
      </c>
      <c r="F70" s="67" t="str">
        <f>IFERROR(INDEX('Health Facility Master'!E:E,MATCH($C70,'Health Facility Master'!$B:$B,0)),"")</f>
        <v>Jawa Tengah</v>
      </c>
      <c r="G70" s="67" t="str">
        <f>IFERROR(INDEX('Health Facility Master'!F:F,MATCH($C70,'Health Facility Master'!$B:$B,0)),"")</f>
        <v>Indonesia</v>
      </c>
      <c r="H70" s="68">
        <f>IFERROR(INDEX('Health Facility Master'!G:G,MATCH($C70,'Health Facility Master'!$B:$B,0)),"")</f>
        <v>-6.9710190000000001</v>
      </c>
      <c r="I70" s="69">
        <f>IFERROR(INDEX('Health Facility Master'!H:H,MATCH($C70,'Health Facility Master'!$B:$B,0)),"")</f>
        <v>111.42533299999999</v>
      </c>
      <c r="J70" s="67" t="str">
        <f>IFERROR(INDEX('Health Facility Master'!I:I,MATCH($C70,'Health Facility Master'!$B:$B,0)),"")</f>
        <v>Jawa Tengah</v>
      </c>
      <c r="K70" s="67" t="str">
        <f>IFERROR(INDEX('Health Facility Master'!J:J,MATCH($C70,'Health Facility Master'!$B:$B,0)),"")</f>
        <v>Level 3</v>
      </c>
      <c r="L70" s="67" t="str">
        <f>IFERROR(INDEX('Health Facility Master'!K:K,MATCH($C70,'Health Facility Master'!$B:$B,0)),"")</f>
        <v>Public</v>
      </c>
      <c r="M70" s="67">
        <f>IFERROR(INDEX('Health Facility Master'!L:L,MATCH($C70,'Health Facility Master'!$B:$B,0)),"")</f>
        <v>0</v>
      </c>
      <c r="N70" s="67">
        <f>IFERROR(INDEX('Health Facility Master'!M:M,MATCH($C70,'Health Facility Master'!$B:$B,0)),"")</f>
        <v>0</v>
      </c>
      <c r="O70" s="67"/>
      <c r="P70" s="67"/>
      <c r="Q70" s="67"/>
      <c r="R70" s="67"/>
      <c r="S70" s="67" t="str">
        <f t="shared" si="1"/>
        <v>Hub</v>
      </c>
      <c r="T70" s="70" t="s">
        <v>20</v>
      </c>
    </row>
    <row r="71" spans="3:20" ht="14.5" x14ac:dyDescent="0.35">
      <c r="C71" t="s">
        <v>703</v>
      </c>
      <c r="D71" s="67">
        <f>IFERROR(INDEX('Health Facility Master'!C:C,MATCH($C71,'Health Facility Master'!$B:$B,0)),"")</f>
        <v>0</v>
      </c>
      <c r="E71" s="67">
        <f>IFERROR(INDEX('Health Facility Master'!D:D,MATCH($C71,'Health Facility Master'!$B:$B,0)),"")</f>
        <v>0</v>
      </c>
      <c r="F71" s="67" t="str">
        <f>IFERROR(INDEX('Health Facility Master'!E:E,MATCH($C71,'Health Facility Master'!$B:$B,0)),"")</f>
        <v>Sumatera Barat</v>
      </c>
      <c r="G71" s="67" t="str">
        <f>IFERROR(INDEX('Health Facility Master'!F:F,MATCH($C71,'Health Facility Master'!$B:$B,0)),"")</f>
        <v>Indonesia</v>
      </c>
      <c r="H71" s="68">
        <f>IFERROR(INDEX('Health Facility Master'!G:G,MATCH($C71,'Health Facility Master'!$B:$B,0)),"")</f>
        <v>-0.94578899999999999</v>
      </c>
      <c r="I71" s="69">
        <f>IFERROR(INDEX('Health Facility Master'!H:H,MATCH($C71,'Health Facility Master'!$B:$B,0)),"")</f>
        <v>100.357294</v>
      </c>
      <c r="J71" s="67" t="str">
        <f>IFERROR(INDEX('Health Facility Master'!I:I,MATCH($C71,'Health Facility Master'!$B:$B,0)),"")</f>
        <v>Sumatera Barat</v>
      </c>
      <c r="K71" s="67" t="str">
        <f>IFERROR(INDEX('Health Facility Master'!J:J,MATCH($C71,'Health Facility Master'!$B:$B,0)),"")</f>
        <v>Level 3</v>
      </c>
      <c r="L71" s="67" t="str">
        <f>IFERROR(INDEX('Health Facility Master'!K:K,MATCH($C71,'Health Facility Master'!$B:$B,0)),"")</f>
        <v>Public</v>
      </c>
      <c r="M71" s="67">
        <f>IFERROR(INDEX('Health Facility Master'!L:L,MATCH($C71,'Health Facility Master'!$B:$B,0)),"")</f>
        <v>0</v>
      </c>
      <c r="N71" s="67">
        <f>IFERROR(INDEX('Health Facility Master'!M:M,MATCH($C71,'Health Facility Master'!$B:$B,0)),"")</f>
        <v>0</v>
      </c>
      <c r="O71" s="67"/>
      <c r="P71" s="67"/>
      <c r="Q71" s="67"/>
      <c r="R71" s="67"/>
      <c r="S71" s="67" t="str">
        <f t="shared" si="1"/>
        <v>Hub</v>
      </c>
      <c r="T71" s="70" t="s">
        <v>20</v>
      </c>
    </row>
    <row r="72" spans="3:20" ht="14.5" x14ac:dyDescent="0.35">
      <c r="C72" t="s">
        <v>740</v>
      </c>
      <c r="D72" s="67">
        <f>IFERROR(INDEX('Health Facility Master'!C:C,MATCH($C72,'Health Facility Master'!$B:$B,0)),"")</f>
        <v>0</v>
      </c>
      <c r="E72" s="67">
        <f>IFERROR(INDEX('Health Facility Master'!D:D,MATCH($C72,'Health Facility Master'!$B:$B,0)),"")</f>
        <v>0</v>
      </c>
      <c r="F72" s="67" t="str">
        <f>IFERROR(INDEX('Health Facility Master'!E:E,MATCH($C72,'Health Facility Master'!$B:$B,0)),"")</f>
        <v>Sumatera Selatan</v>
      </c>
      <c r="G72" s="67" t="str">
        <f>IFERROR(INDEX('Health Facility Master'!F:F,MATCH($C72,'Health Facility Master'!$B:$B,0)),"")</f>
        <v>Indonesia</v>
      </c>
      <c r="H72" s="68">
        <f>IFERROR(INDEX('Health Facility Master'!G:G,MATCH($C72,'Health Facility Master'!$B:$B,0)),"")</f>
        <v>-2.9277639999999998</v>
      </c>
      <c r="I72" s="69">
        <f>IFERROR(INDEX('Health Facility Master'!H:H,MATCH($C72,'Health Facility Master'!$B:$B,0)),"")</f>
        <v>104.699656</v>
      </c>
      <c r="J72" s="67" t="str">
        <f>IFERROR(INDEX('Health Facility Master'!I:I,MATCH($C72,'Health Facility Master'!$B:$B,0)),"")</f>
        <v>Sumatera Selatan</v>
      </c>
      <c r="K72" s="67" t="str">
        <f>IFERROR(INDEX('Health Facility Master'!J:J,MATCH($C72,'Health Facility Master'!$B:$B,0)),"")</f>
        <v>Level 3</v>
      </c>
      <c r="L72" s="67" t="str">
        <f>IFERROR(INDEX('Health Facility Master'!K:K,MATCH($C72,'Health Facility Master'!$B:$B,0)),"")</f>
        <v>Public</v>
      </c>
      <c r="M72" s="67">
        <f>IFERROR(INDEX('Health Facility Master'!L:L,MATCH($C72,'Health Facility Master'!$B:$B,0)),"")</f>
        <v>0</v>
      </c>
      <c r="N72" s="67">
        <f>IFERROR(INDEX('Health Facility Master'!M:M,MATCH($C72,'Health Facility Master'!$B:$B,0)),"")</f>
        <v>0</v>
      </c>
      <c r="O72" s="67"/>
      <c r="P72" s="67"/>
      <c r="Q72" s="67"/>
      <c r="R72" s="67"/>
      <c r="S72" s="67" t="str">
        <f t="shared" si="1"/>
        <v>Hub</v>
      </c>
      <c r="T72" s="70" t="s">
        <v>20</v>
      </c>
    </row>
    <row r="73" spans="3:20" ht="14.5" x14ac:dyDescent="0.35">
      <c r="C73" t="s">
        <v>307</v>
      </c>
      <c r="D73" s="67">
        <f>IFERROR(INDEX('Health Facility Master'!C:C,MATCH($C73,'Health Facility Master'!$B:$B,0)),"")</f>
        <v>0</v>
      </c>
      <c r="E73" s="67">
        <f>IFERROR(INDEX('Health Facility Master'!D:D,MATCH($C73,'Health Facility Master'!$B:$B,0)),"")</f>
        <v>0</v>
      </c>
      <c r="F73" s="67" t="str">
        <f>IFERROR(INDEX('Health Facility Master'!E:E,MATCH($C73,'Health Facility Master'!$B:$B,0)),"")</f>
        <v>Jawa Barat</v>
      </c>
      <c r="G73" s="67" t="str">
        <f>IFERROR(INDEX('Health Facility Master'!F:F,MATCH($C73,'Health Facility Master'!$B:$B,0)),"")</f>
        <v>Indonesia</v>
      </c>
      <c r="H73" s="68">
        <f>IFERROR(INDEX('Health Facility Master'!G:G,MATCH($C73,'Health Facility Master'!$B:$B,0)),"")</f>
        <v>-6.4481919999999997</v>
      </c>
      <c r="I73" s="69">
        <f>IFERROR(INDEX('Health Facility Master'!H:H,MATCH($C73,'Health Facility Master'!$B:$B,0)),"")</f>
        <v>106.851928</v>
      </c>
      <c r="J73" s="67" t="str">
        <f>IFERROR(INDEX('Health Facility Master'!I:I,MATCH($C73,'Health Facility Master'!$B:$B,0)),"")</f>
        <v>Jawa Barat</v>
      </c>
      <c r="K73" s="67" t="str">
        <f>IFERROR(INDEX('Health Facility Master'!J:J,MATCH($C73,'Health Facility Master'!$B:$B,0)),"")</f>
        <v>Level 3</v>
      </c>
      <c r="L73" s="67" t="str">
        <f>IFERROR(INDEX('Health Facility Master'!K:K,MATCH($C73,'Health Facility Master'!$B:$B,0)),"")</f>
        <v>Public</v>
      </c>
      <c r="M73" s="67">
        <f>IFERROR(INDEX('Health Facility Master'!L:L,MATCH($C73,'Health Facility Master'!$B:$B,0)),"")</f>
        <v>0</v>
      </c>
      <c r="N73" s="67">
        <f>IFERROR(INDEX('Health Facility Master'!M:M,MATCH($C73,'Health Facility Master'!$B:$B,0)),"")</f>
        <v>0</v>
      </c>
      <c r="O73" s="67"/>
      <c r="P73" s="67"/>
      <c r="Q73" s="67"/>
      <c r="R73" s="67"/>
      <c r="S73" s="67" t="str">
        <f t="shared" si="1"/>
        <v>Hub</v>
      </c>
      <c r="T73" s="70" t="s">
        <v>20</v>
      </c>
    </row>
    <row r="74" spans="3:20" ht="14.5" x14ac:dyDescent="0.35">
      <c r="C74" t="s">
        <v>913</v>
      </c>
      <c r="D74" s="67">
        <f>IFERROR(INDEX('Health Facility Master'!C:C,MATCH($C74,'Health Facility Master'!$B:$B,0)),"")</f>
        <v>0</v>
      </c>
      <c r="E74" s="67">
        <f>IFERROR(INDEX('Health Facility Master'!D:D,MATCH($C74,'Health Facility Master'!$B:$B,0)),"")</f>
        <v>0</v>
      </c>
      <c r="F74" s="67" t="str">
        <f>IFERROR(INDEX('Health Facility Master'!E:E,MATCH($C74,'Health Facility Master'!$B:$B,0)),"")</f>
        <v>Jawa Tengah</v>
      </c>
      <c r="G74" s="67" t="str">
        <f>IFERROR(INDEX('Health Facility Master'!F:F,MATCH($C74,'Health Facility Master'!$B:$B,0)),"")</f>
        <v>Indonesia</v>
      </c>
      <c r="H74" s="68">
        <f>IFERROR(INDEX('Health Facility Master'!G:G,MATCH($C74,'Health Facility Master'!$B:$B,0)),"")</f>
        <v>-6.8702139999999998</v>
      </c>
      <c r="I74" s="69">
        <f>IFERROR(INDEX('Health Facility Master'!H:H,MATCH($C74,'Health Facility Master'!$B:$B,0)),"")</f>
        <v>109.140047</v>
      </c>
      <c r="J74" s="67" t="str">
        <f>IFERROR(INDEX('Health Facility Master'!I:I,MATCH($C74,'Health Facility Master'!$B:$B,0)),"")</f>
        <v>Jawa Tengah</v>
      </c>
      <c r="K74" s="67" t="str">
        <f>IFERROR(INDEX('Health Facility Master'!J:J,MATCH($C74,'Health Facility Master'!$B:$B,0)),"")</f>
        <v>Level 3</v>
      </c>
      <c r="L74" s="67" t="str">
        <f>IFERROR(INDEX('Health Facility Master'!K:K,MATCH($C74,'Health Facility Master'!$B:$B,0)),"")</f>
        <v>Public</v>
      </c>
      <c r="M74" s="67">
        <f>IFERROR(INDEX('Health Facility Master'!L:L,MATCH($C74,'Health Facility Master'!$B:$B,0)),"")</f>
        <v>0</v>
      </c>
      <c r="N74" s="67">
        <f>IFERROR(INDEX('Health Facility Master'!M:M,MATCH($C74,'Health Facility Master'!$B:$B,0)),"")</f>
        <v>0</v>
      </c>
      <c r="O74" s="67"/>
      <c r="P74" s="67"/>
      <c r="Q74" s="67"/>
      <c r="R74" s="67"/>
      <c r="S74" s="67" t="str">
        <f t="shared" si="1"/>
        <v>Hub</v>
      </c>
      <c r="T74" s="70" t="s">
        <v>20</v>
      </c>
    </row>
    <row r="75" spans="3:20" ht="14.5" x14ac:dyDescent="0.35">
      <c r="C75" t="s">
        <v>139</v>
      </c>
      <c r="D75" s="67">
        <f>IFERROR(INDEX('Health Facility Master'!C:C,MATCH($C75,'Health Facility Master'!$B:$B,0)),"")</f>
        <v>0</v>
      </c>
      <c r="E75" s="67">
        <f>IFERROR(INDEX('Health Facility Master'!D:D,MATCH($C75,'Health Facility Master'!$B:$B,0)),"")</f>
        <v>0</v>
      </c>
      <c r="F75" s="67" t="str">
        <f>IFERROR(INDEX('Health Facility Master'!E:E,MATCH($C75,'Health Facility Master'!$B:$B,0)),"")</f>
        <v>DKI Jakarta</v>
      </c>
      <c r="G75" s="67" t="str">
        <f>IFERROR(INDEX('Health Facility Master'!F:F,MATCH($C75,'Health Facility Master'!$B:$B,0)),"")</f>
        <v>Indonesia</v>
      </c>
      <c r="H75" s="68">
        <f>IFERROR(INDEX('Health Facility Master'!G:G,MATCH($C75,'Health Facility Master'!$B:$B,0)),"")</f>
        <v>-6.1895939999999996</v>
      </c>
      <c r="I75" s="69">
        <f>IFERROR(INDEX('Health Facility Master'!H:H,MATCH($C75,'Health Facility Master'!$B:$B,0)),"")</f>
        <v>106.82664699999999</v>
      </c>
      <c r="J75" s="67" t="str">
        <f>IFERROR(INDEX('Health Facility Master'!I:I,MATCH($C75,'Health Facility Master'!$B:$B,0)),"")</f>
        <v>DKI Jakarta</v>
      </c>
      <c r="K75" s="67" t="str">
        <f>IFERROR(INDEX('Health Facility Master'!J:J,MATCH($C75,'Health Facility Master'!$B:$B,0)),"")</f>
        <v>Level 3</v>
      </c>
      <c r="L75" s="67" t="str">
        <f>IFERROR(INDEX('Health Facility Master'!K:K,MATCH($C75,'Health Facility Master'!$B:$B,0)),"")</f>
        <v>Public</v>
      </c>
      <c r="M75" s="67">
        <f>IFERROR(INDEX('Health Facility Master'!L:L,MATCH($C75,'Health Facility Master'!$B:$B,0)),"")</f>
        <v>0</v>
      </c>
      <c r="N75" s="67">
        <f>IFERROR(INDEX('Health Facility Master'!M:M,MATCH($C75,'Health Facility Master'!$B:$B,0)),"")</f>
        <v>0</v>
      </c>
      <c r="O75" s="67"/>
      <c r="P75" s="67"/>
      <c r="Q75" s="67"/>
      <c r="R75" s="67"/>
      <c r="S75" s="67" t="str">
        <f t="shared" si="1"/>
        <v>Hub</v>
      </c>
      <c r="T75" s="70" t="s">
        <v>20</v>
      </c>
    </row>
    <row r="76" spans="3:20" ht="14.5" x14ac:dyDescent="0.35">
      <c r="C76" t="s">
        <v>214</v>
      </c>
      <c r="D76" s="67">
        <f>IFERROR(INDEX('Health Facility Master'!C:C,MATCH($C76,'Health Facility Master'!$B:$B,0)),"")</f>
        <v>0</v>
      </c>
      <c r="E76" s="67">
        <f>IFERROR(INDEX('Health Facility Master'!D:D,MATCH($C76,'Health Facility Master'!$B:$B,0)),"")</f>
        <v>0</v>
      </c>
      <c r="F76" s="67" t="str">
        <f>IFERROR(INDEX('Health Facility Master'!E:E,MATCH($C76,'Health Facility Master'!$B:$B,0)),"")</f>
        <v>Bali</v>
      </c>
      <c r="G76" s="67" t="str">
        <f>IFERROR(INDEX('Health Facility Master'!F:F,MATCH($C76,'Health Facility Master'!$B:$B,0)),"")</f>
        <v>Indonesia</v>
      </c>
      <c r="H76" s="68">
        <f>IFERROR(INDEX('Health Facility Master'!G:G,MATCH($C76,'Health Facility Master'!$B:$B,0)),"")</f>
        <v>-8.6531389999999995</v>
      </c>
      <c r="I76" s="69">
        <f>IFERROR(INDEX('Health Facility Master'!H:H,MATCH($C76,'Health Facility Master'!$B:$B,0)),"")</f>
        <v>115.224639</v>
      </c>
      <c r="J76" s="67" t="str">
        <f>IFERROR(INDEX('Health Facility Master'!I:I,MATCH($C76,'Health Facility Master'!$B:$B,0)),"")</f>
        <v>Bali</v>
      </c>
      <c r="K76" s="67" t="str">
        <f>IFERROR(INDEX('Health Facility Master'!J:J,MATCH($C76,'Health Facility Master'!$B:$B,0)),"")</f>
        <v>Level 3</v>
      </c>
      <c r="L76" s="67" t="str">
        <f>IFERROR(INDEX('Health Facility Master'!K:K,MATCH($C76,'Health Facility Master'!$B:$B,0)),"")</f>
        <v>Public</v>
      </c>
      <c r="M76" s="67">
        <f>IFERROR(INDEX('Health Facility Master'!L:L,MATCH($C76,'Health Facility Master'!$B:$B,0)),"")</f>
        <v>0</v>
      </c>
      <c r="N76" s="67">
        <f>IFERROR(INDEX('Health Facility Master'!M:M,MATCH($C76,'Health Facility Master'!$B:$B,0)),"")</f>
        <v>0</v>
      </c>
      <c r="O76" s="67"/>
      <c r="P76" s="67"/>
      <c r="Q76" s="67"/>
      <c r="R76" s="67"/>
      <c r="S76" s="67" t="str">
        <f t="shared" si="1"/>
        <v>Hub</v>
      </c>
      <c r="T76" s="70" t="s">
        <v>20</v>
      </c>
    </row>
    <row r="77" spans="3:20" ht="14.5" x14ac:dyDescent="0.35">
      <c r="C77" t="s">
        <v>998</v>
      </c>
      <c r="D77" s="67">
        <f>IFERROR(INDEX('Health Facility Master'!C:C,MATCH($C77,'Health Facility Master'!$B:$B,0)),"")</f>
        <v>0</v>
      </c>
      <c r="E77" s="67">
        <f>IFERROR(INDEX('Health Facility Master'!D:D,MATCH($C77,'Health Facility Master'!$B:$B,0)),"")</f>
        <v>0</v>
      </c>
      <c r="F77" s="67" t="str">
        <f>IFERROR(INDEX('Health Facility Master'!E:E,MATCH($C77,'Health Facility Master'!$B:$B,0)),"")</f>
        <v>Jawa Timur</v>
      </c>
      <c r="G77" s="67" t="str">
        <f>IFERROR(INDEX('Health Facility Master'!F:F,MATCH($C77,'Health Facility Master'!$B:$B,0)),"")</f>
        <v>Indonesia</v>
      </c>
      <c r="H77" s="68">
        <f>IFERROR(INDEX('Health Facility Master'!G:G,MATCH($C77,'Health Facility Master'!$B:$B,0)),"")</f>
        <v>-7.2646810000000004</v>
      </c>
      <c r="I77" s="69">
        <f>IFERROR(INDEX('Health Facility Master'!H:H,MATCH($C77,'Health Facility Master'!$B:$B,0)),"")</f>
        <v>112.75700000000001</v>
      </c>
      <c r="J77" s="67" t="str">
        <f>IFERROR(INDEX('Health Facility Master'!I:I,MATCH($C77,'Health Facility Master'!$B:$B,0)),"")</f>
        <v>Jawa Timur</v>
      </c>
      <c r="K77" s="67" t="str">
        <f>IFERROR(INDEX('Health Facility Master'!J:J,MATCH($C77,'Health Facility Master'!$B:$B,0)),"")</f>
        <v>Level 3</v>
      </c>
      <c r="L77" s="67" t="str">
        <f>IFERROR(INDEX('Health Facility Master'!K:K,MATCH($C77,'Health Facility Master'!$B:$B,0)),"")</f>
        <v>Public</v>
      </c>
      <c r="M77" s="67">
        <f>IFERROR(INDEX('Health Facility Master'!L:L,MATCH($C77,'Health Facility Master'!$B:$B,0)),"")</f>
        <v>0</v>
      </c>
      <c r="N77" s="67">
        <f>IFERROR(INDEX('Health Facility Master'!M:M,MATCH($C77,'Health Facility Master'!$B:$B,0)),"")</f>
        <v>0</v>
      </c>
      <c r="O77" s="67"/>
      <c r="P77" s="67"/>
      <c r="Q77" s="67"/>
      <c r="R77" s="67"/>
      <c r="S77" s="67" t="str">
        <f t="shared" si="1"/>
        <v>Hub</v>
      </c>
      <c r="T77" s="70" t="s">
        <v>20</v>
      </c>
    </row>
    <row r="78" spans="3:20" ht="14.5" x14ac:dyDescent="0.35">
      <c r="C78" t="s">
        <v>901</v>
      </c>
      <c r="D78" s="67">
        <f>IFERROR(INDEX('Health Facility Master'!C:C,MATCH($C78,'Health Facility Master'!$B:$B,0)),"")</f>
        <v>0</v>
      </c>
      <c r="E78" s="67">
        <f>IFERROR(INDEX('Health Facility Master'!D:D,MATCH($C78,'Health Facility Master'!$B:$B,0)),"")</f>
        <v>0</v>
      </c>
      <c r="F78" s="67" t="str">
        <f>IFERROR(INDEX('Health Facility Master'!E:E,MATCH($C78,'Health Facility Master'!$B:$B,0)),"")</f>
        <v>DKI Jakarta</v>
      </c>
      <c r="G78" s="67" t="str">
        <f>IFERROR(INDEX('Health Facility Master'!F:F,MATCH($C78,'Health Facility Master'!$B:$B,0)),"")</f>
        <v>Indonesia</v>
      </c>
      <c r="H78" s="68">
        <f>IFERROR(INDEX('Health Facility Master'!G:G,MATCH($C78,'Health Facility Master'!$B:$B,0)),"")</f>
        <v>-6.1931609999999999</v>
      </c>
      <c r="I78" s="69">
        <f>IFERROR(INDEX('Health Facility Master'!H:H,MATCH($C78,'Health Facility Master'!$B:$B,0)),"")</f>
        <v>106.852625</v>
      </c>
      <c r="J78" s="67" t="str">
        <f>IFERROR(INDEX('Health Facility Master'!I:I,MATCH($C78,'Health Facility Master'!$B:$B,0)),"")</f>
        <v>DKI Jakarta</v>
      </c>
      <c r="K78" s="67" t="str">
        <f>IFERROR(INDEX('Health Facility Master'!J:J,MATCH($C78,'Health Facility Master'!$B:$B,0)),"")</f>
        <v>Level 3</v>
      </c>
      <c r="L78" s="67" t="str">
        <f>IFERROR(INDEX('Health Facility Master'!K:K,MATCH($C78,'Health Facility Master'!$B:$B,0)),"")</f>
        <v>Public</v>
      </c>
      <c r="M78" s="67">
        <f>IFERROR(INDEX('Health Facility Master'!L:L,MATCH($C78,'Health Facility Master'!$B:$B,0)),"")</f>
        <v>0</v>
      </c>
      <c r="N78" s="67">
        <f>IFERROR(INDEX('Health Facility Master'!M:M,MATCH($C78,'Health Facility Master'!$B:$B,0)),"")</f>
        <v>0</v>
      </c>
      <c r="O78" s="67"/>
      <c r="P78" s="67"/>
      <c r="Q78" s="67"/>
      <c r="R78" s="67"/>
      <c r="S78" s="67" t="str">
        <f t="shared" si="1"/>
        <v>Hub</v>
      </c>
      <c r="T78" s="70" t="s">
        <v>20</v>
      </c>
    </row>
    <row r="79" spans="3:20" ht="14.5" x14ac:dyDescent="0.35">
      <c r="C79" t="s">
        <v>936</v>
      </c>
      <c r="D79" s="67">
        <f>IFERROR(INDEX('Health Facility Master'!C:C,MATCH($C79,'Health Facility Master'!$B:$B,0)),"")</f>
        <v>0</v>
      </c>
      <c r="E79" s="67">
        <f>IFERROR(INDEX('Health Facility Master'!D:D,MATCH($C79,'Health Facility Master'!$B:$B,0)),"")</f>
        <v>0</v>
      </c>
      <c r="F79" s="67" t="str">
        <f>IFERROR(INDEX('Health Facility Master'!E:E,MATCH($C79,'Health Facility Master'!$B:$B,0)),"")</f>
        <v>Jawa Barat</v>
      </c>
      <c r="G79" s="67" t="str">
        <f>IFERROR(INDEX('Health Facility Master'!F:F,MATCH($C79,'Health Facility Master'!$B:$B,0)),"")</f>
        <v>Indonesia</v>
      </c>
      <c r="H79" s="68">
        <f>IFERROR(INDEX('Health Facility Master'!G:G,MATCH($C79,'Health Facility Master'!$B:$B,0)),"")</f>
        <v>-6.8888109999999996</v>
      </c>
      <c r="I79" s="69">
        <f>IFERROR(INDEX('Health Facility Master'!H:H,MATCH($C79,'Health Facility Master'!$B:$B,0)),"")</f>
        <v>107.61858100000001</v>
      </c>
      <c r="J79" s="67" t="str">
        <f>IFERROR(INDEX('Health Facility Master'!I:I,MATCH($C79,'Health Facility Master'!$B:$B,0)),"")</f>
        <v>Jawa Barat</v>
      </c>
      <c r="K79" s="67" t="str">
        <f>IFERROR(INDEX('Health Facility Master'!J:J,MATCH($C79,'Health Facility Master'!$B:$B,0)),"")</f>
        <v>Level 3</v>
      </c>
      <c r="L79" s="67" t="str">
        <f>IFERROR(INDEX('Health Facility Master'!K:K,MATCH($C79,'Health Facility Master'!$B:$B,0)),"")</f>
        <v>Public</v>
      </c>
      <c r="M79" s="67">
        <f>IFERROR(INDEX('Health Facility Master'!L:L,MATCH($C79,'Health Facility Master'!$B:$B,0)),"")</f>
        <v>0</v>
      </c>
      <c r="N79" s="67">
        <f>IFERROR(INDEX('Health Facility Master'!M:M,MATCH($C79,'Health Facility Master'!$B:$B,0)),"")</f>
        <v>0</v>
      </c>
      <c r="O79" s="67"/>
      <c r="P79" s="67"/>
      <c r="Q79" s="67"/>
      <c r="R79" s="67"/>
      <c r="S79" s="67" t="str">
        <f t="shared" si="1"/>
        <v>Hub</v>
      </c>
      <c r="T79" s="70" t="s">
        <v>20</v>
      </c>
    </row>
    <row r="80" spans="3:20" ht="14.5" x14ac:dyDescent="0.35">
      <c r="C80" t="s">
        <v>681</v>
      </c>
      <c r="D80" s="67">
        <f>IFERROR(INDEX('Health Facility Master'!C:C,MATCH($C80,'Health Facility Master'!$B:$B,0)),"")</f>
        <v>0</v>
      </c>
      <c r="E80" s="67">
        <f>IFERROR(INDEX('Health Facility Master'!D:D,MATCH($C80,'Health Facility Master'!$B:$B,0)),"")</f>
        <v>0</v>
      </c>
      <c r="F80" s="67" t="str">
        <f>IFERROR(INDEX('Health Facility Master'!E:E,MATCH($C80,'Health Facility Master'!$B:$B,0)),"")</f>
        <v>Jawa Timur</v>
      </c>
      <c r="G80" s="67" t="str">
        <f>IFERROR(INDEX('Health Facility Master'!F:F,MATCH($C80,'Health Facility Master'!$B:$B,0)),"")</f>
        <v>Indonesia</v>
      </c>
      <c r="H80" s="68">
        <f>IFERROR(INDEX('Health Facility Master'!G:G,MATCH($C80,'Health Facility Master'!$B:$B,0)),"")</f>
        <v>-7.2909110000000004</v>
      </c>
      <c r="I80" s="69">
        <f>IFERROR(INDEX('Health Facility Master'!H:H,MATCH($C80,'Health Facility Master'!$B:$B,0)),"")</f>
        <v>112.79280300000001</v>
      </c>
      <c r="J80" s="67" t="str">
        <f>IFERROR(INDEX('Health Facility Master'!I:I,MATCH($C80,'Health Facility Master'!$B:$B,0)),"")</f>
        <v>Jawa Timur</v>
      </c>
      <c r="K80" s="67" t="str">
        <f>IFERROR(INDEX('Health Facility Master'!J:J,MATCH($C80,'Health Facility Master'!$B:$B,0)),"")</f>
        <v>Level 3</v>
      </c>
      <c r="L80" s="67" t="str">
        <f>IFERROR(INDEX('Health Facility Master'!K:K,MATCH($C80,'Health Facility Master'!$B:$B,0)),"")</f>
        <v>Public</v>
      </c>
      <c r="M80" s="67">
        <f>IFERROR(INDEX('Health Facility Master'!L:L,MATCH($C80,'Health Facility Master'!$B:$B,0)),"")</f>
        <v>0</v>
      </c>
      <c r="N80" s="67">
        <f>IFERROR(INDEX('Health Facility Master'!M:M,MATCH($C80,'Health Facility Master'!$B:$B,0)),"")</f>
        <v>0</v>
      </c>
      <c r="O80" s="67"/>
      <c r="P80" s="67"/>
      <c r="Q80" s="67"/>
      <c r="R80" s="67"/>
      <c r="S80" s="67" t="str">
        <f t="shared" si="1"/>
        <v>Hub</v>
      </c>
      <c r="T80" s="70" t="s">
        <v>20</v>
      </c>
    </row>
    <row r="81" spans="3:20" ht="14.5" x14ac:dyDescent="0.35">
      <c r="C81" t="s">
        <v>899</v>
      </c>
      <c r="D81" s="67">
        <f>IFERROR(INDEX('Health Facility Master'!C:C,MATCH($C81,'Health Facility Master'!$B:$B,0)),"")</f>
        <v>0</v>
      </c>
      <c r="E81" s="67">
        <f>IFERROR(INDEX('Health Facility Master'!D:D,MATCH($C81,'Health Facility Master'!$B:$B,0)),"")</f>
        <v>0</v>
      </c>
      <c r="F81" s="67" t="str">
        <f>IFERROR(INDEX('Health Facility Master'!E:E,MATCH($C81,'Health Facility Master'!$B:$B,0)),"")</f>
        <v>DKI Jakarta</v>
      </c>
      <c r="G81" s="67" t="str">
        <f>IFERROR(INDEX('Health Facility Master'!F:F,MATCH($C81,'Health Facility Master'!$B:$B,0)),"")</f>
        <v>Indonesia</v>
      </c>
      <c r="H81" s="68">
        <f>IFERROR(INDEX('Health Facility Master'!G:G,MATCH($C81,'Health Facility Master'!$B:$B,0)),"")</f>
        <v>-6.2554439999999998</v>
      </c>
      <c r="I81" s="69">
        <f>IFERROR(INDEX('Health Facility Master'!H:H,MATCH($C81,'Health Facility Master'!$B:$B,0)),"")</f>
        <v>106.766953</v>
      </c>
      <c r="J81" s="67" t="str">
        <f>IFERROR(INDEX('Health Facility Master'!I:I,MATCH($C81,'Health Facility Master'!$B:$B,0)),"")</f>
        <v>DKI Jakarta</v>
      </c>
      <c r="K81" s="67" t="str">
        <f>IFERROR(INDEX('Health Facility Master'!J:J,MATCH($C81,'Health Facility Master'!$B:$B,0)),"")</f>
        <v>Level 3</v>
      </c>
      <c r="L81" s="67" t="str">
        <f>IFERROR(INDEX('Health Facility Master'!K:K,MATCH($C81,'Health Facility Master'!$B:$B,0)),"")</f>
        <v>Public</v>
      </c>
      <c r="M81" s="67">
        <f>IFERROR(INDEX('Health Facility Master'!L:L,MATCH($C81,'Health Facility Master'!$B:$B,0)),"")</f>
        <v>0</v>
      </c>
      <c r="N81" s="67">
        <f>IFERROR(INDEX('Health Facility Master'!M:M,MATCH($C81,'Health Facility Master'!$B:$B,0)),"")</f>
        <v>0</v>
      </c>
      <c r="O81" s="67"/>
      <c r="P81" s="67"/>
      <c r="Q81" s="67"/>
      <c r="R81" s="67"/>
      <c r="S81" s="67" t="str">
        <f t="shared" si="1"/>
        <v>Hub</v>
      </c>
      <c r="T81" s="70" t="s">
        <v>20</v>
      </c>
    </row>
    <row r="82" spans="3:20" ht="14.5" x14ac:dyDescent="0.35">
      <c r="C82" t="s">
        <v>594</v>
      </c>
      <c r="D82" s="67">
        <f>IFERROR(INDEX('Health Facility Master'!C:C,MATCH($C82,'Health Facility Master'!$B:$B,0)),"")</f>
        <v>0</v>
      </c>
      <c r="E82" s="67">
        <f>IFERROR(INDEX('Health Facility Master'!D:D,MATCH($C82,'Health Facility Master'!$B:$B,0)),"")</f>
        <v>0</v>
      </c>
      <c r="F82" s="67" t="str">
        <f>IFERROR(INDEX('Health Facility Master'!E:E,MATCH($C82,'Health Facility Master'!$B:$B,0)),"")</f>
        <v>Jawa Timur</v>
      </c>
      <c r="G82" s="67" t="str">
        <f>IFERROR(INDEX('Health Facility Master'!F:F,MATCH($C82,'Health Facility Master'!$B:$B,0)),"")</f>
        <v>Indonesia</v>
      </c>
      <c r="H82" s="68">
        <f>IFERROR(INDEX('Health Facility Master'!G:G,MATCH($C82,'Health Facility Master'!$B:$B,0)),"")</f>
        <v>-8.1763750000000002</v>
      </c>
      <c r="I82" s="69">
        <f>IFERROR(INDEX('Health Facility Master'!H:H,MATCH($C82,'Health Facility Master'!$B:$B,0)),"")</f>
        <v>113.714136</v>
      </c>
      <c r="J82" s="67" t="str">
        <f>IFERROR(INDEX('Health Facility Master'!I:I,MATCH($C82,'Health Facility Master'!$B:$B,0)),"")</f>
        <v>Jawa Timur</v>
      </c>
      <c r="K82" s="67" t="str">
        <f>IFERROR(INDEX('Health Facility Master'!J:J,MATCH($C82,'Health Facility Master'!$B:$B,0)),"")</f>
        <v>Level 3</v>
      </c>
      <c r="L82" s="67" t="str">
        <f>IFERROR(INDEX('Health Facility Master'!K:K,MATCH($C82,'Health Facility Master'!$B:$B,0)),"")</f>
        <v>Public</v>
      </c>
      <c r="M82" s="67">
        <f>IFERROR(INDEX('Health Facility Master'!L:L,MATCH($C82,'Health Facility Master'!$B:$B,0)),"")</f>
        <v>0</v>
      </c>
      <c r="N82" s="67">
        <f>IFERROR(INDEX('Health Facility Master'!M:M,MATCH($C82,'Health Facility Master'!$B:$B,0)),"")</f>
        <v>0</v>
      </c>
      <c r="O82" s="67"/>
      <c r="P82" s="67"/>
      <c r="Q82" s="67"/>
      <c r="R82" s="67"/>
      <c r="S82" s="67" t="str">
        <f t="shared" si="1"/>
        <v>Hub</v>
      </c>
      <c r="T82" s="70" t="s">
        <v>20</v>
      </c>
    </row>
    <row r="83" spans="3:20" ht="14.5" x14ac:dyDescent="0.35">
      <c r="C83" t="s">
        <v>162</v>
      </c>
      <c r="D83" s="67">
        <f>IFERROR(INDEX('Health Facility Master'!C:C,MATCH($C83,'Health Facility Master'!$B:$B,0)),"")</f>
        <v>0</v>
      </c>
      <c r="E83" s="67">
        <f>IFERROR(INDEX('Health Facility Master'!D:D,MATCH($C83,'Health Facility Master'!$B:$B,0)),"")</f>
        <v>0</v>
      </c>
      <c r="F83" s="67" t="str">
        <f>IFERROR(INDEX('Health Facility Master'!E:E,MATCH($C83,'Health Facility Master'!$B:$B,0)),"")</f>
        <v>DKI Jakarta</v>
      </c>
      <c r="G83" s="67" t="str">
        <f>IFERROR(INDEX('Health Facility Master'!F:F,MATCH($C83,'Health Facility Master'!$B:$B,0)),"")</f>
        <v>Indonesia</v>
      </c>
      <c r="H83" s="68">
        <f>IFERROR(INDEX('Health Facility Master'!G:G,MATCH($C83,'Health Facility Master'!$B:$B,0)),"")</f>
        <v>-6.1666280000000002</v>
      </c>
      <c r="I83" s="69">
        <f>IFERROR(INDEX('Health Facility Master'!H:H,MATCH($C83,'Health Facility Master'!$B:$B,0)),"")</f>
        <v>106.792894</v>
      </c>
      <c r="J83" s="67" t="str">
        <f>IFERROR(INDEX('Health Facility Master'!I:I,MATCH($C83,'Health Facility Master'!$B:$B,0)),"")</f>
        <v>DKI Jakarta</v>
      </c>
      <c r="K83" s="67" t="str">
        <f>IFERROR(INDEX('Health Facility Master'!J:J,MATCH($C83,'Health Facility Master'!$B:$B,0)),"")</f>
        <v>Level 3</v>
      </c>
      <c r="L83" s="67" t="str">
        <f>IFERROR(INDEX('Health Facility Master'!K:K,MATCH($C83,'Health Facility Master'!$B:$B,0)),"")</f>
        <v>Public</v>
      </c>
      <c r="M83" s="67">
        <f>IFERROR(INDEX('Health Facility Master'!L:L,MATCH($C83,'Health Facility Master'!$B:$B,0)),"")</f>
        <v>0</v>
      </c>
      <c r="N83" s="67">
        <f>IFERROR(INDEX('Health Facility Master'!M:M,MATCH($C83,'Health Facility Master'!$B:$B,0)),"")</f>
        <v>0</v>
      </c>
      <c r="O83" s="67"/>
      <c r="P83" s="67"/>
      <c r="Q83" s="67"/>
      <c r="R83" s="67"/>
      <c r="S83" s="67" t="str">
        <f t="shared" si="1"/>
        <v>Hub</v>
      </c>
      <c r="T83" s="70" t="s">
        <v>20</v>
      </c>
    </row>
    <row r="84" spans="3:20" ht="14.5" x14ac:dyDescent="0.35">
      <c r="C84" t="s">
        <v>924</v>
      </c>
      <c r="D84" s="67">
        <f>IFERROR(INDEX('Health Facility Master'!C:C,MATCH($C84,'Health Facility Master'!$B:$B,0)),"")</f>
        <v>0</v>
      </c>
      <c r="E84" s="67">
        <f>IFERROR(INDEX('Health Facility Master'!D:D,MATCH($C84,'Health Facility Master'!$B:$B,0)),"")</f>
        <v>0</v>
      </c>
      <c r="F84" s="67" t="str">
        <f>IFERROR(INDEX('Health Facility Master'!E:E,MATCH($C84,'Health Facility Master'!$B:$B,0)),"")</f>
        <v>Jawa Barat</v>
      </c>
      <c r="G84" s="67" t="str">
        <f>IFERROR(INDEX('Health Facility Master'!F:F,MATCH($C84,'Health Facility Master'!$B:$B,0)),"")</f>
        <v>Indonesia</v>
      </c>
      <c r="H84" s="68">
        <f>IFERROR(INDEX('Health Facility Master'!G:G,MATCH($C84,'Health Facility Master'!$B:$B,0)),"")</f>
        <v>-6.9068139999999998</v>
      </c>
      <c r="I84" s="69">
        <f>IFERROR(INDEX('Health Facility Master'!H:H,MATCH($C84,'Health Facility Master'!$B:$B,0)),"")</f>
        <v>107.60336100000001</v>
      </c>
      <c r="J84" s="67" t="str">
        <f>IFERROR(INDEX('Health Facility Master'!I:I,MATCH($C84,'Health Facility Master'!$B:$B,0)),"")</f>
        <v>Jawa Barat</v>
      </c>
      <c r="K84" s="67" t="str">
        <f>IFERROR(INDEX('Health Facility Master'!J:J,MATCH($C84,'Health Facility Master'!$B:$B,0)),"")</f>
        <v>Level 3</v>
      </c>
      <c r="L84" s="67" t="str">
        <f>IFERROR(INDEX('Health Facility Master'!K:K,MATCH($C84,'Health Facility Master'!$B:$B,0)),"")</f>
        <v>Public</v>
      </c>
      <c r="M84" s="67">
        <f>IFERROR(INDEX('Health Facility Master'!L:L,MATCH($C84,'Health Facility Master'!$B:$B,0)),"")</f>
        <v>0</v>
      </c>
      <c r="N84" s="67">
        <f>IFERROR(INDEX('Health Facility Master'!M:M,MATCH($C84,'Health Facility Master'!$B:$B,0)),"")</f>
        <v>0</v>
      </c>
      <c r="O84" s="67"/>
      <c r="P84" s="67"/>
      <c r="Q84" s="67"/>
      <c r="R84" s="67"/>
      <c r="S84" s="67" t="str">
        <f t="shared" si="1"/>
        <v>Hub</v>
      </c>
      <c r="T84" s="70" t="s">
        <v>20</v>
      </c>
    </row>
    <row r="85" spans="3:20" ht="14.5" x14ac:dyDescent="0.35">
      <c r="C85" t="s">
        <v>470</v>
      </c>
      <c r="D85" s="67">
        <f>IFERROR(INDEX('Health Facility Master'!C:C,MATCH($C85,'Health Facility Master'!$B:$B,0)),"")</f>
        <v>0</v>
      </c>
      <c r="E85" s="67">
        <f>IFERROR(INDEX('Health Facility Master'!D:D,MATCH($C85,'Health Facility Master'!$B:$B,0)),"")</f>
        <v>0</v>
      </c>
      <c r="F85" s="67" t="str">
        <f>IFERROR(INDEX('Health Facility Master'!E:E,MATCH($C85,'Health Facility Master'!$B:$B,0)),"")</f>
        <v>Jawa Tengah</v>
      </c>
      <c r="G85" s="67" t="str">
        <f>IFERROR(INDEX('Health Facility Master'!F:F,MATCH($C85,'Health Facility Master'!$B:$B,0)),"")</f>
        <v>Indonesia</v>
      </c>
      <c r="H85" s="68">
        <f>IFERROR(INDEX('Health Facility Master'!G:G,MATCH($C85,'Health Facility Master'!$B:$B,0)),"")</f>
        <v>-7.3513999999999999</v>
      </c>
      <c r="I85" s="69">
        <f>IFERROR(INDEX('Health Facility Master'!H:H,MATCH($C85,'Health Facility Master'!$B:$B,0)),"")</f>
        <v>109.905483</v>
      </c>
      <c r="J85" s="67" t="str">
        <f>IFERROR(INDEX('Health Facility Master'!I:I,MATCH($C85,'Health Facility Master'!$B:$B,0)),"")</f>
        <v>Jawa Tengah</v>
      </c>
      <c r="K85" s="67" t="str">
        <f>IFERROR(INDEX('Health Facility Master'!J:J,MATCH($C85,'Health Facility Master'!$B:$B,0)),"")</f>
        <v>Level 3</v>
      </c>
      <c r="L85" s="67" t="str">
        <f>IFERROR(INDEX('Health Facility Master'!K:K,MATCH($C85,'Health Facility Master'!$B:$B,0)),"")</f>
        <v>Public</v>
      </c>
      <c r="M85" s="67">
        <f>IFERROR(INDEX('Health Facility Master'!L:L,MATCH($C85,'Health Facility Master'!$B:$B,0)),"")</f>
        <v>0</v>
      </c>
      <c r="N85" s="67">
        <f>IFERROR(INDEX('Health Facility Master'!M:M,MATCH($C85,'Health Facility Master'!$B:$B,0)),"")</f>
        <v>0</v>
      </c>
      <c r="O85" s="67"/>
      <c r="P85" s="67"/>
      <c r="Q85" s="67"/>
      <c r="R85" s="67"/>
      <c r="S85" s="67" t="str">
        <f t="shared" si="1"/>
        <v>Hub</v>
      </c>
      <c r="T85" s="70" t="s">
        <v>20</v>
      </c>
    </row>
    <row r="86" spans="3:20" ht="14.5" x14ac:dyDescent="0.35">
      <c r="C86" t="s">
        <v>475</v>
      </c>
      <c r="D86" s="67">
        <f>IFERROR(INDEX('Health Facility Master'!C:C,MATCH($C86,'Health Facility Master'!$B:$B,0)),"")</f>
        <v>0</v>
      </c>
      <c r="E86" s="67">
        <f>IFERROR(INDEX('Health Facility Master'!D:D,MATCH($C86,'Health Facility Master'!$B:$B,0)),"")</f>
        <v>0</v>
      </c>
      <c r="F86" s="67" t="str">
        <f>IFERROR(INDEX('Health Facility Master'!E:E,MATCH($C86,'Health Facility Master'!$B:$B,0)),"")</f>
        <v>Jawa Tengah</v>
      </c>
      <c r="G86" s="67" t="str">
        <f>IFERROR(INDEX('Health Facility Master'!F:F,MATCH($C86,'Health Facility Master'!$B:$B,0)),"")</f>
        <v>Indonesia</v>
      </c>
      <c r="H86" s="68">
        <f>IFERROR(INDEX('Health Facility Master'!G:G,MATCH($C86,'Health Facility Master'!$B:$B,0)),"")</f>
        <v>-7.7109110000000003</v>
      </c>
      <c r="I86" s="69">
        <f>IFERROR(INDEX('Health Facility Master'!H:H,MATCH($C86,'Health Facility Master'!$B:$B,0)),"")</f>
        <v>110.597731</v>
      </c>
      <c r="J86" s="67" t="str">
        <f>IFERROR(INDEX('Health Facility Master'!I:I,MATCH($C86,'Health Facility Master'!$B:$B,0)),"")</f>
        <v>Jawa Tengah</v>
      </c>
      <c r="K86" s="67" t="str">
        <f>IFERROR(INDEX('Health Facility Master'!J:J,MATCH($C86,'Health Facility Master'!$B:$B,0)),"")</f>
        <v>Level 3</v>
      </c>
      <c r="L86" s="67" t="str">
        <f>IFERROR(INDEX('Health Facility Master'!K:K,MATCH($C86,'Health Facility Master'!$B:$B,0)),"")</f>
        <v>Public</v>
      </c>
      <c r="M86" s="67">
        <f>IFERROR(INDEX('Health Facility Master'!L:L,MATCH($C86,'Health Facility Master'!$B:$B,0)),"")</f>
        <v>0</v>
      </c>
      <c r="N86" s="67">
        <f>IFERROR(INDEX('Health Facility Master'!M:M,MATCH($C86,'Health Facility Master'!$B:$B,0)),"")</f>
        <v>0</v>
      </c>
      <c r="O86" s="67"/>
      <c r="P86" s="67"/>
      <c r="Q86" s="67"/>
      <c r="R86" s="67"/>
      <c r="S86" s="67" t="str">
        <f t="shared" si="1"/>
        <v>Hub</v>
      </c>
      <c r="T86" s="70" t="s">
        <v>20</v>
      </c>
    </row>
    <row r="87" spans="3:20" ht="14.5" x14ac:dyDescent="0.35">
      <c r="C87" t="s">
        <v>513</v>
      </c>
      <c r="D87" s="67">
        <f>IFERROR(INDEX('Health Facility Master'!C:C,MATCH($C87,'Health Facility Master'!$B:$B,0)),"")</f>
        <v>0</v>
      </c>
      <c r="E87" s="67">
        <f>IFERROR(INDEX('Health Facility Master'!D:D,MATCH($C87,'Health Facility Master'!$B:$B,0)),"")</f>
        <v>0</v>
      </c>
      <c r="F87" s="67" t="str">
        <f>IFERROR(INDEX('Health Facility Master'!E:E,MATCH($C87,'Health Facility Master'!$B:$B,0)),"")</f>
        <v>Jawa Tengah</v>
      </c>
      <c r="G87" s="67" t="str">
        <f>IFERROR(INDEX('Health Facility Master'!F:F,MATCH($C87,'Health Facility Master'!$B:$B,0)),"")</f>
        <v>Indonesia</v>
      </c>
      <c r="H87" s="68">
        <f>IFERROR(INDEX('Health Facility Master'!G:G,MATCH($C87,'Health Facility Master'!$B:$B,0)),"")</f>
        <v>-6.8560220000000003</v>
      </c>
      <c r="I87" s="69">
        <f>IFERROR(INDEX('Health Facility Master'!H:H,MATCH($C87,'Health Facility Master'!$B:$B,0)),"")</f>
        <v>109.011261</v>
      </c>
      <c r="J87" s="67" t="str">
        <f>IFERROR(INDEX('Health Facility Master'!I:I,MATCH($C87,'Health Facility Master'!$B:$B,0)),"")</f>
        <v>Jawa Tengah</v>
      </c>
      <c r="K87" s="67" t="str">
        <f>IFERROR(INDEX('Health Facility Master'!J:J,MATCH($C87,'Health Facility Master'!$B:$B,0)),"")</f>
        <v>Level 3</v>
      </c>
      <c r="L87" s="67" t="str">
        <f>IFERROR(INDEX('Health Facility Master'!K:K,MATCH($C87,'Health Facility Master'!$B:$B,0)),"")</f>
        <v>Public</v>
      </c>
      <c r="M87" s="67">
        <f>IFERROR(INDEX('Health Facility Master'!L:L,MATCH($C87,'Health Facility Master'!$B:$B,0)),"")</f>
        <v>0</v>
      </c>
      <c r="N87" s="67">
        <f>IFERROR(INDEX('Health Facility Master'!M:M,MATCH($C87,'Health Facility Master'!$B:$B,0)),"")</f>
        <v>0</v>
      </c>
      <c r="O87" s="67"/>
      <c r="P87" s="67"/>
      <c r="Q87" s="67"/>
      <c r="R87" s="67"/>
      <c r="S87" s="67" t="str">
        <f t="shared" si="1"/>
        <v>Hub</v>
      </c>
      <c r="T87" s="70" t="s">
        <v>20</v>
      </c>
    </row>
    <row r="88" spans="3:20" ht="14.5" x14ac:dyDescent="0.35">
      <c r="C88" t="s">
        <v>441</v>
      </c>
      <c r="D88" s="67">
        <f>IFERROR(INDEX('Health Facility Master'!C:C,MATCH($C88,'Health Facility Master'!$B:$B,0)),"")</f>
        <v>0</v>
      </c>
      <c r="E88" s="67">
        <f>IFERROR(INDEX('Health Facility Master'!D:D,MATCH($C88,'Health Facility Master'!$B:$B,0)),"")</f>
        <v>0</v>
      </c>
      <c r="F88" s="67" t="str">
        <f>IFERROR(INDEX('Health Facility Master'!E:E,MATCH($C88,'Health Facility Master'!$B:$B,0)),"")</f>
        <v>Jawa Tengah</v>
      </c>
      <c r="G88" s="67" t="str">
        <f>IFERROR(INDEX('Health Facility Master'!F:F,MATCH($C88,'Health Facility Master'!$B:$B,0)),"")</f>
        <v>Indonesia</v>
      </c>
      <c r="H88" s="68">
        <f>IFERROR(INDEX('Health Facility Master'!G:G,MATCH($C88,'Health Facility Master'!$B:$B,0)),"")</f>
        <v>-7.6132780000000002</v>
      </c>
      <c r="I88" s="69">
        <f>IFERROR(INDEX('Health Facility Master'!H:H,MATCH($C88,'Health Facility Master'!$B:$B,0)),"")</f>
        <v>109.359686</v>
      </c>
      <c r="J88" s="67" t="str">
        <f>IFERROR(INDEX('Health Facility Master'!I:I,MATCH($C88,'Health Facility Master'!$B:$B,0)),"")</f>
        <v>Jawa Tengah</v>
      </c>
      <c r="K88" s="67" t="str">
        <f>IFERROR(INDEX('Health Facility Master'!J:J,MATCH($C88,'Health Facility Master'!$B:$B,0)),"")</f>
        <v>Level 3</v>
      </c>
      <c r="L88" s="67" t="str">
        <f>IFERROR(INDEX('Health Facility Master'!K:K,MATCH($C88,'Health Facility Master'!$B:$B,0)),"")</f>
        <v>Public</v>
      </c>
      <c r="M88" s="67">
        <f>IFERROR(INDEX('Health Facility Master'!L:L,MATCH($C88,'Health Facility Master'!$B:$B,0)),"")</f>
        <v>0</v>
      </c>
      <c r="N88" s="67">
        <f>IFERROR(INDEX('Health Facility Master'!M:M,MATCH($C88,'Health Facility Master'!$B:$B,0)),"")</f>
        <v>0</v>
      </c>
      <c r="O88" s="67"/>
      <c r="P88" s="67"/>
      <c r="Q88" s="67"/>
      <c r="R88" s="67"/>
      <c r="S88" s="67" t="str">
        <f t="shared" si="1"/>
        <v>Hub</v>
      </c>
      <c r="T88" s="70" t="s">
        <v>20</v>
      </c>
    </row>
    <row r="89" spans="3:20" ht="14.5" x14ac:dyDescent="0.35">
      <c r="C89" t="s">
        <v>452</v>
      </c>
      <c r="D89" s="67">
        <f>IFERROR(INDEX('Health Facility Master'!C:C,MATCH($C89,'Health Facility Master'!$B:$B,0)),"")</f>
        <v>0</v>
      </c>
      <c r="E89" s="67">
        <f>IFERROR(INDEX('Health Facility Master'!D:D,MATCH($C89,'Health Facility Master'!$B:$B,0)),"")</f>
        <v>0</v>
      </c>
      <c r="F89" s="67" t="str">
        <f>IFERROR(INDEX('Health Facility Master'!E:E,MATCH($C89,'Health Facility Master'!$B:$B,0)),"")</f>
        <v>Jawa Tengah</v>
      </c>
      <c r="G89" s="67" t="str">
        <f>IFERROR(INDEX('Health Facility Master'!F:F,MATCH($C89,'Health Facility Master'!$B:$B,0)),"")</f>
        <v>Indonesia</v>
      </c>
      <c r="H89" s="68">
        <f>IFERROR(INDEX('Health Facility Master'!G:G,MATCH($C89,'Health Facility Master'!$B:$B,0)),"")</f>
        <v>-7.5367420000000003</v>
      </c>
      <c r="I89" s="69">
        <f>IFERROR(INDEX('Health Facility Master'!H:H,MATCH($C89,'Health Facility Master'!$B:$B,0)),"")</f>
        <v>109.29408100000001</v>
      </c>
      <c r="J89" s="67" t="str">
        <f>IFERROR(INDEX('Health Facility Master'!I:I,MATCH($C89,'Health Facility Master'!$B:$B,0)),"")</f>
        <v>Jawa Tengah</v>
      </c>
      <c r="K89" s="67" t="str">
        <f>IFERROR(INDEX('Health Facility Master'!J:J,MATCH($C89,'Health Facility Master'!$B:$B,0)),"")</f>
        <v>Level 3</v>
      </c>
      <c r="L89" s="67" t="str">
        <f>IFERROR(INDEX('Health Facility Master'!K:K,MATCH($C89,'Health Facility Master'!$B:$B,0)),"")</f>
        <v>Public</v>
      </c>
      <c r="M89" s="67">
        <f>IFERROR(INDEX('Health Facility Master'!L:L,MATCH($C89,'Health Facility Master'!$B:$B,0)),"")</f>
        <v>0</v>
      </c>
      <c r="N89" s="67">
        <f>IFERROR(INDEX('Health Facility Master'!M:M,MATCH($C89,'Health Facility Master'!$B:$B,0)),"")</f>
        <v>0</v>
      </c>
      <c r="O89" s="67"/>
      <c r="P89" s="67"/>
      <c r="Q89" s="67"/>
      <c r="R89" s="67"/>
      <c r="S89" s="67" t="str">
        <f t="shared" si="1"/>
        <v>Hub</v>
      </c>
      <c r="T89" s="70" t="s">
        <v>20</v>
      </c>
    </row>
    <row r="90" spans="3:20" ht="14.5" x14ac:dyDescent="0.35">
      <c r="C90" t="s">
        <v>642</v>
      </c>
      <c r="D90" s="67">
        <f>IFERROR(INDEX('Health Facility Master'!C:C,MATCH($C90,'Health Facility Master'!$B:$B,0)),"")</f>
        <v>0</v>
      </c>
      <c r="E90" s="67">
        <f>IFERROR(INDEX('Health Facility Master'!D:D,MATCH($C90,'Health Facility Master'!$B:$B,0)),"")</f>
        <v>0</v>
      </c>
      <c r="F90" s="67" t="str">
        <f>IFERROR(INDEX('Health Facility Master'!E:E,MATCH($C90,'Health Facility Master'!$B:$B,0)),"")</f>
        <v>Jawa Timur</v>
      </c>
      <c r="G90" s="67" t="str">
        <f>IFERROR(INDEX('Health Facility Master'!F:F,MATCH($C90,'Health Facility Master'!$B:$B,0)),"")</f>
        <v>Indonesia</v>
      </c>
      <c r="H90" s="68">
        <f>IFERROR(INDEX('Health Facility Master'!G:G,MATCH($C90,'Health Facility Master'!$B:$B,0)),"")</f>
        <v>-8.1001890000000003</v>
      </c>
      <c r="I90" s="69">
        <f>IFERROR(INDEX('Health Facility Master'!H:H,MATCH($C90,'Health Facility Master'!$B:$B,0)),"")</f>
        <v>112.16800000000001</v>
      </c>
      <c r="J90" s="67" t="str">
        <f>IFERROR(INDEX('Health Facility Master'!I:I,MATCH($C90,'Health Facility Master'!$B:$B,0)),"")</f>
        <v>Jawa Timur</v>
      </c>
      <c r="K90" s="67" t="str">
        <f>IFERROR(INDEX('Health Facility Master'!J:J,MATCH($C90,'Health Facility Master'!$B:$B,0)),"")</f>
        <v>Level 3</v>
      </c>
      <c r="L90" s="67" t="str">
        <f>IFERROR(INDEX('Health Facility Master'!K:K,MATCH($C90,'Health Facility Master'!$B:$B,0)),"")</f>
        <v>Public</v>
      </c>
      <c r="M90" s="67">
        <f>IFERROR(INDEX('Health Facility Master'!L:L,MATCH($C90,'Health Facility Master'!$B:$B,0)),"")</f>
        <v>0</v>
      </c>
      <c r="N90" s="67">
        <f>IFERROR(INDEX('Health Facility Master'!M:M,MATCH($C90,'Health Facility Master'!$B:$B,0)),"")</f>
        <v>0</v>
      </c>
      <c r="O90" s="67"/>
      <c r="P90" s="67"/>
      <c r="Q90" s="67"/>
      <c r="R90" s="67"/>
      <c r="S90" s="67" t="str">
        <f t="shared" si="1"/>
        <v>Hub</v>
      </c>
      <c r="T90" s="70" t="s">
        <v>20</v>
      </c>
    </row>
    <row r="91" spans="3:20" ht="14.5" x14ac:dyDescent="0.35">
      <c r="C91" t="s">
        <v>451</v>
      </c>
      <c r="D91" s="67">
        <f>IFERROR(INDEX('Health Facility Master'!C:C,MATCH($C91,'Health Facility Master'!$B:$B,0)),"")</f>
        <v>0</v>
      </c>
      <c r="E91" s="67">
        <f>IFERROR(INDEX('Health Facility Master'!D:D,MATCH($C91,'Health Facility Master'!$B:$B,0)),"")</f>
        <v>0</v>
      </c>
      <c r="F91" s="67" t="str">
        <f>IFERROR(INDEX('Health Facility Master'!E:E,MATCH($C91,'Health Facility Master'!$B:$B,0)),"")</f>
        <v>Jawa Tengah</v>
      </c>
      <c r="G91" s="67" t="str">
        <f>IFERROR(INDEX('Health Facility Master'!F:F,MATCH($C91,'Health Facility Master'!$B:$B,0)),"")</f>
        <v>Indonesia</v>
      </c>
      <c r="H91" s="68">
        <f>IFERROR(INDEX('Health Facility Master'!G:G,MATCH($C91,'Health Facility Master'!$B:$B,0)),"")</f>
        <v>-7.4171610000000001</v>
      </c>
      <c r="I91" s="69">
        <f>IFERROR(INDEX('Health Facility Master'!H:H,MATCH($C91,'Health Facility Master'!$B:$B,0)),"")</f>
        <v>109.22112799999999</v>
      </c>
      <c r="J91" s="67" t="str">
        <f>IFERROR(INDEX('Health Facility Master'!I:I,MATCH($C91,'Health Facility Master'!$B:$B,0)),"")</f>
        <v>Jawa Tengah</v>
      </c>
      <c r="K91" s="67" t="str">
        <f>IFERROR(INDEX('Health Facility Master'!J:J,MATCH($C91,'Health Facility Master'!$B:$B,0)),"")</f>
        <v>Level 3</v>
      </c>
      <c r="L91" s="67" t="str">
        <f>IFERROR(INDEX('Health Facility Master'!K:K,MATCH($C91,'Health Facility Master'!$B:$B,0)),"")</f>
        <v>Public</v>
      </c>
      <c r="M91" s="67">
        <f>IFERROR(INDEX('Health Facility Master'!L:L,MATCH($C91,'Health Facility Master'!$B:$B,0)),"")</f>
        <v>0</v>
      </c>
      <c r="N91" s="67">
        <f>IFERROR(INDEX('Health Facility Master'!M:M,MATCH($C91,'Health Facility Master'!$B:$B,0)),"")</f>
        <v>0</v>
      </c>
      <c r="O91" s="67"/>
      <c r="P91" s="67"/>
      <c r="Q91" s="67"/>
      <c r="R91" s="67"/>
      <c r="S91" s="67" t="str">
        <f t="shared" si="1"/>
        <v>Hub</v>
      </c>
      <c r="T91" s="70" t="s">
        <v>20</v>
      </c>
    </row>
    <row r="92" spans="3:20" ht="14.5" x14ac:dyDescent="0.35">
      <c r="C92" t="s">
        <v>369</v>
      </c>
      <c r="D92" s="67">
        <f>IFERROR(INDEX('Health Facility Master'!C:C,MATCH($C92,'Health Facility Master'!$B:$B,0)),"")</f>
        <v>0</v>
      </c>
      <c r="E92" s="67">
        <f>IFERROR(INDEX('Health Facility Master'!D:D,MATCH($C92,'Health Facility Master'!$B:$B,0)),"")</f>
        <v>0</v>
      </c>
      <c r="F92" s="67" t="str">
        <f>IFERROR(INDEX('Health Facility Master'!E:E,MATCH($C92,'Health Facility Master'!$B:$B,0)),"")</f>
        <v>Jawa Barat</v>
      </c>
      <c r="G92" s="67" t="str">
        <f>IFERROR(INDEX('Health Facility Master'!F:F,MATCH($C92,'Health Facility Master'!$B:$B,0)),"")</f>
        <v>Indonesia</v>
      </c>
      <c r="H92" s="68">
        <f>IFERROR(INDEX('Health Facility Master'!G:G,MATCH($C92,'Health Facility Master'!$B:$B,0)),"")</f>
        <v>-6.2749189999999997</v>
      </c>
      <c r="I92" s="69">
        <f>IFERROR(INDEX('Health Facility Master'!H:H,MATCH($C92,'Health Facility Master'!$B:$B,0)),"")</f>
        <v>106.977</v>
      </c>
      <c r="J92" s="67" t="str">
        <f>IFERROR(INDEX('Health Facility Master'!I:I,MATCH($C92,'Health Facility Master'!$B:$B,0)),"")</f>
        <v>Jawa Barat</v>
      </c>
      <c r="K92" s="67" t="str">
        <f>IFERROR(INDEX('Health Facility Master'!J:J,MATCH($C92,'Health Facility Master'!$B:$B,0)),"")</f>
        <v>Level 3</v>
      </c>
      <c r="L92" s="67" t="str">
        <f>IFERROR(INDEX('Health Facility Master'!K:K,MATCH($C92,'Health Facility Master'!$B:$B,0)),"")</f>
        <v>Public</v>
      </c>
      <c r="M92" s="67">
        <f>IFERROR(INDEX('Health Facility Master'!L:L,MATCH($C92,'Health Facility Master'!$B:$B,0)),"")</f>
        <v>0</v>
      </c>
      <c r="N92" s="67">
        <f>IFERROR(INDEX('Health Facility Master'!M:M,MATCH($C92,'Health Facility Master'!$B:$B,0)),"")</f>
        <v>0</v>
      </c>
      <c r="O92" s="67"/>
      <c r="P92" s="67"/>
      <c r="Q92" s="67"/>
      <c r="R92" s="67"/>
      <c r="S92" s="67" t="str">
        <f t="shared" si="1"/>
        <v>Hub</v>
      </c>
      <c r="T92" s="70" t="s">
        <v>20</v>
      </c>
    </row>
    <row r="93" spans="3:20" ht="14.5" x14ac:dyDescent="0.35">
      <c r="C93" t="s">
        <v>485</v>
      </c>
      <c r="D93" s="67">
        <f>IFERROR(INDEX('Health Facility Master'!C:C,MATCH($C93,'Health Facility Master'!$B:$B,0)),"")</f>
        <v>0</v>
      </c>
      <c r="E93" s="67">
        <f>IFERROR(INDEX('Health Facility Master'!D:D,MATCH($C93,'Health Facility Master'!$B:$B,0)),"")</f>
        <v>0</v>
      </c>
      <c r="F93" s="67" t="str">
        <f>IFERROR(INDEX('Health Facility Master'!E:E,MATCH($C93,'Health Facility Master'!$B:$B,0)),"")</f>
        <v>Jawa Tengah</v>
      </c>
      <c r="G93" s="67" t="str">
        <f>IFERROR(INDEX('Health Facility Master'!F:F,MATCH($C93,'Health Facility Master'!$B:$B,0)),"")</f>
        <v>Indonesia</v>
      </c>
      <c r="H93" s="68">
        <f>IFERROR(INDEX('Health Facility Master'!G:G,MATCH($C93,'Health Facility Master'!$B:$B,0)),"")</f>
        <v>-7.3987220000000002</v>
      </c>
      <c r="I93" s="69">
        <f>IFERROR(INDEX('Health Facility Master'!H:H,MATCH($C93,'Health Facility Master'!$B:$B,0)),"")</f>
        <v>110.828281</v>
      </c>
      <c r="J93" s="67" t="str">
        <f>IFERROR(INDEX('Health Facility Master'!I:I,MATCH($C93,'Health Facility Master'!$B:$B,0)),"")</f>
        <v>Jawa Tengah</v>
      </c>
      <c r="K93" s="67" t="str">
        <f>IFERROR(INDEX('Health Facility Master'!J:J,MATCH($C93,'Health Facility Master'!$B:$B,0)),"")</f>
        <v>Level 3</v>
      </c>
      <c r="L93" s="67" t="str">
        <f>IFERROR(INDEX('Health Facility Master'!K:K,MATCH($C93,'Health Facility Master'!$B:$B,0)),"")</f>
        <v>Public</v>
      </c>
      <c r="M93" s="67">
        <f>IFERROR(INDEX('Health Facility Master'!L:L,MATCH($C93,'Health Facility Master'!$B:$B,0)),"")</f>
        <v>0</v>
      </c>
      <c r="N93" s="67">
        <f>IFERROR(INDEX('Health Facility Master'!M:M,MATCH($C93,'Health Facility Master'!$B:$B,0)),"")</f>
        <v>0</v>
      </c>
      <c r="O93" s="67"/>
      <c r="P93" s="67"/>
      <c r="Q93" s="67"/>
      <c r="R93" s="67"/>
      <c r="S93" s="67" t="str">
        <f t="shared" si="1"/>
        <v>Hub</v>
      </c>
      <c r="T93" s="70" t="s">
        <v>20</v>
      </c>
    </row>
    <row r="94" spans="3:20" ht="14.5" x14ac:dyDescent="0.35">
      <c r="C94" t="s">
        <v>764</v>
      </c>
      <c r="D94" s="67">
        <f>IFERROR(INDEX('Health Facility Master'!C:C,MATCH($C94,'Health Facility Master'!$B:$B,0)),"")</f>
        <v>0</v>
      </c>
      <c r="E94" s="67">
        <f>IFERROR(INDEX('Health Facility Master'!D:D,MATCH($C94,'Health Facility Master'!$B:$B,0)),"")</f>
        <v>0</v>
      </c>
      <c r="F94" s="67" t="str">
        <f>IFERROR(INDEX('Health Facility Master'!E:E,MATCH($C94,'Health Facility Master'!$B:$B,0)),"")</f>
        <v>Sumatera Utara</v>
      </c>
      <c r="G94" s="67" t="str">
        <f>IFERROR(INDEX('Health Facility Master'!F:F,MATCH($C94,'Health Facility Master'!$B:$B,0)),"")</f>
        <v>Indonesia</v>
      </c>
      <c r="H94" s="68">
        <f>IFERROR(INDEX('Health Facility Master'!G:G,MATCH($C94,'Health Facility Master'!$B:$B,0)),"")</f>
        <v>3.5751940000000002</v>
      </c>
      <c r="I94" s="69">
        <f>IFERROR(INDEX('Health Facility Master'!H:H,MATCH($C94,'Health Facility Master'!$B:$B,0)),"")</f>
        <v>98.711630999999997</v>
      </c>
      <c r="J94" s="67" t="str">
        <f>IFERROR(INDEX('Health Facility Master'!I:I,MATCH($C94,'Health Facility Master'!$B:$B,0)),"")</f>
        <v>Sumatera Utara</v>
      </c>
      <c r="K94" s="67" t="str">
        <f>IFERROR(INDEX('Health Facility Master'!J:J,MATCH($C94,'Health Facility Master'!$B:$B,0)),"")</f>
        <v>Level 3</v>
      </c>
      <c r="L94" s="67" t="str">
        <f>IFERROR(INDEX('Health Facility Master'!K:K,MATCH($C94,'Health Facility Master'!$B:$B,0)),"")</f>
        <v>Public</v>
      </c>
      <c r="M94" s="67">
        <f>IFERROR(INDEX('Health Facility Master'!L:L,MATCH($C94,'Health Facility Master'!$B:$B,0)),"")</f>
        <v>0</v>
      </c>
      <c r="N94" s="67">
        <f>IFERROR(INDEX('Health Facility Master'!M:M,MATCH($C94,'Health Facility Master'!$B:$B,0)),"")</f>
        <v>0</v>
      </c>
      <c r="O94" s="67"/>
      <c r="P94" s="67"/>
      <c r="Q94" s="67"/>
      <c r="R94" s="67"/>
      <c r="S94" s="67" t="str">
        <f t="shared" si="1"/>
        <v>Hub</v>
      </c>
      <c r="T94" s="70" t="s">
        <v>20</v>
      </c>
    </row>
    <row r="95" spans="3:20" ht="14.5" x14ac:dyDescent="0.35">
      <c r="C95" t="s">
        <v>424</v>
      </c>
      <c r="D95" s="67">
        <f>IFERROR(INDEX('Health Facility Master'!C:C,MATCH($C95,'Health Facility Master'!$B:$B,0)),"")</f>
        <v>0</v>
      </c>
      <c r="E95" s="67">
        <f>IFERROR(INDEX('Health Facility Master'!D:D,MATCH($C95,'Health Facility Master'!$B:$B,0)),"")</f>
        <v>0</v>
      </c>
      <c r="F95" s="67" t="str">
        <f>IFERROR(INDEX('Health Facility Master'!E:E,MATCH($C95,'Health Facility Master'!$B:$B,0)),"")</f>
        <v>Jawa Tengah</v>
      </c>
      <c r="G95" s="67" t="str">
        <f>IFERROR(INDEX('Health Facility Master'!F:F,MATCH($C95,'Health Facility Master'!$B:$B,0)),"")</f>
        <v>Indonesia</v>
      </c>
      <c r="H95" s="68">
        <f>IFERROR(INDEX('Health Facility Master'!G:G,MATCH($C95,'Health Facility Master'!$B:$B,0)),"")</f>
        <v>-6.9978720000000001</v>
      </c>
      <c r="I95" s="69">
        <f>IFERROR(INDEX('Health Facility Master'!H:H,MATCH($C95,'Health Facility Master'!$B:$B,0)),"")</f>
        <v>110.379783</v>
      </c>
      <c r="J95" s="67" t="str">
        <f>IFERROR(INDEX('Health Facility Master'!I:I,MATCH($C95,'Health Facility Master'!$B:$B,0)),"")</f>
        <v>Jawa Tengah</v>
      </c>
      <c r="K95" s="67" t="str">
        <f>IFERROR(INDEX('Health Facility Master'!J:J,MATCH($C95,'Health Facility Master'!$B:$B,0)),"")</f>
        <v>Level 3</v>
      </c>
      <c r="L95" s="67" t="str">
        <f>IFERROR(INDEX('Health Facility Master'!K:K,MATCH($C95,'Health Facility Master'!$B:$B,0)),"")</f>
        <v>Public</v>
      </c>
      <c r="M95" s="67">
        <f>IFERROR(INDEX('Health Facility Master'!L:L,MATCH($C95,'Health Facility Master'!$B:$B,0)),"")</f>
        <v>0</v>
      </c>
      <c r="N95" s="67">
        <f>IFERROR(INDEX('Health Facility Master'!M:M,MATCH($C95,'Health Facility Master'!$B:$B,0)),"")</f>
        <v>0</v>
      </c>
      <c r="O95" s="67"/>
      <c r="P95" s="67"/>
      <c r="Q95" s="67"/>
      <c r="R95" s="67"/>
      <c r="S95" s="67" t="str">
        <f t="shared" si="1"/>
        <v>Hub</v>
      </c>
      <c r="T95" s="70" t="s">
        <v>20</v>
      </c>
    </row>
    <row r="96" spans="3:20" ht="14.5" x14ac:dyDescent="0.35">
      <c r="C96" t="s">
        <v>366</v>
      </c>
      <c r="D96" s="67">
        <f>IFERROR(INDEX('Health Facility Master'!C:C,MATCH($C96,'Health Facility Master'!$B:$B,0)),"")</f>
        <v>0</v>
      </c>
      <c r="E96" s="67">
        <f>IFERROR(INDEX('Health Facility Master'!D:D,MATCH($C96,'Health Facility Master'!$B:$B,0)),"")</f>
        <v>0</v>
      </c>
      <c r="F96" s="67" t="str">
        <f>IFERROR(INDEX('Health Facility Master'!E:E,MATCH($C96,'Health Facility Master'!$B:$B,0)),"")</f>
        <v>Jawa Barat</v>
      </c>
      <c r="G96" s="67" t="str">
        <f>IFERROR(INDEX('Health Facility Master'!F:F,MATCH($C96,'Health Facility Master'!$B:$B,0)),"")</f>
        <v>Indonesia</v>
      </c>
      <c r="H96" s="68">
        <f>IFERROR(INDEX('Health Facility Master'!G:G,MATCH($C96,'Health Facility Master'!$B:$B,0)),"")</f>
        <v>-6.246861</v>
      </c>
      <c r="I96" s="69">
        <f>IFERROR(INDEX('Health Facility Master'!H:H,MATCH($C96,'Health Facility Master'!$B:$B,0)),"")</f>
        <v>107.011</v>
      </c>
      <c r="J96" s="67" t="str">
        <f>IFERROR(INDEX('Health Facility Master'!I:I,MATCH($C96,'Health Facility Master'!$B:$B,0)),"")</f>
        <v>Jawa Barat</v>
      </c>
      <c r="K96" s="67" t="str">
        <f>IFERROR(INDEX('Health Facility Master'!J:J,MATCH($C96,'Health Facility Master'!$B:$B,0)),"")</f>
        <v>Level 3</v>
      </c>
      <c r="L96" s="67" t="str">
        <f>IFERROR(INDEX('Health Facility Master'!K:K,MATCH($C96,'Health Facility Master'!$B:$B,0)),"")</f>
        <v>Public</v>
      </c>
      <c r="M96" s="67">
        <f>IFERROR(INDEX('Health Facility Master'!L:L,MATCH($C96,'Health Facility Master'!$B:$B,0)),"")</f>
        <v>0</v>
      </c>
      <c r="N96" s="67">
        <f>IFERROR(INDEX('Health Facility Master'!M:M,MATCH($C96,'Health Facility Master'!$B:$B,0)),"")</f>
        <v>0</v>
      </c>
      <c r="O96" s="67"/>
      <c r="P96" s="67"/>
      <c r="Q96" s="67"/>
      <c r="R96" s="67"/>
      <c r="S96" s="67" t="str">
        <f t="shared" si="1"/>
        <v>Hub</v>
      </c>
      <c r="T96" s="70" t="s">
        <v>20</v>
      </c>
    </row>
    <row r="97" spans="3:20" ht="14.5" x14ac:dyDescent="0.35">
      <c r="C97" t="s">
        <v>152</v>
      </c>
      <c r="D97" s="67">
        <f>IFERROR(INDEX('Health Facility Master'!C:C,MATCH($C97,'Health Facility Master'!$B:$B,0)),"")</f>
        <v>0</v>
      </c>
      <c r="E97" s="67">
        <f>IFERROR(INDEX('Health Facility Master'!D:D,MATCH($C97,'Health Facility Master'!$B:$B,0)),"")</f>
        <v>0</v>
      </c>
      <c r="F97" s="67" t="str">
        <f>IFERROR(INDEX('Health Facility Master'!E:E,MATCH($C97,'Health Facility Master'!$B:$B,0)),"")</f>
        <v>DKI Jakarta</v>
      </c>
      <c r="G97" s="67" t="str">
        <f>IFERROR(INDEX('Health Facility Master'!F:F,MATCH($C97,'Health Facility Master'!$B:$B,0)),"")</f>
        <v>Indonesia</v>
      </c>
      <c r="H97" s="68">
        <f>IFERROR(INDEX('Health Facility Master'!G:G,MATCH($C97,'Health Facility Master'!$B:$B,0)),"")</f>
        <v>-6.1620809999999997</v>
      </c>
      <c r="I97" s="69">
        <f>IFERROR(INDEX('Health Facility Master'!H:H,MATCH($C97,'Health Facility Master'!$B:$B,0)),"")</f>
        <v>106.865897</v>
      </c>
      <c r="J97" s="67" t="str">
        <f>IFERROR(INDEX('Health Facility Master'!I:I,MATCH($C97,'Health Facility Master'!$B:$B,0)),"")</f>
        <v>DKI Jakarta</v>
      </c>
      <c r="K97" s="67" t="str">
        <f>IFERROR(INDEX('Health Facility Master'!J:J,MATCH($C97,'Health Facility Master'!$B:$B,0)),"")</f>
        <v>Level 3</v>
      </c>
      <c r="L97" s="67" t="str">
        <f>IFERROR(INDEX('Health Facility Master'!K:K,MATCH($C97,'Health Facility Master'!$B:$B,0)),"")</f>
        <v>Public</v>
      </c>
      <c r="M97" s="67">
        <f>IFERROR(INDEX('Health Facility Master'!L:L,MATCH($C97,'Health Facility Master'!$B:$B,0)),"")</f>
        <v>0</v>
      </c>
      <c r="N97" s="67">
        <f>IFERROR(INDEX('Health Facility Master'!M:M,MATCH($C97,'Health Facility Master'!$B:$B,0)),"")</f>
        <v>0</v>
      </c>
      <c r="O97" s="67"/>
      <c r="P97" s="67"/>
      <c r="Q97" s="67"/>
      <c r="R97" s="67"/>
      <c r="S97" s="67" t="str">
        <f t="shared" si="1"/>
        <v>Hub</v>
      </c>
      <c r="T97" s="70" t="s">
        <v>20</v>
      </c>
    </row>
    <row r="98" spans="3:20" ht="14.5" x14ac:dyDescent="0.35">
      <c r="C98" t="s">
        <v>116</v>
      </c>
      <c r="D98" s="67">
        <f>IFERROR(INDEX('Health Facility Master'!C:C,MATCH($C98,'Health Facility Master'!$B:$B,0)),"")</f>
        <v>0</v>
      </c>
      <c r="E98" s="67">
        <f>IFERROR(INDEX('Health Facility Master'!D:D,MATCH($C98,'Health Facility Master'!$B:$B,0)),"")</f>
        <v>0</v>
      </c>
      <c r="F98" s="67" t="str">
        <f>IFERROR(INDEX('Health Facility Master'!E:E,MATCH($C98,'Health Facility Master'!$B:$B,0)),"")</f>
        <v>DKI Jakarta</v>
      </c>
      <c r="G98" s="67" t="str">
        <f>IFERROR(INDEX('Health Facility Master'!F:F,MATCH($C98,'Health Facility Master'!$B:$B,0)),"")</f>
        <v>Indonesia</v>
      </c>
      <c r="H98" s="68">
        <f>IFERROR(INDEX('Health Facility Master'!G:G,MATCH($C98,'Health Facility Master'!$B:$B,0)),"")</f>
        <v>-6.2573809999999996</v>
      </c>
      <c r="I98" s="69">
        <f>IFERROR(INDEX('Health Facility Master'!H:H,MATCH($C98,'Health Facility Master'!$B:$B,0)),"")</f>
        <v>106.80753900000001</v>
      </c>
      <c r="J98" s="67" t="str">
        <f>IFERROR(INDEX('Health Facility Master'!I:I,MATCH($C98,'Health Facility Master'!$B:$B,0)),"")</f>
        <v>DKI Jakarta</v>
      </c>
      <c r="K98" s="67" t="str">
        <f>IFERROR(INDEX('Health Facility Master'!J:J,MATCH($C98,'Health Facility Master'!$B:$B,0)),"")</f>
        <v>Level 3</v>
      </c>
      <c r="L98" s="67" t="str">
        <f>IFERROR(INDEX('Health Facility Master'!K:K,MATCH($C98,'Health Facility Master'!$B:$B,0)),"")</f>
        <v>Public</v>
      </c>
      <c r="M98" s="67">
        <f>IFERROR(INDEX('Health Facility Master'!L:L,MATCH($C98,'Health Facility Master'!$B:$B,0)),"")</f>
        <v>0</v>
      </c>
      <c r="N98" s="67">
        <f>IFERROR(INDEX('Health Facility Master'!M:M,MATCH($C98,'Health Facility Master'!$B:$B,0)),"")</f>
        <v>0</v>
      </c>
      <c r="O98" s="67"/>
      <c r="P98" s="67"/>
      <c r="Q98" s="67"/>
      <c r="R98" s="67"/>
      <c r="S98" s="67" t="str">
        <f t="shared" si="1"/>
        <v>Hub</v>
      </c>
      <c r="T98" s="70" t="s">
        <v>20</v>
      </c>
    </row>
    <row r="99" spans="3:20" ht="14.5" x14ac:dyDescent="0.35">
      <c r="C99" t="s">
        <v>442</v>
      </c>
      <c r="D99" s="67">
        <f>IFERROR(INDEX('Health Facility Master'!C:C,MATCH($C99,'Health Facility Master'!$B:$B,0)),"")</f>
        <v>0</v>
      </c>
      <c r="E99" s="67">
        <f>IFERROR(INDEX('Health Facility Master'!D:D,MATCH($C99,'Health Facility Master'!$B:$B,0)),"")</f>
        <v>0</v>
      </c>
      <c r="F99" s="67" t="str">
        <f>IFERROR(INDEX('Health Facility Master'!E:E,MATCH($C99,'Health Facility Master'!$B:$B,0)),"")</f>
        <v>Jawa Tengah</v>
      </c>
      <c r="G99" s="67" t="str">
        <f>IFERROR(INDEX('Health Facility Master'!F:F,MATCH($C99,'Health Facility Master'!$B:$B,0)),"")</f>
        <v>Indonesia</v>
      </c>
      <c r="H99" s="68">
        <f>IFERROR(INDEX('Health Facility Master'!G:G,MATCH($C99,'Health Facility Master'!$B:$B,0)),"")</f>
        <v>-7.5283939999999996</v>
      </c>
      <c r="I99" s="69">
        <f>IFERROR(INDEX('Health Facility Master'!H:H,MATCH($C99,'Health Facility Master'!$B:$B,0)),"")</f>
        <v>109.294533</v>
      </c>
      <c r="J99" s="67" t="str">
        <f>IFERROR(INDEX('Health Facility Master'!I:I,MATCH($C99,'Health Facility Master'!$B:$B,0)),"")</f>
        <v>Jawa Tengah</v>
      </c>
      <c r="K99" s="67" t="str">
        <f>IFERROR(INDEX('Health Facility Master'!J:J,MATCH($C99,'Health Facility Master'!$B:$B,0)),"")</f>
        <v>Level 3</v>
      </c>
      <c r="L99" s="67" t="str">
        <f>IFERROR(INDEX('Health Facility Master'!K:K,MATCH($C99,'Health Facility Master'!$B:$B,0)),"")</f>
        <v>Public</v>
      </c>
      <c r="M99" s="67">
        <f>IFERROR(INDEX('Health Facility Master'!L:L,MATCH($C99,'Health Facility Master'!$B:$B,0)),"")</f>
        <v>0</v>
      </c>
      <c r="N99" s="67">
        <f>IFERROR(INDEX('Health Facility Master'!M:M,MATCH($C99,'Health Facility Master'!$B:$B,0)),"")</f>
        <v>0</v>
      </c>
      <c r="O99" s="67"/>
      <c r="P99" s="67"/>
      <c r="Q99" s="67"/>
      <c r="R99" s="67"/>
      <c r="S99" s="67" t="str">
        <f t="shared" si="1"/>
        <v>Hub</v>
      </c>
      <c r="T99" s="70" t="s">
        <v>20</v>
      </c>
    </row>
    <row r="100" spans="3:20" ht="14.5" x14ac:dyDescent="0.35">
      <c r="C100" t="s">
        <v>857</v>
      </c>
      <c r="D100" s="67">
        <f>IFERROR(INDEX('Health Facility Master'!C:C,MATCH($C100,'Health Facility Master'!$B:$B,0)),"")</f>
        <v>0</v>
      </c>
      <c r="E100" s="67">
        <f>IFERROR(INDEX('Health Facility Master'!D:D,MATCH($C100,'Health Facility Master'!$B:$B,0)),"")</f>
        <v>0</v>
      </c>
      <c r="F100" s="67" t="str">
        <f>IFERROR(INDEX('Health Facility Master'!E:E,MATCH($C100,'Health Facility Master'!$B:$B,0)),"")</f>
        <v>Sumatera Utara</v>
      </c>
      <c r="G100" s="67" t="str">
        <f>IFERROR(INDEX('Health Facility Master'!F:F,MATCH($C100,'Health Facility Master'!$B:$B,0)),"")</f>
        <v>Indonesia</v>
      </c>
      <c r="H100" s="68">
        <f>IFERROR(INDEX('Health Facility Master'!G:G,MATCH($C100,'Health Facility Master'!$B:$B,0)),"")</f>
        <v>3.6824499999999998</v>
      </c>
      <c r="I100" s="69">
        <f>IFERROR(INDEX('Health Facility Master'!H:H,MATCH($C100,'Health Facility Master'!$B:$B,0)),"")</f>
        <v>98.665772000000004</v>
      </c>
      <c r="J100" s="67" t="str">
        <f>IFERROR(INDEX('Health Facility Master'!I:I,MATCH($C100,'Health Facility Master'!$B:$B,0)),"")</f>
        <v>Sumatera Utara</v>
      </c>
      <c r="K100" s="67" t="str">
        <f>IFERROR(INDEX('Health Facility Master'!J:J,MATCH($C100,'Health Facility Master'!$B:$B,0)),"")</f>
        <v>Level 3</v>
      </c>
      <c r="L100" s="67" t="str">
        <f>IFERROR(INDEX('Health Facility Master'!K:K,MATCH($C100,'Health Facility Master'!$B:$B,0)),"")</f>
        <v>Public</v>
      </c>
      <c r="M100" s="67">
        <f>IFERROR(INDEX('Health Facility Master'!L:L,MATCH($C100,'Health Facility Master'!$B:$B,0)),"")</f>
        <v>0</v>
      </c>
      <c r="N100" s="67">
        <f>IFERROR(INDEX('Health Facility Master'!M:M,MATCH($C100,'Health Facility Master'!$B:$B,0)),"")</f>
        <v>0</v>
      </c>
      <c r="O100" s="67"/>
      <c r="P100" s="67"/>
      <c r="Q100" s="67"/>
      <c r="R100" s="67"/>
      <c r="S100" s="67" t="str">
        <f t="shared" si="1"/>
        <v>Hub</v>
      </c>
      <c r="T100" s="70" t="s">
        <v>20</v>
      </c>
    </row>
    <row r="101" spans="3:20" ht="14.5" x14ac:dyDescent="0.35">
      <c r="C101" t="s">
        <v>304</v>
      </c>
      <c r="D101" s="67">
        <f>IFERROR(INDEX('Health Facility Master'!C:C,MATCH($C101,'Health Facility Master'!$B:$B,0)),"")</f>
        <v>0</v>
      </c>
      <c r="E101" s="67">
        <f>IFERROR(INDEX('Health Facility Master'!D:D,MATCH($C101,'Health Facility Master'!$B:$B,0)),"")</f>
        <v>0</v>
      </c>
      <c r="F101" s="67" t="str">
        <f>IFERROR(INDEX('Health Facility Master'!E:E,MATCH($C101,'Health Facility Master'!$B:$B,0)),"")</f>
        <v>Jawa Barat</v>
      </c>
      <c r="G101" s="67" t="str">
        <f>IFERROR(INDEX('Health Facility Master'!F:F,MATCH($C101,'Health Facility Master'!$B:$B,0)),"")</f>
        <v>Indonesia</v>
      </c>
      <c r="H101" s="68">
        <f>IFERROR(INDEX('Health Facility Master'!G:G,MATCH($C101,'Health Facility Master'!$B:$B,0)),"")</f>
        <v>-6.4848189999999999</v>
      </c>
      <c r="I101" s="69">
        <f>IFERROR(INDEX('Health Facility Master'!H:H,MATCH($C101,'Health Facility Master'!$B:$B,0)),"")</f>
        <v>106.735264</v>
      </c>
      <c r="J101" s="67" t="str">
        <f>IFERROR(INDEX('Health Facility Master'!I:I,MATCH($C101,'Health Facility Master'!$B:$B,0)),"")</f>
        <v>Jawa Barat</v>
      </c>
      <c r="K101" s="67" t="str">
        <f>IFERROR(INDEX('Health Facility Master'!J:J,MATCH($C101,'Health Facility Master'!$B:$B,0)),"")</f>
        <v>Level 3</v>
      </c>
      <c r="L101" s="67" t="str">
        <f>IFERROR(INDEX('Health Facility Master'!K:K,MATCH($C101,'Health Facility Master'!$B:$B,0)),"")</f>
        <v>Public</v>
      </c>
      <c r="M101" s="67">
        <f>IFERROR(INDEX('Health Facility Master'!L:L,MATCH($C101,'Health Facility Master'!$B:$B,0)),"")</f>
        <v>0</v>
      </c>
      <c r="N101" s="67">
        <f>IFERROR(INDEX('Health Facility Master'!M:M,MATCH($C101,'Health Facility Master'!$B:$B,0)),"")</f>
        <v>0</v>
      </c>
      <c r="O101" s="67"/>
      <c r="P101" s="67"/>
      <c r="Q101" s="67"/>
      <c r="R101" s="67"/>
      <c r="S101" s="67" t="str">
        <f t="shared" si="1"/>
        <v>Hub</v>
      </c>
      <c r="T101" s="70" t="s">
        <v>20</v>
      </c>
    </row>
    <row r="102" spans="3:20" ht="14.5" x14ac:dyDescent="0.35">
      <c r="C102" t="s">
        <v>351</v>
      </c>
      <c r="D102" s="67">
        <f>IFERROR(INDEX('Health Facility Master'!C:C,MATCH($C102,'Health Facility Master'!$B:$B,0)),"")</f>
        <v>0</v>
      </c>
      <c r="E102" s="67">
        <f>IFERROR(INDEX('Health Facility Master'!D:D,MATCH($C102,'Health Facility Master'!$B:$B,0)),"")</f>
        <v>0</v>
      </c>
      <c r="F102" s="67" t="str">
        <f>IFERROR(INDEX('Health Facility Master'!E:E,MATCH($C102,'Health Facility Master'!$B:$B,0)),"")</f>
        <v>Jawa Barat</v>
      </c>
      <c r="G102" s="67" t="str">
        <f>IFERROR(INDEX('Health Facility Master'!F:F,MATCH($C102,'Health Facility Master'!$B:$B,0)),"")</f>
        <v>Indonesia</v>
      </c>
      <c r="H102" s="68">
        <f>IFERROR(INDEX('Health Facility Master'!G:G,MATCH($C102,'Health Facility Master'!$B:$B,0)),"")</f>
        <v>-6.3499280000000002</v>
      </c>
      <c r="I102" s="69">
        <f>IFERROR(INDEX('Health Facility Master'!H:H,MATCH($C102,'Health Facility Master'!$B:$B,0)),"")</f>
        <v>107.37749700000001</v>
      </c>
      <c r="J102" s="67" t="str">
        <f>IFERROR(INDEX('Health Facility Master'!I:I,MATCH($C102,'Health Facility Master'!$B:$B,0)),"")</f>
        <v>Jawa Barat</v>
      </c>
      <c r="K102" s="67" t="str">
        <f>IFERROR(INDEX('Health Facility Master'!J:J,MATCH($C102,'Health Facility Master'!$B:$B,0)),"")</f>
        <v>Level 3</v>
      </c>
      <c r="L102" s="67" t="str">
        <f>IFERROR(INDEX('Health Facility Master'!K:K,MATCH($C102,'Health Facility Master'!$B:$B,0)),"")</f>
        <v>Public</v>
      </c>
      <c r="M102" s="67">
        <f>IFERROR(INDEX('Health Facility Master'!L:L,MATCH($C102,'Health Facility Master'!$B:$B,0)),"")</f>
        <v>0</v>
      </c>
      <c r="N102" s="67">
        <f>IFERROR(INDEX('Health Facility Master'!M:M,MATCH($C102,'Health Facility Master'!$B:$B,0)),"")</f>
        <v>0</v>
      </c>
      <c r="O102" s="67"/>
      <c r="P102" s="67"/>
      <c r="Q102" s="67"/>
      <c r="R102" s="67"/>
      <c r="S102" s="67" t="str">
        <f t="shared" si="1"/>
        <v>Hub</v>
      </c>
      <c r="T102" s="70" t="s">
        <v>20</v>
      </c>
    </row>
    <row r="103" spans="3:20" ht="14.5" x14ac:dyDescent="0.35">
      <c r="C103" t="s">
        <v>463</v>
      </c>
      <c r="D103" s="67">
        <f>IFERROR(INDEX('Health Facility Master'!C:C,MATCH($C103,'Health Facility Master'!$B:$B,0)),"")</f>
        <v>0</v>
      </c>
      <c r="E103" s="67">
        <f>IFERROR(INDEX('Health Facility Master'!D:D,MATCH($C103,'Health Facility Master'!$B:$B,0)),"")</f>
        <v>0</v>
      </c>
      <c r="F103" s="67" t="str">
        <f>IFERROR(INDEX('Health Facility Master'!E:E,MATCH($C103,'Health Facility Master'!$B:$B,0)),"")</f>
        <v>Jawa Tengah</v>
      </c>
      <c r="G103" s="67" t="str">
        <f>IFERROR(INDEX('Health Facility Master'!F:F,MATCH($C103,'Health Facility Master'!$B:$B,0)),"")</f>
        <v>Indonesia</v>
      </c>
      <c r="H103" s="68">
        <f>IFERROR(INDEX('Health Facility Master'!G:G,MATCH($C103,'Health Facility Master'!$B:$B,0)),"")</f>
        <v>-7.6883920000000003</v>
      </c>
      <c r="I103" s="69">
        <f>IFERROR(INDEX('Health Facility Master'!H:H,MATCH($C103,'Health Facility Master'!$B:$B,0)),"")</f>
        <v>109.676025</v>
      </c>
      <c r="J103" s="67" t="str">
        <f>IFERROR(INDEX('Health Facility Master'!I:I,MATCH($C103,'Health Facility Master'!$B:$B,0)),"")</f>
        <v>Jawa Tengah</v>
      </c>
      <c r="K103" s="67" t="str">
        <f>IFERROR(INDEX('Health Facility Master'!J:J,MATCH($C103,'Health Facility Master'!$B:$B,0)),"")</f>
        <v>Level 3</v>
      </c>
      <c r="L103" s="67" t="str">
        <f>IFERROR(INDEX('Health Facility Master'!K:K,MATCH($C103,'Health Facility Master'!$B:$B,0)),"")</f>
        <v>Public</v>
      </c>
      <c r="M103" s="67">
        <f>IFERROR(INDEX('Health Facility Master'!L:L,MATCH($C103,'Health Facility Master'!$B:$B,0)),"")</f>
        <v>0</v>
      </c>
      <c r="N103" s="67">
        <f>IFERROR(INDEX('Health Facility Master'!M:M,MATCH($C103,'Health Facility Master'!$B:$B,0)),"")</f>
        <v>0</v>
      </c>
      <c r="O103" s="67"/>
      <c r="P103" s="67"/>
      <c r="Q103" s="67"/>
      <c r="R103" s="67"/>
      <c r="S103" s="67" t="str">
        <f t="shared" si="1"/>
        <v>Hub</v>
      </c>
      <c r="T103" s="70" t="s">
        <v>20</v>
      </c>
    </row>
    <row r="104" spans="3:20" ht="14.5" x14ac:dyDescent="0.35">
      <c r="C104" t="s">
        <v>172</v>
      </c>
      <c r="D104" s="67">
        <f>IFERROR(INDEX('Health Facility Master'!C:C,MATCH($C104,'Health Facility Master'!$B:$B,0)),"")</f>
        <v>0</v>
      </c>
      <c r="E104" s="67">
        <f>IFERROR(INDEX('Health Facility Master'!D:D,MATCH($C104,'Health Facility Master'!$B:$B,0)),"")</f>
        <v>0</v>
      </c>
      <c r="F104" s="67" t="str">
        <f>IFERROR(INDEX('Health Facility Master'!E:E,MATCH($C104,'Health Facility Master'!$B:$B,0)),"")</f>
        <v>DKI Jakarta</v>
      </c>
      <c r="G104" s="67" t="str">
        <f>IFERROR(INDEX('Health Facility Master'!F:F,MATCH($C104,'Health Facility Master'!$B:$B,0)),"")</f>
        <v>Indonesia</v>
      </c>
      <c r="H104" s="68">
        <f>IFERROR(INDEX('Health Facility Master'!G:G,MATCH($C104,'Health Facility Master'!$B:$B,0)),"")</f>
        <v>-6.1337919999999997</v>
      </c>
      <c r="I104" s="69">
        <f>IFERROR(INDEX('Health Facility Master'!H:H,MATCH($C104,'Health Facility Master'!$B:$B,0)),"")</f>
        <v>106.790572</v>
      </c>
      <c r="J104" s="67" t="str">
        <f>IFERROR(INDEX('Health Facility Master'!I:I,MATCH($C104,'Health Facility Master'!$B:$B,0)),"")</f>
        <v>DKI Jakarta</v>
      </c>
      <c r="K104" s="67" t="str">
        <f>IFERROR(INDEX('Health Facility Master'!J:J,MATCH($C104,'Health Facility Master'!$B:$B,0)),"")</f>
        <v>Level 3</v>
      </c>
      <c r="L104" s="67" t="str">
        <f>IFERROR(INDEX('Health Facility Master'!K:K,MATCH($C104,'Health Facility Master'!$B:$B,0)),"")</f>
        <v>Public</v>
      </c>
      <c r="M104" s="67">
        <f>IFERROR(INDEX('Health Facility Master'!L:L,MATCH($C104,'Health Facility Master'!$B:$B,0)),"")</f>
        <v>0</v>
      </c>
      <c r="N104" s="67">
        <f>IFERROR(INDEX('Health Facility Master'!M:M,MATCH($C104,'Health Facility Master'!$B:$B,0)),"")</f>
        <v>0</v>
      </c>
      <c r="O104" s="67"/>
      <c r="P104" s="67"/>
      <c r="Q104" s="67"/>
      <c r="R104" s="67"/>
      <c r="S104" s="67" t="str">
        <f t="shared" si="1"/>
        <v>Hub</v>
      </c>
      <c r="T104" s="70" t="s">
        <v>20</v>
      </c>
    </row>
    <row r="105" spans="3:20" ht="14.5" x14ac:dyDescent="0.35">
      <c r="C105" t="s">
        <v>860</v>
      </c>
      <c r="D105" s="67">
        <f>IFERROR(INDEX('Health Facility Master'!C:C,MATCH($C105,'Health Facility Master'!$B:$B,0)),"")</f>
        <v>0</v>
      </c>
      <c r="E105" s="67">
        <f>IFERROR(INDEX('Health Facility Master'!D:D,MATCH($C105,'Health Facility Master'!$B:$B,0)),"")</f>
        <v>0</v>
      </c>
      <c r="F105" s="67" t="str">
        <f>IFERROR(INDEX('Health Facility Master'!E:E,MATCH($C105,'Health Facility Master'!$B:$B,0)),"")</f>
        <v>Sumatera Utara</v>
      </c>
      <c r="G105" s="67" t="str">
        <f>IFERROR(INDEX('Health Facility Master'!F:F,MATCH($C105,'Health Facility Master'!$B:$B,0)),"")</f>
        <v>Indonesia</v>
      </c>
      <c r="H105" s="68">
        <f>IFERROR(INDEX('Health Facility Master'!G:G,MATCH($C105,'Health Facility Master'!$B:$B,0)),"")</f>
        <v>3.604606</v>
      </c>
      <c r="I105" s="69">
        <f>IFERROR(INDEX('Health Facility Master'!H:H,MATCH($C105,'Health Facility Master'!$B:$B,0)),"")</f>
        <v>98.647830999999996</v>
      </c>
      <c r="J105" s="67" t="str">
        <f>IFERROR(INDEX('Health Facility Master'!I:I,MATCH($C105,'Health Facility Master'!$B:$B,0)),"")</f>
        <v>Sumatera Utara</v>
      </c>
      <c r="K105" s="67" t="str">
        <f>IFERROR(INDEX('Health Facility Master'!J:J,MATCH($C105,'Health Facility Master'!$B:$B,0)),"")</f>
        <v>Level 3</v>
      </c>
      <c r="L105" s="67" t="str">
        <f>IFERROR(INDEX('Health Facility Master'!K:K,MATCH($C105,'Health Facility Master'!$B:$B,0)),"")</f>
        <v>Public</v>
      </c>
      <c r="M105" s="67">
        <f>IFERROR(INDEX('Health Facility Master'!L:L,MATCH($C105,'Health Facility Master'!$B:$B,0)),"")</f>
        <v>0</v>
      </c>
      <c r="N105" s="67">
        <f>IFERROR(INDEX('Health Facility Master'!M:M,MATCH($C105,'Health Facility Master'!$B:$B,0)),"")</f>
        <v>0</v>
      </c>
      <c r="O105" s="67"/>
      <c r="P105" s="67"/>
      <c r="Q105" s="67"/>
      <c r="R105" s="67"/>
      <c r="S105" s="67" t="str">
        <f t="shared" si="1"/>
        <v>Hub</v>
      </c>
      <c r="T105" s="70" t="s">
        <v>20</v>
      </c>
    </row>
    <row r="106" spans="3:20" ht="14.5" x14ac:dyDescent="0.35">
      <c r="C106" t="s">
        <v>125</v>
      </c>
      <c r="D106" s="67">
        <f>IFERROR(INDEX('Health Facility Master'!C:C,MATCH($C106,'Health Facility Master'!$B:$B,0)),"")</f>
        <v>0</v>
      </c>
      <c r="E106" s="67">
        <f>IFERROR(INDEX('Health Facility Master'!D:D,MATCH($C106,'Health Facility Master'!$B:$B,0)),"")</f>
        <v>0</v>
      </c>
      <c r="F106" s="67" t="str">
        <f>IFERROR(INDEX('Health Facility Master'!E:E,MATCH($C106,'Health Facility Master'!$B:$B,0)),"")</f>
        <v>DKI Jakarta</v>
      </c>
      <c r="G106" s="67" t="str">
        <f>IFERROR(INDEX('Health Facility Master'!F:F,MATCH($C106,'Health Facility Master'!$B:$B,0)),"")</f>
        <v>Indonesia</v>
      </c>
      <c r="H106" s="68">
        <f>IFERROR(INDEX('Health Facility Master'!G:G,MATCH($C106,'Health Facility Master'!$B:$B,0)),"")</f>
        <v>-6.2202419999999998</v>
      </c>
      <c r="I106" s="69">
        <f>IFERROR(INDEX('Health Facility Master'!H:H,MATCH($C106,'Health Facility Master'!$B:$B,0)),"")</f>
        <v>106.864642</v>
      </c>
      <c r="J106" s="67" t="str">
        <f>IFERROR(INDEX('Health Facility Master'!I:I,MATCH($C106,'Health Facility Master'!$B:$B,0)),"")</f>
        <v>DKI Jakarta</v>
      </c>
      <c r="K106" s="67" t="str">
        <f>IFERROR(INDEX('Health Facility Master'!J:J,MATCH($C106,'Health Facility Master'!$B:$B,0)),"")</f>
        <v>Level 3</v>
      </c>
      <c r="L106" s="67" t="str">
        <f>IFERROR(INDEX('Health Facility Master'!K:K,MATCH($C106,'Health Facility Master'!$B:$B,0)),"")</f>
        <v>Public</v>
      </c>
      <c r="M106" s="67">
        <f>IFERROR(INDEX('Health Facility Master'!L:L,MATCH($C106,'Health Facility Master'!$B:$B,0)),"")</f>
        <v>0</v>
      </c>
      <c r="N106" s="67">
        <f>IFERROR(INDEX('Health Facility Master'!M:M,MATCH($C106,'Health Facility Master'!$B:$B,0)),"")</f>
        <v>0</v>
      </c>
      <c r="O106" s="67"/>
      <c r="P106" s="67"/>
      <c r="Q106" s="67"/>
      <c r="R106" s="67"/>
      <c r="S106" s="67" t="str">
        <f t="shared" si="1"/>
        <v>Hub</v>
      </c>
      <c r="T106" s="70" t="s">
        <v>20</v>
      </c>
    </row>
    <row r="107" spans="3:20" ht="14.5" x14ac:dyDescent="0.35">
      <c r="C107" t="s">
        <v>360</v>
      </c>
      <c r="D107" s="67">
        <f>IFERROR(INDEX('Health Facility Master'!C:C,MATCH($C107,'Health Facility Master'!$B:$B,0)),"")</f>
        <v>0</v>
      </c>
      <c r="E107" s="67">
        <f>IFERROR(INDEX('Health Facility Master'!D:D,MATCH($C107,'Health Facility Master'!$B:$B,0)),"")</f>
        <v>0</v>
      </c>
      <c r="F107" s="67" t="str">
        <f>IFERROR(INDEX('Health Facility Master'!E:E,MATCH($C107,'Health Facility Master'!$B:$B,0)),"")</f>
        <v>Jawa Barat</v>
      </c>
      <c r="G107" s="67" t="str">
        <f>IFERROR(INDEX('Health Facility Master'!F:F,MATCH($C107,'Health Facility Master'!$B:$B,0)),"")</f>
        <v>Indonesia</v>
      </c>
      <c r="H107" s="68">
        <f>IFERROR(INDEX('Health Facility Master'!G:G,MATCH($C107,'Health Facility Master'!$B:$B,0)),"")</f>
        <v>-6.2414889999999996</v>
      </c>
      <c r="I107" s="69">
        <f>IFERROR(INDEX('Health Facility Master'!H:H,MATCH($C107,'Health Facility Master'!$B:$B,0)),"")</f>
        <v>106.994558</v>
      </c>
      <c r="J107" s="67" t="str">
        <f>IFERROR(INDEX('Health Facility Master'!I:I,MATCH($C107,'Health Facility Master'!$B:$B,0)),"")</f>
        <v>Jawa Barat</v>
      </c>
      <c r="K107" s="67" t="str">
        <f>IFERROR(INDEX('Health Facility Master'!J:J,MATCH($C107,'Health Facility Master'!$B:$B,0)),"")</f>
        <v>Level 3</v>
      </c>
      <c r="L107" s="67" t="str">
        <f>IFERROR(INDEX('Health Facility Master'!K:K,MATCH($C107,'Health Facility Master'!$B:$B,0)),"")</f>
        <v>Public</v>
      </c>
      <c r="M107" s="67">
        <f>IFERROR(INDEX('Health Facility Master'!L:L,MATCH($C107,'Health Facility Master'!$B:$B,0)),"")</f>
        <v>0</v>
      </c>
      <c r="N107" s="67">
        <f>IFERROR(INDEX('Health Facility Master'!M:M,MATCH($C107,'Health Facility Master'!$B:$B,0)),"")</f>
        <v>0</v>
      </c>
      <c r="O107" s="67"/>
      <c r="P107" s="67"/>
      <c r="Q107" s="67"/>
      <c r="R107" s="67"/>
      <c r="S107" s="67" t="str">
        <f t="shared" si="1"/>
        <v>Hub</v>
      </c>
      <c r="T107" s="70" t="s">
        <v>20</v>
      </c>
    </row>
    <row r="108" spans="3:20" ht="14.5" x14ac:dyDescent="0.35">
      <c r="C108" t="s">
        <v>379</v>
      </c>
      <c r="D108" s="67">
        <f>IFERROR(INDEX('Health Facility Master'!C:C,MATCH($C108,'Health Facility Master'!$B:$B,0)),"")</f>
        <v>0</v>
      </c>
      <c r="E108" s="67">
        <f>IFERROR(INDEX('Health Facility Master'!D:D,MATCH($C108,'Health Facility Master'!$B:$B,0)),"")</f>
        <v>0</v>
      </c>
      <c r="F108" s="67" t="str">
        <f>IFERROR(INDEX('Health Facility Master'!E:E,MATCH($C108,'Health Facility Master'!$B:$B,0)),"")</f>
        <v>Jawa Barat</v>
      </c>
      <c r="G108" s="67" t="str">
        <f>IFERROR(INDEX('Health Facility Master'!F:F,MATCH($C108,'Health Facility Master'!$B:$B,0)),"")</f>
        <v>Indonesia</v>
      </c>
      <c r="H108" s="68">
        <f>IFERROR(INDEX('Health Facility Master'!G:G,MATCH($C108,'Health Facility Master'!$B:$B,0)),"")</f>
        <v>-6.5561420000000004</v>
      </c>
      <c r="I108" s="69">
        <f>IFERROR(INDEX('Health Facility Master'!H:H,MATCH($C108,'Health Facility Master'!$B:$B,0)),"")</f>
        <v>106.777494</v>
      </c>
      <c r="J108" s="67" t="str">
        <f>IFERROR(INDEX('Health Facility Master'!I:I,MATCH($C108,'Health Facility Master'!$B:$B,0)),"")</f>
        <v>Jawa Barat</v>
      </c>
      <c r="K108" s="67" t="str">
        <f>IFERROR(INDEX('Health Facility Master'!J:J,MATCH($C108,'Health Facility Master'!$B:$B,0)),"")</f>
        <v>Level 3</v>
      </c>
      <c r="L108" s="67" t="str">
        <f>IFERROR(INDEX('Health Facility Master'!K:K,MATCH($C108,'Health Facility Master'!$B:$B,0)),"")</f>
        <v>Public</v>
      </c>
      <c r="M108" s="67">
        <f>IFERROR(INDEX('Health Facility Master'!L:L,MATCH($C108,'Health Facility Master'!$B:$B,0)),"")</f>
        <v>0</v>
      </c>
      <c r="N108" s="67">
        <f>IFERROR(INDEX('Health Facility Master'!M:M,MATCH($C108,'Health Facility Master'!$B:$B,0)),"")</f>
        <v>0</v>
      </c>
      <c r="O108" s="67"/>
      <c r="P108" s="67"/>
      <c r="Q108" s="67"/>
      <c r="R108" s="67"/>
      <c r="S108" s="67" t="str">
        <f t="shared" si="1"/>
        <v>Hub</v>
      </c>
      <c r="T108" s="70" t="s">
        <v>20</v>
      </c>
    </row>
    <row r="109" spans="3:20" ht="14.5" x14ac:dyDescent="0.35">
      <c r="C109" t="s">
        <v>161</v>
      </c>
      <c r="D109" s="67">
        <f>IFERROR(INDEX('Health Facility Master'!C:C,MATCH($C109,'Health Facility Master'!$B:$B,0)),"")</f>
        <v>0</v>
      </c>
      <c r="E109" s="67">
        <f>IFERROR(INDEX('Health Facility Master'!D:D,MATCH($C109,'Health Facility Master'!$B:$B,0)),"")</f>
        <v>0</v>
      </c>
      <c r="F109" s="67" t="str">
        <f>IFERROR(INDEX('Health Facility Master'!E:E,MATCH($C109,'Health Facility Master'!$B:$B,0)),"")</f>
        <v>DKI Jakarta</v>
      </c>
      <c r="G109" s="67" t="str">
        <f>IFERROR(INDEX('Health Facility Master'!F:F,MATCH($C109,'Health Facility Master'!$B:$B,0)),"")</f>
        <v>Indonesia</v>
      </c>
      <c r="H109" s="68">
        <f>IFERROR(INDEX('Health Facility Master'!G:G,MATCH($C109,'Health Facility Master'!$B:$B,0)),"")</f>
        <v>-6.1527609999999999</v>
      </c>
      <c r="I109" s="69">
        <f>IFERROR(INDEX('Health Facility Master'!H:H,MATCH($C109,'Health Facility Master'!$B:$B,0)),"")</f>
        <v>106.712</v>
      </c>
      <c r="J109" s="67" t="str">
        <f>IFERROR(INDEX('Health Facility Master'!I:I,MATCH($C109,'Health Facility Master'!$B:$B,0)),"")</f>
        <v>DKI Jakarta</v>
      </c>
      <c r="K109" s="67" t="str">
        <f>IFERROR(INDEX('Health Facility Master'!J:J,MATCH($C109,'Health Facility Master'!$B:$B,0)),"")</f>
        <v>Level 3</v>
      </c>
      <c r="L109" s="67" t="str">
        <f>IFERROR(INDEX('Health Facility Master'!K:K,MATCH($C109,'Health Facility Master'!$B:$B,0)),"")</f>
        <v>Public</v>
      </c>
      <c r="M109" s="67">
        <f>IFERROR(INDEX('Health Facility Master'!L:L,MATCH($C109,'Health Facility Master'!$B:$B,0)),"")</f>
        <v>0</v>
      </c>
      <c r="N109" s="67">
        <f>IFERROR(INDEX('Health Facility Master'!M:M,MATCH($C109,'Health Facility Master'!$B:$B,0)),"")</f>
        <v>0</v>
      </c>
      <c r="O109" s="67"/>
      <c r="P109" s="67"/>
      <c r="Q109" s="67"/>
      <c r="R109" s="67"/>
      <c r="S109" s="67" t="str">
        <f t="shared" si="1"/>
        <v>Hub</v>
      </c>
      <c r="T109" s="70" t="s">
        <v>20</v>
      </c>
    </row>
    <row r="110" spans="3:20" ht="14.5" x14ac:dyDescent="0.35">
      <c r="C110" t="s">
        <v>303</v>
      </c>
      <c r="D110" s="67">
        <f>IFERROR(INDEX('Health Facility Master'!C:C,MATCH($C110,'Health Facility Master'!$B:$B,0)),"")</f>
        <v>0</v>
      </c>
      <c r="E110" s="67">
        <f>IFERROR(INDEX('Health Facility Master'!D:D,MATCH($C110,'Health Facility Master'!$B:$B,0)),"")</f>
        <v>0</v>
      </c>
      <c r="F110" s="67" t="str">
        <f>IFERROR(INDEX('Health Facility Master'!E:E,MATCH($C110,'Health Facility Master'!$B:$B,0)),"")</f>
        <v>Jawa Barat</v>
      </c>
      <c r="G110" s="67" t="str">
        <f>IFERROR(INDEX('Health Facility Master'!F:F,MATCH($C110,'Health Facility Master'!$B:$B,0)),"")</f>
        <v>Indonesia</v>
      </c>
      <c r="H110" s="68">
        <f>IFERROR(INDEX('Health Facility Master'!G:G,MATCH($C110,'Health Facility Master'!$B:$B,0)),"")</f>
        <v>-6.3999170000000003</v>
      </c>
      <c r="I110" s="69">
        <f>IFERROR(INDEX('Health Facility Master'!H:H,MATCH($C110,'Health Facility Master'!$B:$B,0)),"")</f>
        <v>106.825125</v>
      </c>
      <c r="J110" s="67" t="str">
        <f>IFERROR(INDEX('Health Facility Master'!I:I,MATCH($C110,'Health Facility Master'!$B:$B,0)),"")</f>
        <v>Jawa Barat</v>
      </c>
      <c r="K110" s="67" t="str">
        <f>IFERROR(INDEX('Health Facility Master'!J:J,MATCH($C110,'Health Facility Master'!$B:$B,0)),"")</f>
        <v>Level 3</v>
      </c>
      <c r="L110" s="67" t="str">
        <f>IFERROR(INDEX('Health Facility Master'!K:K,MATCH($C110,'Health Facility Master'!$B:$B,0)),"")</f>
        <v>Public</v>
      </c>
      <c r="M110" s="67">
        <f>IFERROR(INDEX('Health Facility Master'!L:L,MATCH($C110,'Health Facility Master'!$B:$B,0)),"")</f>
        <v>0</v>
      </c>
      <c r="N110" s="67">
        <f>IFERROR(INDEX('Health Facility Master'!M:M,MATCH($C110,'Health Facility Master'!$B:$B,0)),"")</f>
        <v>0</v>
      </c>
      <c r="O110" s="67"/>
      <c r="P110" s="67"/>
      <c r="Q110" s="67"/>
      <c r="R110" s="67"/>
      <c r="S110" s="67" t="str">
        <f t="shared" si="1"/>
        <v>Hub</v>
      </c>
      <c r="T110" s="70" t="s">
        <v>20</v>
      </c>
    </row>
    <row r="111" spans="3:20" ht="14.5" x14ac:dyDescent="0.35">
      <c r="C111" t="s">
        <v>401</v>
      </c>
      <c r="D111" s="67">
        <f>IFERROR(INDEX('Health Facility Master'!C:C,MATCH($C111,'Health Facility Master'!$B:$B,0)),"")</f>
        <v>0</v>
      </c>
      <c r="E111" s="67">
        <f>IFERROR(INDEX('Health Facility Master'!D:D,MATCH($C111,'Health Facility Master'!$B:$B,0)),"")</f>
        <v>0</v>
      </c>
      <c r="F111" s="67" t="str">
        <f>IFERROR(INDEX('Health Facility Master'!E:E,MATCH($C111,'Health Facility Master'!$B:$B,0)),"")</f>
        <v>Jawa Barat</v>
      </c>
      <c r="G111" s="67" t="str">
        <f>IFERROR(INDEX('Health Facility Master'!F:F,MATCH($C111,'Health Facility Master'!$B:$B,0)),"")</f>
        <v>Indonesia</v>
      </c>
      <c r="H111" s="68">
        <f>IFERROR(INDEX('Health Facility Master'!G:G,MATCH($C111,'Health Facility Master'!$B:$B,0)),"")</f>
        <v>-6.8956140000000001</v>
      </c>
      <c r="I111" s="69">
        <f>IFERROR(INDEX('Health Facility Master'!H:H,MATCH($C111,'Health Facility Master'!$B:$B,0)),"")</f>
        <v>107.588508</v>
      </c>
      <c r="J111" s="67" t="str">
        <f>IFERROR(INDEX('Health Facility Master'!I:I,MATCH($C111,'Health Facility Master'!$B:$B,0)),"")</f>
        <v>Jawa Barat</v>
      </c>
      <c r="K111" s="67" t="str">
        <f>IFERROR(INDEX('Health Facility Master'!J:J,MATCH($C111,'Health Facility Master'!$B:$B,0)),"")</f>
        <v>Level 3</v>
      </c>
      <c r="L111" s="67" t="str">
        <f>IFERROR(INDEX('Health Facility Master'!K:K,MATCH($C111,'Health Facility Master'!$B:$B,0)),"")</f>
        <v>Public</v>
      </c>
      <c r="M111" s="67">
        <f>IFERROR(INDEX('Health Facility Master'!L:L,MATCH($C111,'Health Facility Master'!$B:$B,0)),"")</f>
        <v>0</v>
      </c>
      <c r="N111" s="67">
        <f>IFERROR(INDEX('Health Facility Master'!M:M,MATCH($C111,'Health Facility Master'!$B:$B,0)),"")</f>
        <v>0</v>
      </c>
      <c r="O111" s="67"/>
      <c r="P111" s="67"/>
      <c r="Q111" s="67"/>
      <c r="R111" s="67"/>
      <c r="S111" s="67" t="str">
        <f t="shared" si="1"/>
        <v>Hub</v>
      </c>
      <c r="T111" s="70" t="s">
        <v>20</v>
      </c>
    </row>
    <row r="112" spans="3:20" ht="14.5" x14ac:dyDescent="0.35">
      <c r="C112" t="s">
        <v>169</v>
      </c>
      <c r="D112" s="67">
        <f>IFERROR(INDEX('Health Facility Master'!C:C,MATCH($C112,'Health Facility Master'!$B:$B,0)),"")</f>
        <v>0</v>
      </c>
      <c r="E112" s="67">
        <f>IFERROR(INDEX('Health Facility Master'!D:D,MATCH($C112,'Health Facility Master'!$B:$B,0)),"")</f>
        <v>0</v>
      </c>
      <c r="F112" s="67" t="str">
        <f>IFERROR(INDEX('Health Facility Master'!E:E,MATCH($C112,'Health Facility Master'!$B:$B,0)),"")</f>
        <v>DKI Jakarta</v>
      </c>
      <c r="G112" s="67" t="str">
        <f>IFERROR(INDEX('Health Facility Master'!F:F,MATCH($C112,'Health Facility Master'!$B:$B,0)),"")</f>
        <v>Indonesia</v>
      </c>
      <c r="H112" s="68">
        <f>IFERROR(INDEX('Health Facility Master'!G:G,MATCH($C112,'Health Facility Master'!$B:$B,0)),"")</f>
        <v>-6.1456080000000002</v>
      </c>
      <c r="I112" s="69">
        <f>IFERROR(INDEX('Health Facility Master'!H:H,MATCH($C112,'Health Facility Master'!$B:$B,0)),"")</f>
        <v>106.861492</v>
      </c>
      <c r="J112" s="67" t="str">
        <f>IFERROR(INDEX('Health Facility Master'!I:I,MATCH($C112,'Health Facility Master'!$B:$B,0)),"")</f>
        <v>DKI Jakarta</v>
      </c>
      <c r="K112" s="67" t="str">
        <f>IFERROR(INDEX('Health Facility Master'!J:J,MATCH($C112,'Health Facility Master'!$B:$B,0)),"")</f>
        <v>Level 3</v>
      </c>
      <c r="L112" s="67" t="str">
        <f>IFERROR(INDEX('Health Facility Master'!K:K,MATCH($C112,'Health Facility Master'!$B:$B,0)),"")</f>
        <v>Public</v>
      </c>
      <c r="M112" s="67">
        <f>IFERROR(INDEX('Health Facility Master'!L:L,MATCH($C112,'Health Facility Master'!$B:$B,0)),"")</f>
        <v>0</v>
      </c>
      <c r="N112" s="67">
        <f>IFERROR(INDEX('Health Facility Master'!M:M,MATCH($C112,'Health Facility Master'!$B:$B,0)),"")</f>
        <v>0</v>
      </c>
      <c r="O112" s="67"/>
      <c r="P112" s="67"/>
      <c r="Q112" s="67"/>
      <c r="R112" s="67"/>
      <c r="S112" s="67" t="str">
        <f t="shared" si="1"/>
        <v>Hub</v>
      </c>
      <c r="T112" s="70" t="s">
        <v>20</v>
      </c>
    </row>
    <row r="113" spans="3:20" ht="14.5" x14ac:dyDescent="0.35">
      <c r="C113" t="s">
        <v>449</v>
      </c>
      <c r="D113" s="67">
        <f>IFERROR(INDEX('Health Facility Master'!C:C,MATCH($C113,'Health Facility Master'!$B:$B,0)),"")</f>
        <v>0</v>
      </c>
      <c r="E113" s="67">
        <f>IFERROR(INDEX('Health Facility Master'!D:D,MATCH($C113,'Health Facility Master'!$B:$B,0)),"")</f>
        <v>0</v>
      </c>
      <c r="F113" s="67" t="str">
        <f>IFERROR(INDEX('Health Facility Master'!E:E,MATCH($C113,'Health Facility Master'!$B:$B,0)),"")</f>
        <v>Jawa Tengah</v>
      </c>
      <c r="G113" s="67" t="str">
        <f>IFERROR(INDEX('Health Facility Master'!F:F,MATCH($C113,'Health Facility Master'!$B:$B,0)),"")</f>
        <v>Indonesia</v>
      </c>
      <c r="H113" s="68">
        <f>IFERROR(INDEX('Health Facility Master'!G:G,MATCH($C113,'Health Facility Master'!$B:$B,0)),"")</f>
        <v>-7.4266670000000001</v>
      </c>
      <c r="I113" s="69">
        <f>IFERROR(INDEX('Health Facility Master'!H:H,MATCH($C113,'Health Facility Master'!$B:$B,0)),"")</f>
        <v>109.258056</v>
      </c>
      <c r="J113" s="67" t="str">
        <f>IFERROR(INDEX('Health Facility Master'!I:I,MATCH($C113,'Health Facility Master'!$B:$B,0)),"")</f>
        <v>Jawa Tengah</v>
      </c>
      <c r="K113" s="67" t="str">
        <f>IFERROR(INDEX('Health Facility Master'!J:J,MATCH($C113,'Health Facility Master'!$B:$B,0)),"")</f>
        <v>Level 3</v>
      </c>
      <c r="L113" s="67" t="str">
        <f>IFERROR(INDEX('Health Facility Master'!K:K,MATCH($C113,'Health Facility Master'!$B:$B,0)),"")</f>
        <v>Public</v>
      </c>
      <c r="M113" s="67">
        <f>IFERROR(INDEX('Health Facility Master'!L:L,MATCH($C113,'Health Facility Master'!$B:$B,0)),"")</f>
        <v>0</v>
      </c>
      <c r="N113" s="67">
        <f>IFERROR(INDEX('Health Facility Master'!M:M,MATCH($C113,'Health Facility Master'!$B:$B,0)),"")</f>
        <v>0</v>
      </c>
      <c r="O113" s="67"/>
      <c r="P113" s="67"/>
      <c r="Q113" s="67"/>
      <c r="R113" s="67"/>
      <c r="S113" s="67" t="str">
        <f t="shared" si="1"/>
        <v>Hub</v>
      </c>
      <c r="T113" s="70" t="s">
        <v>20</v>
      </c>
    </row>
    <row r="114" spans="3:20" ht="14.5" x14ac:dyDescent="0.35">
      <c r="C114" t="s">
        <v>996</v>
      </c>
      <c r="D114" s="67">
        <f>IFERROR(INDEX('Health Facility Master'!C:C,MATCH($C114,'Health Facility Master'!$B:$B,0)),"")</f>
        <v>0</v>
      </c>
      <c r="E114" s="67">
        <f>IFERROR(INDEX('Health Facility Master'!D:D,MATCH($C114,'Health Facility Master'!$B:$B,0)),"")</f>
        <v>0</v>
      </c>
      <c r="F114" s="67" t="str">
        <f>IFERROR(INDEX('Health Facility Master'!E:E,MATCH($C114,'Health Facility Master'!$B:$B,0)),"")</f>
        <v>Jawa Timur</v>
      </c>
      <c r="G114" s="67" t="str">
        <f>IFERROR(INDEX('Health Facility Master'!F:F,MATCH($C114,'Health Facility Master'!$B:$B,0)),"")</f>
        <v>Indonesia</v>
      </c>
      <c r="H114" s="68">
        <f>IFERROR(INDEX('Health Facility Master'!G:G,MATCH($C114,'Health Facility Master'!$B:$B,0)),"")</f>
        <v>-7.2458609999999997</v>
      </c>
      <c r="I114" s="69">
        <f>IFERROR(INDEX('Health Facility Master'!H:H,MATCH($C114,'Health Facility Master'!$B:$B,0)),"")</f>
        <v>112.726</v>
      </c>
      <c r="J114" s="67" t="str">
        <f>IFERROR(INDEX('Health Facility Master'!I:I,MATCH($C114,'Health Facility Master'!$B:$B,0)),"")</f>
        <v>Jawa Timur</v>
      </c>
      <c r="K114" s="67" t="str">
        <f>IFERROR(INDEX('Health Facility Master'!J:J,MATCH($C114,'Health Facility Master'!$B:$B,0)),"")</f>
        <v>Level 3</v>
      </c>
      <c r="L114" s="67" t="str">
        <f>IFERROR(INDEX('Health Facility Master'!K:K,MATCH($C114,'Health Facility Master'!$B:$B,0)),"")</f>
        <v>Public</v>
      </c>
      <c r="M114" s="67">
        <f>IFERROR(INDEX('Health Facility Master'!L:L,MATCH($C114,'Health Facility Master'!$B:$B,0)),"")</f>
        <v>0</v>
      </c>
      <c r="N114" s="67">
        <f>IFERROR(INDEX('Health Facility Master'!M:M,MATCH($C114,'Health Facility Master'!$B:$B,0)),"")</f>
        <v>0</v>
      </c>
      <c r="O114" s="67"/>
      <c r="P114" s="67"/>
      <c r="Q114" s="67"/>
      <c r="R114" s="67"/>
      <c r="S114" s="67" t="str">
        <f t="shared" si="1"/>
        <v>Hub</v>
      </c>
      <c r="T114" s="70" t="s">
        <v>20</v>
      </c>
    </row>
    <row r="115" spans="3:20" ht="14.5" x14ac:dyDescent="0.35">
      <c r="C115" t="s">
        <v>372</v>
      </c>
      <c r="D115" s="67">
        <f>IFERROR(INDEX('Health Facility Master'!C:C,MATCH($C115,'Health Facility Master'!$B:$B,0)),"")</f>
        <v>0</v>
      </c>
      <c r="E115" s="67">
        <f>IFERROR(INDEX('Health Facility Master'!D:D,MATCH($C115,'Health Facility Master'!$B:$B,0)),"")</f>
        <v>0</v>
      </c>
      <c r="F115" s="67" t="str">
        <f>IFERROR(INDEX('Health Facility Master'!E:E,MATCH($C115,'Health Facility Master'!$B:$B,0)),"")</f>
        <v>Jawa Barat</v>
      </c>
      <c r="G115" s="67" t="str">
        <f>IFERROR(INDEX('Health Facility Master'!F:F,MATCH($C115,'Health Facility Master'!$B:$B,0)),"")</f>
        <v>Indonesia</v>
      </c>
      <c r="H115" s="68">
        <f>IFERROR(INDEX('Health Facility Master'!G:G,MATCH($C115,'Health Facility Master'!$B:$B,0)),"")</f>
        <v>-6.375661</v>
      </c>
      <c r="I115" s="69">
        <f>IFERROR(INDEX('Health Facility Master'!H:H,MATCH($C115,'Health Facility Master'!$B:$B,0)),"")</f>
        <v>106.911</v>
      </c>
      <c r="J115" s="67" t="str">
        <f>IFERROR(INDEX('Health Facility Master'!I:I,MATCH($C115,'Health Facility Master'!$B:$B,0)),"")</f>
        <v>Jawa Barat</v>
      </c>
      <c r="K115" s="67" t="str">
        <f>IFERROR(INDEX('Health Facility Master'!J:J,MATCH($C115,'Health Facility Master'!$B:$B,0)),"")</f>
        <v>Level 3</v>
      </c>
      <c r="L115" s="67" t="str">
        <f>IFERROR(INDEX('Health Facility Master'!K:K,MATCH($C115,'Health Facility Master'!$B:$B,0)),"")</f>
        <v>Public</v>
      </c>
      <c r="M115" s="67">
        <f>IFERROR(INDEX('Health Facility Master'!L:L,MATCH($C115,'Health Facility Master'!$B:$B,0)),"")</f>
        <v>0</v>
      </c>
      <c r="N115" s="67">
        <f>IFERROR(INDEX('Health Facility Master'!M:M,MATCH($C115,'Health Facility Master'!$B:$B,0)),"")</f>
        <v>0</v>
      </c>
      <c r="O115" s="67"/>
      <c r="P115" s="67"/>
      <c r="Q115" s="67"/>
      <c r="R115" s="67"/>
      <c r="S115" s="67" t="str">
        <f t="shared" si="1"/>
        <v>Hub</v>
      </c>
      <c r="T115" s="70" t="s">
        <v>20</v>
      </c>
    </row>
    <row r="116" spans="3:20" ht="14.5" x14ac:dyDescent="0.35">
      <c r="C116" t="s">
        <v>296</v>
      </c>
      <c r="D116" s="67">
        <f>IFERROR(INDEX('Health Facility Master'!C:C,MATCH($C116,'Health Facility Master'!$B:$B,0)),"")</f>
        <v>0</v>
      </c>
      <c r="E116" s="67">
        <f>IFERROR(INDEX('Health Facility Master'!D:D,MATCH($C116,'Health Facility Master'!$B:$B,0)),"")</f>
        <v>0</v>
      </c>
      <c r="F116" s="67" t="str">
        <f>IFERROR(INDEX('Health Facility Master'!E:E,MATCH($C116,'Health Facility Master'!$B:$B,0)),"")</f>
        <v>Jawa Barat</v>
      </c>
      <c r="G116" s="67" t="str">
        <f>IFERROR(INDEX('Health Facility Master'!F:F,MATCH($C116,'Health Facility Master'!$B:$B,0)),"")</f>
        <v>Indonesia</v>
      </c>
      <c r="H116" s="68">
        <f>IFERROR(INDEX('Health Facility Master'!G:G,MATCH($C116,'Health Facility Master'!$B:$B,0)),"")</f>
        <v>-6.2758500000000002</v>
      </c>
      <c r="I116" s="69">
        <f>IFERROR(INDEX('Health Facility Master'!H:H,MATCH($C116,'Health Facility Master'!$B:$B,0)),"")</f>
        <v>106.913</v>
      </c>
      <c r="J116" s="67" t="str">
        <f>IFERROR(INDEX('Health Facility Master'!I:I,MATCH($C116,'Health Facility Master'!$B:$B,0)),"")</f>
        <v>Jawa Barat</v>
      </c>
      <c r="K116" s="67" t="str">
        <f>IFERROR(INDEX('Health Facility Master'!J:J,MATCH($C116,'Health Facility Master'!$B:$B,0)),"")</f>
        <v>Level 3</v>
      </c>
      <c r="L116" s="67" t="str">
        <f>IFERROR(INDEX('Health Facility Master'!K:K,MATCH($C116,'Health Facility Master'!$B:$B,0)),"")</f>
        <v>Public</v>
      </c>
      <c r="M116" s="67">
        <f>IFERROR(INDEX('Health Facility Master'!L:L,MATCH($C116,'Health Facility Master'!$B:$B,0)),"")</f>
        <v>0</v>
      </c>
      <c r="N116" s="67">
        <f>IFERROR(INDEX('Health Facility Master'!M:M,MATCH($C116,'Health Facility Master'!$B:$B,0)),"")</f>
        <v>0</v>
      </c>
      <c r="O116" s="67"/>
      <c r="P116" s="67"/>
      <c r="Q116" s="67"/>
      <c r="R116" s="67"/>
      <c r="S116" s="67" t="str">
        <f t="shared" si="1"/>
        <v>Hub</v>
      </c>
      <c r="T116" s="70" t="s">
        <v>20</v>
      </c>
    </row>
    <row r="117" spans="3:20" ht="14.5" x14ac:dyDescent="0.35">
      <c r="C117" t="s">
        <v>550</v>
      </c>
      <c r="D117" s="67">
        <f>IFERROR(INDEX('Health Facility Master'!C:C,MATCH($C117,'Health Facility Master'!$B:$B,0)),"")</f>
        <v>0</v>
      </c>
      <c r="E117" s="67">
        <f>IFERROR(INDEX('Health Facility Master'!D:D,MATCH($C117,'Health Facility Master'!$B:$B,0)),"")</f>
        <v>0</v>
      </c>
      <c r="F117" s="67" t="str">
        <f>IFERROR(INDEX('Health Facility Master'!E:E,MATCH($C117,'Health Facility Master'!$B:$B,0)),"")</f>
        <v>Jawa Tengah</v>
      </c>
      <c r="G117" s="67" t="str">
        <f>IFERROR(INDEX('Health Facility Master'!F:F,MATCH($C117,'Health Facility Master'!$B:$B,0)),"")</f>
        <v>Indonesia</v>
      </c>
      <c r="H117" s="68">
        <f>IFERROR(INDEX('Health Facility Master'!G:G,MATCH($C117,'Health Facility Master'!$B:$B,0)),"")</f>
        <v>-6.8837219999999997</v>
      </c>
      <c r="I117" s="69">
        <f>IFERROR(INDEX('Health Facility Master'!H:H,MATCH($C117,'Health Facility Master'!$B:$B,0)),"")</f>
        <v>109.136042</v>
      </c>
      <c r="J117" s="67" t="str">
        <f>IFERROR(INDEX('Health Facility Master'!I:I,MATCH($C117,'Health Facility Master'!$B:$B,0)),"")</f>
        <v>Jawa Tengah</v>
      </c>
      <c r="K117" s="67" t="str">
        <f>IFERROR(INDEX('Health Facility Master'!J:J,MATCH($C117,'Health Facility Master'!$B:$B,0)),"")</f>
        <v>Level 3</v>
      </c>
      <c r="L117" s="67" t="str">
        <f>IFERROR(INDEX('Health Facility Master'!K:K,MATCH($C117,'Health Facility Master'!$B:$B,0)),"")</f>
        <v>Public</v>
      </c>
      <c r="M117" s="67">
        <f>IFERROR(INDEX('Health Facility Master'!L:L,MATCH($C117,'Health Facility Master'!$B:$B,0)),"")</f>
        <v>0</v>
      </c>
      <c r="N117" s="67">
        <f>IFERROR(INDEX('Health Facility Master'!M:M,MATCH($C117,'Health Facility Master'!$B:$B,0)),"")</f>
        <v>0</v>
      </c>
      <c r="O117" s="67"/>
      <c r="P117" s="67"/>
      <c r="Q117" s="67"/>
      <c r="R117" s="67"/>
      <c r="S117" s="67" t="str">
        <f t="shared" si="1"/>
        <v>Hub</v>
      </c>
      <c r="T117" s="70" t="s">
        <v>20</v>
      </c>
    </row>
    <row r="118" spans="3:20" ht="14.5" x14ac:dyDescent="0.35">
      <c r="C118" t="s">
        <v>533</v>
      </c>
      <c r="D118" s="67">
        <f>IFERROR(INDEX('Health Facility Master'!C:C,MATCH($C118,'Health Facility Master'!$B:$B,0)),"")</f>
        <v>0</v>
      </c>
      <c r="E118" s="67">
        <f>IFERROR(INDEX('Health Facility Master'!D:D,MATCH($C118,'Health Facility Master'!$B:$B,0)),"")</f>
        <v>0</v>
      </c>
      <c r="F118" s="67" t="str">
        <f>IFERROR(INDEX('Health Facility Master'!E:E,MATCH($C118,'Health Facility Master'!$B:$B,0)),"")</f>
        <v>Jawa Tengah</v>
      </c>
      <c r="G118" s="67" t="str">
        <f>IFERROR(INDEX('Health Facility Master'!F:F,MATCH($C118,'Health Facility Master'!$B:$B,0)),"")</f>
        <v>Indonesia</v>
      </c>
      <c r="H118" s="68">
        <f>IFERROR(INDEX('Health Facility Master'!G:G,MATCH($C118,'Health Facility Master'!$B:$B,0)),"")</f>
        <v>-6.9869890000000003</v>
      </c>
      <c r="I118" s="69">
        <f>IFERROR(INDEX('Health Facility Master'!H:H,MATCH($C118,'Health Facility Master'!$B:$B,0)),"")</f>
        <v>110.4156</v>
      </c>
      <c r="J118" s="67" t="str">
        <f>IFERROR(INDEX('Health Facility Master'!I:I,MATCH($C118,'Health Facility Master'!$B:$B,0)),"")</f>
        <v>Jawa Tengah</v>
      </c>
      <c r="K118" s="67" t="str">
        <f>IFERROR(INDEX('Health Facility Master'!J:J,MATCH($C118,'Health Facility Master'!$B:$B,0)),"")</f>
        <v>Level 3</v>
      </c>
      <c r="L118" s="67" t="str">
        <f>IFERROR(INDEX('Health Facility Master'!K:K,MATCH($C118,'Health Facility Master'!$B:$B,0)),"")</f>
        <v>Public</v>
      </c>
      <c r="M118" s="67">
        <f>IFERROR(INDEX('Health Facility Master'!L:L,MATCH($C118,'Health Facility Master'!$B:$B,0)),"")</f>
        <v>0</v>
      </c>
      <c r="N118" s="67">
        <f>IFERROR(INDEX('Health Facility Master'!M:M,MATCH($C118,'Health Facility Master'!$B:$B,0)),"")</f>
        <v>0</v>
      </c>
      <c r="O118" s="67"/>
      <c r="P118" s="67"/>
      <c r="Q118" s="67"/>
      <c r="R118" s="67"/>
      <c r="S118" s="67" t="str">
        <f t="shared" si="1"/>
        <v>Hub</v>
      </c>
      <c r="T118" s="70" t="s">
        <v>20</v>
      </c>
    </row>
    <row r="119" spans="3:20" ht="14.5" x14ac:dyDescent="0.35">
      <c r="C119" t="s">
        <v>306</v>
      </c>
      <c r="D119" s="67">
        <f>IFERROR(INDEX('Health Facility Master'!C:C,MATCH($C119,'Health Facility Master'!$B:$B,0)),"")</f>
        <v>0</v>
      </c>
      <c r="E119" s="67">
        <f>IFERROR(INDEX('Health Facility Master'!D:D,MATCH($C119,'Health Facility Master'!$B:$B,0)),"")</f>
        <v>0</v>
      </c>
      <c r="F119" s="67" t="str">
        <f>IFERROR(INDEX('Health Facility Master'!E:E,MATCH($C119,'Health Facility Master'!$B:$B,0)),"")</f>
        <v>Jawa Barat</v>
      </c>
      <c r="G119" s="67" t="str">
        <f>IFERROR(INDEX('Health Facility Master'!F:F,MATCH($C119,'Health Facility Master'!$B:$B,0)),"")</f>
        <v>Indonesia</v>
      </c>
      <c r="H119" s="68">
        <f>IFERROR(INDEX('Health Facility Master'!G:G,MATCH($C119,'Health Facility Master'!$B:$B,0)),"")</f>
        <v>-6.3997469999999996</v>
      </c>
      <c r="I119" s="69">
        <f>IFERROR(INDEX('Health Facility Master'!H:H,MATCH($C119,'Health Facility Master'!$B:$B,0)),"")</f>
        <v>106.969478</v>
      </c>
      <c r="J119" s="67" t="str">
        <f>IFERROR(INDEX('Health Facility Master'!I:I,MATCH($C119,'Health Facility Master'!$B:$B,0)),"")</f>
        <v>Jawa Barat</v>
      </c>
      <c r="K119" s="67" t="str">
        <f>IFERROR(INDEX('Health Facility Master'!J:J,MATCH($C119,'Health Facility Master'!$B:$B,0)),"")</f>
        <v>Level 3</v>
      </c>
      <c r="L119" s="67" t="str">
        <f>IFERROR(INDEX('Health Facility Master'!K:K,MATCH($C119,'Health Facility Master'!$B:$B,0)),"")</f>
        <v>Public</v>
      </c>
      <c r="M119" s="67">
        <f>IFERROR(INDEX('Health Facility Master'!L:L,MATCH($C119,'Health Facility Master'!$B:$B,0)),"")</f>
        <v>0</v>
      </c>
      <c r="N119" s="67">
        <f>IFERROR(INDEX('Health Facility Master'!M:M,MATCH($C119,'Health Facility Master'!$B:$B,0)),"")</f>
        <v>0</v>
      </c>
      <c r="O119" s="67"/>
      <c r="P119" s="67"/>
      <c r="Q119" s="67"/>
      <c r="R119" s="67"/>
      <c r="S119" s="67" t="str">
        <f t="shared" si="1"/>
        <v>Hub</v>
      </c>
      <c r="T119" s="70" t="s">
        <v>20</v>
      </c>
    </row>
    <row r="120" spans="3:20" ht="14.5" x14ac:dyDescent="0.35">
      <c r="C120" t="s">
        <v>293</v>
      </c>
      <c r="D120" s="67">
        <f>IFERROR(INDEX('Health Facility Master'!C:C,MATCH($C120,'Health Facility Master'!$B:$B,0)),"")</f>
        <v>0</v>
      </c>
      <c r="E120" s="67">
        <f>IFERROR(INDEX('Health Facility Master'!D:D,MATCH($C120,'Health Facility Master'!$B:$B,0)),"")</f>
        <v>0</v>
      </c>
      <c r="F120" s="67" t="str">
        <f>IFERROR(INDEX('Health Facility Master'!E:E,MATCH($C120,'Health Facility Master'!$B:$B,0)),"")</f>
        <v>Jawa Barat</v>
      </c>
      <c r="G120" s="67" t="str">
        <f>IFERROR(INDEX('Health Facility Master'!F:F,MATCH($C120,'Health Facility Master'!$B:$B,0)),"")</f>
        <v>Indonesia</v>
      </c>
      <c r="H120" s="68">
        <f>IFERROR(INDEX('Health Facility Master'!G:G,MATCH($C120,'Health Facility Master'!$B:$B,0)),"")</f>
        <v>-6.6114170000000003</v>
      </c>
      <c r="I120" s="69">
        <f>IFERROR(INDEX('Health Facility Master'!H:H,MATCH($C120,'Health Facility Master'!$B:$B,0)),"")</f>
        <v>106.800692</v>
      </c>
      <c r="J120" s="67" t="str">
        <f>IFERROR(INDEX('Health Facility Master'!I:I,MATCH($C120,'Health Facility Master'!$B:$B,0)),"")</f>
        <v>Jawa Barat</v>
      </c>
      <c r="K120" s="67" t="str">
        <f>IFERROR(INDEX('Health Facility Master'!J:J,MATCH($C120,'Health Facility Master'!$B:$B,0)),"")</f>
        <v>Level 3</v>
      </c>
      <c r="L120" s="67" t="str">
        <f>IFERROR(INDEX('Health Facility Master'!K:K,MATCH($C120,'Health Facility Master'!$B:$B,0)),"")</f>
        <v>Public</v>
      </c>
      <c r="M120" s="67">
        <f>IFERROR(INDEX('Health Facility Master'!L:L,MATCH($C120,'Health Facility Master'!$B:$B,0)),"")</f>
        <v>0</v>
      </c>
      <c r="N120" s="67">
        <f>IFERROR(INDEX('Health Facility Master'!M:M,MATCH($C120,'Health Facility Master'!$B:$B,0)),"")</f>
        <v>0</v>
      </c>
      <c r="O120" s="67"/>
      <c r="P120" s="67"/>
      <c r="Q120" s="67"/>
      <c r="R120" s="67"/>
      <c r="S120" s="67" t="str">
        <f t="shared" si="1"/>
        <v>Hub</v>
      </c>
      <c r="T120" s="70" t="s">
        <v>20</v>
      </c>
    </row>
    <row r="121" spans="3:20" ht="14.5" x14ac:dyDescent="0.35">
      <c r="C121" t="s">
        <v>641</v>
      </c>
      <c r="D121" s="67">
        <f>IFERROR(INDEX('Health Facility Master'!C:C,MATCH($C121,'Health Facility Master'!$B:$B,0)),"")</f>
        <v>0</v>
      </c>
      <c r="E121" s="67">
        <f>IFERROR(INDEX('Health Facility Master'!D:D,MATCH($C121,'Health Facility Master'!$B:$B,0)),"")</f>
        <v>0</v>
      </c>
      <c r="F121" s="67" t="str">
        <f>IFERROR(INDEX('Health Facility Master'!E:E,MATCH($C121,'Health Facility Master'!$B:$B,0)),"")</f>
        <v>Jawa Timur</v>
      </c>
      <c r="G121" s="67" t="str">
        <f>IFERROR(INDEX('Health Facility Master'!F:F,MATCH($C121,'Health Facility Master'!$B:$B,0)),"")</f>
        <v>Indonesia</v>
      </c>
      <c r="H121" s="68">
        <f>IFERROR(INDEX('Health Facility Master'!G:G,MATCH($C121,'Health Facility Master'!$B:$B,0)),"")</f>
        <v>-7.8021719999999997</v>
      </c>
      <c r="I121" s="69">
        <f>IFERROR(INDEX('Health Facility Master'!H:H,MATCH($C121,'Health Facility Master'!$B:$B,0)),"")</f>
        <v>112.002208</v>
      </c>
      <c r="J121" s="67" t="str">
        <f>IFERROR(INDEX('Health Facility Master'!I:I,MATCH($C121,'Health Facility Master'!$B:$B,0)),"")</f>
        <v>Jawa Timur</v>
      </c>
      <c r="K121" s="67" t="str">
        <f>IFERROR(INDEX('Health Facility Master'!J:J,MATCH($C121,'Health Facility Master'!$B:$B,0)),"")</f>
        <v>Level 3</v>
      </c>
      <c r="L121" s="67" t="str">
        <f>IFERROR(INDEX('Health Facility Master'!K:K,MATCH($C121,'Health Facility Master'!$B:$B,0)),"")</f>
        <v>Public</v>
      </c>
      <c r="M121" s="67">
        <f>IFERROR(INDEX('Health Facility Master'!L:L,MATCH($C121,'Health Facility Master'!$B:$B,0)),"")</f>
        <v>0</v>
      </c>
      <c r="N121" s="67">
        <f>IFERROR(INDEX('Health Facility Master'!M:M,MATCH($C121,'Health Facility Master'!$B:$B,0)),"")</f>
        <v>0</v>
      </c>
      <c r="O121" s="67"/>
      <c r="P121" s="67"/>
      <c r="Q121" s="67"/>
      <c r="R121" s="67"/>
      <c r="S121" s="67" t="str">
        <f t="shared" si="1"/>
        <v>Hub</v>
      </c>
      <c r="T121" s="70" t="s">
        <v>20</v>
      </c>
    </row>
    <row r="122" spans="3:20" ht="14.5" x14ac:dyDescent="0.35">
      <c r="C122" t="s">
        <v>118</v>
      </c>
      <c r="D122" s="67">
        <f>IFERROR(INDEX('Health Facility Master'!C:C,MATCH($C122,'Health Facility Master'!$B:$B,0)),"")</f>
        <v>0</v>
      </c>
      <c r="E122" s="67">
        <f>IFERROR(INDEX('Health Facility Master'!D:D,MATCH($C122,'Health Facility Master'!$B:$B,0)),"")</f>
        <v>0</v>
      </c>
      <c r="F122" s="67" t="str">
        <f>IFERROR(INDEX('Health Facility Master'!E:E,MATCH($C122,'Health Facility Master'!$B:$B,0)),"")</f>
        <v>DKI Jakarta</v>
      </c>
      <c r="G122" s="67" t="str">
        <f>IFERROR(INDEX('Health Facility Master'!F:F,MATCH($C122,'Health Facility Master'!$B:$B,0)),"")</f>
        <v>Indonesia</v>
      </c>
      <c r="H122" s="68">
        <f>IFERROR(INDEX('Health Facility Master'!G:G,MATCH($C122,'Health Facility Master'!$B:$B,0)),"")</f>
        <v>-6.2416</v>
      </c>
      <c r="I122" s="69">
        <f>IFERROR(INDEX('Health Facility Master'!H:H,MATCH($C122,'Health Facility Master'!$B:$B,0)),"")</f>
        <v>106.78700000000001</v>
      </c>
      <c r="J122" s="67" t="str">
        <f>IFERROR(INDEX('Health Facility Master'!I:I,MATCH($C122,'Health Facility Master'!$B:$B,0)),"")</f>
        <v>DKI Jakarta</v>
      </c>
      <c r="K122" s="67" t="str">
        <f>IFERROR(INDEX('Health Facility Master'!J:J,MATCH($C122,'Health Facility Master'!$B:$B,0)),"")</f>
        <v>Level 3</v>
      </c>
      <c r="L122" s="67" t="str">
        <f>IFERROR(INDEX('Health Facility Master'!K:K,MATCH($C122,'Health Facility Master'!$B:$B,0)),"")</f>
        <v>Public</v>
      </c>
      <c r="M122" s="67">
        <f>IFERROR(INDEX('Health Facility Master'!L:L,MATCH($C122,'Health Facility Master'!$B:$B,0)),"")</f>
        <v>0</v>
      </c>
      <c r="N122" s="67">
        <f>IFERROR(INDEX('Health Facility Master'!M:M,MATCH($C122,'Health Facility Master'!$B:$B,0)),"")</f>
        <v>0</v>
      </c>
      <c r="O122" s="67"/>
      <c r="P122" s="67"/>
      <c r="Q122" s="67"/>
      <c r="R122" s="67"/>
      <c r="S122" s="67" t="str">
        <f t="shared" si="1"/>
        <v>Hub</v>
      </c>
      <c r="T122" s="70" t="s">
        <v>20</v>
      </c>
    </row>
    <row r="123" spans="3:20" ht="14.5" x14ac:dyDescent="0.35">
      <c r="C123" t="s">
        <v>629</v>
      </c>
      <c r="D123" s="67">
        <f>IFERROR(INDEX('Health Facility Master'!C:C,MATCH($C123,'Health Facility Master'!$B:$B,0)),"")</f>
        <v>0</v>
      </c>
      <c r="E123" s="67">
        <f>IFERROR(INDEX('Health Facility Master'!D:D,MATCH($C123,'Health Facility Master'!$B:$B,0)),"")</f>
        <v>0</v>
      </c>
      <c r="F123" s="67" t="str">
        <f>IFERROR(INDEX('Health Facility Master'!E:E,MATCH($C123,'Health Facility Master'!$B:$B,0)),"")</f>
        <v>Jawa Timur</v>
      </c>
      <c r="G123" s="67" t="str">
        <f>IFERROR(INDEX('Health Facility Master'!F:F,MATCH($C123,'Health Facility Master'!$B:$B,0)),"")</f>
        <v>Indonesia</v>
      </c>
      <c r="H123" s="68">
        <f>IFERROR(INDEX('Health Facility Master'!G:G,MATCH($C123,'Health Facility Master'!$B:$B,0)),"")</f>
        <v>-7.1568860000000001</v>
      </c>
      <c r="I123" s="69">
        <f>IFERROR(INDEX('Health Facility Master'!H:H,MATCH($C123,'Health Facility Master'!$B:$B,0)),"")</f>
        <v>112.652131</v>
      </c>
      <c r="J123" s="67" t="str">
        <f>IFERROR(INDEX('Health Facility Master'!I:I,MATCH($C123,'Health Facility Master'!$B:$B,0)),"")</f>
        <v>Jawa Timur</v>
      </c>
      <c r="K123" s="67" t="str">
        <f>IFERROR(INDEX('Health Facility Master'!J:J,MATCH($C123,'Health Facility Master'!$B:$B,0)),"")</f>
        <v>Level 3</v>
      </c>
      <c r="L123" s="67" t="str">
        <f>IFERROR(INDEX('Health Facility Master'!K:K,MATCH($C123,'Health Facility Master'!$B:$B,0)),"")</f>
        <v>Public</v>
      </c>
      <c r="M123" s="67">
        <f>IFERROR(INDEX('Health Facility Master'!L:L,MATCH($C123,'Health Facility Master'!$B:$B,0)),"")</f>
        <v>0</v>
      </c>
      <c r="N123" s="67">
        <f>IFERROR(INDEX('Health Facility Master'!M:M,MATCH($C123,'Health Facility Master'!$B:$B,0)),"")</f>
        <v>0</v>
      </c>
      <c r="O123" s="67"/>
      <c r="P123" s="67"/>
      <c r="Q123" s="67"/>
      <c r="R123" s="67"/>
      <c r="S123" s="67" t="str">
        <f t="shared" si="1"/>
        <v>Hub</v>
      </c>
      <c r="T123" s="70" t="s">
        <v>20</v>
      </c>
    </row>
    <row r="124" spans="3:20" ht="14.5" x14ac:dyDescent="0.35">
      <c r="C124" t="s">
        <v>603</v>
      </c>
      <c r="D124" s="67">
        <f>IFERROR(INDEX('Health Facility Master'!C:C,MATCH($C124,'Health Facility Master'!$B:$B,0)),"")</f>
        <v>0</v>
      </c>
      <c r="E124" s="67">
        <f>IFERROR(INDEX('Health Facility Master'!D:D,MATCH($C124,'Health Facility Master'!$B:$B,0)),"")</f>
        <v>0</v>
      </c>
      <c r="F124" s="67" t="str">
        <f>IFERROR(INDEX('Health Facility Master'!E:E,MATCH($C124,'Health Facility Master'!$B:$B,0)),"")</f>
        <v>Jawa Timur</v>
      </c>
      <c r="G124" s="67" t="str">
        <f>IFERROR(INDEX('Health Facility Master'!F:F,MATCH($C124,'Health Facility Master'!$B:$B,0)),"")</f>
        <v>Indonesia</v>
      </c>
      <c r="H124" s="68">
        <f>IFERROR(INDEX('Health Facility Master'!G:G,MATCH($C124,'Health Facility Master'!$B:$B,0)),"")</f>
        <v>-7.6775440000000001</v>
      </c>
      <c r="I124" s="69">
        <f>IFERROR(INDEX('Health Facility Master'!H:H,MATCH($C124,'Health Facility Master'!$B:$B,0)),"")</f>
        <v>112.64593600000001</v>
      </c>
      <c r="J124" s="67" t="str">
        <f>IFERROR(INDEX('Health Facility Master'!I:I,MATCH($C124,'Health Facility Master'!$B:$B,0)),"")</f>
        <v>Jawa Timur</v>
      </c>
      <c r="K124" s="67" t="str">
        <f>IFERROR(INDEX('Health Facility Master'!J:J,MATCH($C124,'Health Facility Master'!$B:$B,0)),"")</f>
        <v>Level 3</v>
      </c>
      <c r="L124" s="67" t="str">
        <f>IFERROR(INDEX('Health Facility Master'!K:K,MATCH($C124,'Health Facility Master'!$B:$B,0)),"")</f>
        <v>Public</v>
      </c>
      <c r="M124" s="67">
        <f>IFERROR(INDEX('Health Facility Master'!L:L,MATCH($C124,'Health Facility Master'!$B:$B,0)),"")</f>
        <v>0</v>
      </c>
      <c r="N124" s="67">
        <f>IFERROR(INDEX('Health Facility Master'!M:M,MATCH($C124,'Health Facility Master'!$B:$B,0)),"")</f>
        <v>0</v>
      </c>
      <c r="O124" s="67"/>
      <c r="P124" s="67"/>
      <c r="Q124" s="67"/>
      <c r="R124" s="67"/>
      <c r="S124" s="67" t="str">
        <f t="shared" si="1"/>
        <v>Hub</v>
      </c>
      <c r="T124" s="70" t="s">
        <v>20</v>
      </c>
    </row>
    <row r="125" spans="3:20" ht="14.5" x14ac:dyDescent="0.35">
      <c r="C125" t="s">
        <v>276</v>
      </c>
      <c r="D125" s="67">
        <f>IFERROR(INDEX('Health Facility Master'!C:C,MATCH($C125,'Health Facility Master'!$B:$B,0)),"")</f>
        <v>0</v>
      </c>
      <c r="E125" s="67">
        <f>IFERROR(INDEX('Health Facility Master'!D:D,MATCH($C125,'Health Facility Master'!$B:$B,0)),"")</f>
        <v>0</v>
      </c>
      <c r="F125" s="67" t="str">
        <f>IFERROR(INDEX('Health Facility Master'!E:E,MATCH($C125,'Health Facility Master'!$B:$B,0)),"")</f>
        <v>Jawa Barat</v>
      </c>
      <c r="G125" s="67" t="str">
        <f>IFERROR(INDEX('Health Facility Master'!F:F,MATCH($C125,'Health Facility Master'!$B:$B,0)),"")</f>
        <v>Indonesia</v>
      </c>
      <c r="H125" s="68">
        <f>IFERROR(INDEX('Health Facility Master'!G:G,MATCH($C125,'Health Facility Master'!$B:$B,0)),"")</f>
        <v>-6.375661</v>
      </c>
      <c r="I125" s="69">
        <f>IFERROR(INDEX('Health Facility Master'!H:H,MATCH($C125,'Health Facility Master'!$B:$B,0)),"")</f>
        <v>106.911</v>
      </c>
      <c r="J125" s="67" t="str">
        <f>IFERROR(INDEX('Health Facility Master'!I:I,MATCH($C125,'Health Facility Master'!$B:$B,0)),"")</f>
        <v>Jawa Barat</v>
      </c>
      <c r="K125" s="67" t="str">
        <f>IFERROR(INDEX('Health Facility Master'!J:J,MATCH($C125,'Health Facility Master'!$B:$B,0)),"")</f>
        <v>Level 3</v>
      </c>
      <c r="L125" s="67" t="str">
        <f>IFERROR(INDEX('Health Facility Master'!K:K,MATCH($C125,'Health Facility Master'!$B:$B,0)),"")</f>
        <v>Public</v>
      </c>
      <c r="M125" s="67">
        <f>IFERROR(INDEX('Health Facility Master'!L:L,MATCH($C125,'Health Facility Master'!$B:$B,0)),"")</f>
        <v>0</v>
      </c>
      <c r="N125" s="67">
        <f>IFERROR(INDEX('Health Facility Master'!M:M,MATCH($C125,'Health Facility Master'!$B:$B,0)),"")</f>
        <v>0</v>
      </c>
      <c r="O125" s="67"/>
      <c r="P125" s="67"/>
      <c r="Q125" s="67"/>
      <c r="R125" s="67"/>
      <c r="S125" s="67" t="str">
        <f t="shared" si="1"/>
        <v>Hub</v>
      </c>
      <c r="T125" s="70" t="s">
        <v>20</v>
      </c>
    </row>
    <row r="126" spans="3:20" ht="14.5" x14ac:dyDescent="0.35">
      <c r="C126" t="s">
        <v>173</v>
      </c>
      <c r="D126" s="67">
        <f>IFERROR(INDEX('Health Facility Master'!C:C,MATCH($C126,'Health Facility Master'!$B:$B,0)),"")</f>
        <v>0</v>
      </c>
      <c r="E126" s="67">
        <f>IFERROR(INDEX('Health Facility Master'!D:D,MATCH($C126,'Health Facility Master'!$B:$B,0)),"")</f>
        <v>0</v>
      </c>
      <c r="F126" s="67" t="str">
        <f>IFERROR(INDEX('Health Facility Master'!E:E,MATCH($C126,'Health Facility Master'!$B:$B,0)),"")</f>
        <v>DKI Jakarta</v>
      </c>
      <c r="G126" s="67" t="str">
        <f>IFERROR(INDEX('Health Facility Master'!F:F,MATCH($C126,'Health Facility Master'!$B:$B,0)),"")</f>
        <v>Indonesia</v>
      </c>
      <c r="H126" s="68">
        <f>IFERROR(INDEX('Health Facility Master'!G:G,MATCH($C126,'Health Facility Master'!$B:$B,0)),"")</f>
        <v>-6.1299440000000001</v>
      </c>
      <c r="I126" s="69">
        <f>IFERROR(INDEX('Health Facility Master'!H:H,MATCH($C126,'Health Facility Master'!$B:$B,0)),"")</f>
        <v>106.885417</v>
      </c>
      <c r="J126" s="67" t="str">
        <f>IFERROR(INDEX('Health Facility Master'!I:I,MATCH($C126,'Health Facility Master'!$B:$B,0)),"")</f>
        <v>DKI Jakarta</v>
      </c>
      <c r="K126" s="67" t="str">
        <f>IFERROR(INDEX('Health Facility Master'!J:J,MATCH($C126,'Health Facility Master'!$B:$B,0)),"")</f>
        <v>Level 3</v>
      </c>
      <c r="L126" s="67" t="str">
        <f>IFERROR(INDEX('Health Facility Master'!K:K,MATCH($C126,'Health Facility Master'!$B:$B,0)),"")</f>
        <v>Public</v>
      </c>
      <c r="M126" s="67">
        <f>IFERROR(INDEX('Health Facility Master'!L:L,MATCH($C126,'Health Facility Master'!$B:$B,0)),"")</f>
        <v>0</v>
      </c>
      <c r="N126" s="67">
        <f>IFERROR(INDEX('Health Facility Master'!M:M,MATCH($C126,'Health Facility Master'!$B:$B,0)),"")</f>
        <v>0</v>
      </c>
      <c r="O126" s="67"/>
      <c r="P126" s="67"/>
      <c r="Q126" s="67"/>
      <c r="R126" s="67"/>
      <c r="S126" s="67" t="str">
        <f t="shared" si="1"/>
        <v>Hub</v>
      </c>
      <c r="T126" s="70" t="s">
        <v>20</v>
      </c>
    </row>
    <row r="127" spans="3:20" ht="14.5" x14ac:dyDescent="0.35">
      <c r="C127" t="s">
        <v>551</v>
      </c>
      <c r="D127" s="67">
        <f>IFERROR(INDEX('Health Facility Master'!C:C,MATCH($C127,'Health Facility Master'!$B:$B,0)),"")</f>
        <v>0</v>
      </c>
      <c r="E127" s="67">
        <f>IFERROR(INDEX('Health Facility Master'!D:D,MATCH($C127,'Health Facility Master'!$B:$B,0)),"")</f>
        <v>0</v>
      </c>
      <c r="F127" s="67" t="str">
        <f>IFERROR(INDEX('Health Facility Master'!E:E,MATCH($C127,'Health Facility Master'!$B:$B,0)),"")</f>
        <v>Jawa Tengah</v>
      </c>
      <c r="G127" s="67" t="str">
        <f>IFERROR(INDEX('Health Facility Master'!F:F,MATCH($C127,'Health Facility Master'!$B:$B,0)),"")</f>
        <v>Indonesia</v>
      </c>
      <c r="H127" s="68">
        <f>IFERROR(INDEX('Health Facility Master'!G:G,MATCH($C127,'Health Facility Master'!$B:$B,0)),"")</f>
        <v>-7.4280889999999999</v>
      </c>
      <c r="I127" s="69">
        <f>IFERROR(INDEX('Health Facility Master'!H:H,MATCH($C127,'Health Facility Master'!$B:$B,0)),"")</f>
        <v>111.017633</v>
      </c>
      <c r="J127" s="67" t="str">
        <f>IFERROR(INDEX('Health Facility Master'!I:I,MATCH($C127,'Health Facility Master'!$B:$B,0)),"")</f>
        <v>Jawa Tengah</v>
      </c>
      <c r="K127" s="67" t="str">
        <f>IFERROR(INDEX('Health Facility Master'!J:J,MATCH($C127,'Health Facility Master'!$B:$B,0)),"")</f>
        <v>Level 3</v>
      </c>
      <c r="L127" s="67" t="str">
        <f>IFERROR(INDEX('Health Facility Master'!K:K,MATCH($C127,'Health Facility Master'!$B:$B,0)),"")</f>
        <v>Public</v>
      </c>
      <c r="M127" s="67">
        <f>IFERROR(INDEX('Health Facility Master'!L:L,MATCH($C127,'Health Facility Master'!$B:$B,0)),"")</f>
        <v>0</v>
      </c>
      <c r="N127" s="67">
        <f>IFERROR(INDEX('Health Facility Master'!M:M,MATCH($C127,'Health Facility Master'!$B:$B,0)),"")</f>
        <v>0</v>
      </c>
      <c r="O127" s="67"/>
      <c r="P127" s="67"/>
      <c r="Q127" s="67"/>
      <c r="R127" s="67"/>
      <c r="S127" s="67" t="str">
        <f t="shared" si="1"/>
        <v>Hub</v>
      </c>
      <c r="T127" s="70" t="s">
        <v>20</v>
      </c>
    </row>
    <row r="128" spans="3:20" ht="14.5" x14ac:dyDescent="0.35">
      <c r="C128" t="s">
        <v>384</v>
      </c>
      <c r="D128" s="67">
        <f>IFERROR(INDEX('Health Facility Master'!C:C,MATCH($C128,'Health Facility Master'!$B:$B,0)),"")</f>
        <v>0</v>
      </c>
      <c r="E128" s="67">
        <f>IFERROR(INDEX('Health Facility Master'!D:D,MATCH($C128,'Health Facility Master'!$B:$B,0)),"")</f>
        <v>0</v>
      </c>
      <c r="F128" s="67" t="str">
        <f>IFERROR(INDEX('Health Facility Master'!E:E,MATCH($C128,'Health Facility Master'!$B:$B,0)),"")</f>
        <v>Jawa Barat</v>
      </c>
      <c r="G128" s="67" t="str">
        <f>IFERROR(INDEX('Health Facility Master'!F:F,MATCH($C128,'Health Facility Master'!$B:$B,0)),"")</f>
        <v>Indonesia</v>
      </c>
      <c r="H128" s="68">
        <f>IFERROR(INDEX('Health Facility Master'!G:G,MATCH($C128,'Health Facility Master'!$B:$B,0)),"")</f>
        <v>-6.9218780000000004</v>
      </c>
      <c r="I128" s="69">
        <f>IFERROR(INDEX('Health Facility Master'!H:H,MATCH($C128,'Health Facility Master'!$B:$B,0)),"")</f>
        <v>106.934264</v>
      </c>
      <c r="J128" s="67" t="str">
        <f>IFERROR(INDEX('Health Facility Master'!I:I,MATCH($C128,'Health Facility Master'!$B:$B,0)),"")</f>
        <v>Jawa Barat</v>
      </c>
      <c r="K128" s="67" t="str">
        <f>IFERROR(INDEX('Health Facility Master'!J:J,MATCH($C128,'Health Facility Master'!$B:$B,0)),"")</f>
        <v>Level 3</v>
      </c>
      <c r="L128" s="67" t="str">
        <f>IFERROR(INDEX('Health Facility Master'!K:K,MATCH($C128,'Health Facility Master'!$B:$B,0)),"")</f>
        <v>Public</v>
      </c>
      <c r="M128" s="67">
        <f>IFERROR(INDEX('Health Facility Master'!L:L,MATCH($C128,'Health Facility Master'!$B:$B,0)),"")</f>
        <v>0</v>
      </c>
      <c r="N128" s="67">
        <f>IFERROR(INDEX('Health Facility Master'!M:M,MATCH($C128,'Health Facility Master'!$B:$B,0)),"")</f>
        <v>0</v>
      </c>
      <c r="O128" s="67"/>
      <c r="P128" s="67"/>
      <c r="Q128" s="67"/>
      <c r="R128" s="67"/>
      <c r="S128" s="67" t="str">
        <f t="shared" si="1"/>
        <v>Hub</v>
      </c>
      <c r="T128" s="70" t="s">
        <v>20</v>
      </c>
    </row>
    <row r="129" spans="3:20" ht="14.5" x14ac:dyDescent="0.35">
      <c r="C129" t="s">
        <v>855</v>
      </c>
      <c r="D129" s="67">
        <f>IFERROR(INDEX('Health Facility Master'!C:C,MATCH($C129,'Health Facility Master'!$B:$B,0)),"")</f>
        <v>0</v>
      </c>
      <c r="E129" s="67">
        <f>IFERROR(INDEX('Health Facility Master'!D:D,MATCH($C129,'Health Facility Master'!$B:$B,0)),"")</f>
        <v>0</v>
      </c>
      <c r="F129" s="67" t="str">
        <f>IFERROR(INDEX('Health Facility Master'!E:E,MATCH($C129,'Health Facility Master'!$B:$B,0)),"")</f>
        <v>Sumatera Utara</v>
      </c>
      <c r="G129" s="67" t="str">
        <f>IFERROR(INDEX('Health Facility Master'!F:F,MATCH($C129,'Health Facility Master'!$B:$B,0)),"")</f>
        <v>Indonesia</v>
      </c>
      <c r="H129" s="68">
        <f>IFERROR(INDEX('Health Facility Master'!G:G,MATCH($C129,'Health Facility Master'!$B:$B,0)),"")</f>
        <v>3.5901779999999999</v>
      </c>
      <c r="I129" s="69">
        <f>IFERROR(INDEX('Health Facility Master'!H:H,MATCH($C129,'Health Facility Master'!$B:$B,0)),"")</f>
        <v>98.683093999999997</v>
      </c>
      <c r="J129" s="67" t="str">
        <f>IFERROR(INDEX('Health Facility Master'!I:I,MATCH($C129,'Health Facility Master'!$B:$B,0)),"")</f>
        <v>Sumatera Utara</v>
      </c>
      <c r="K129" s="67" t="str">
        <f>IFERROR(INDEX('Health Facility Master'!J:J,MATCH($C129,'Health Facility Master'!$B:$B,0)),"")</f>
        <v>Level 3</v>
      </c>
      <c r="L129" s="67" t="str">
        <f>IFERROR(INDEX('Health Facility Master'!K:K,MATCH($C129,'Health Facility Master'!$B:$B,0)),"")</f>
        <v>Public</v>
      </c>
      <c r="M129" s="67">
        <f>IFERROR(INDEX('Health Facility Master'!L:L,MATCH($C129,'Health Facility Master'!$B:$B,0)),"")</f>
        <v>0</v>
      </c>
      <c r="N129" s="67">
        <f>IFERROR(INDEX('Health Facility Master'!M:M,MATCH($C129,'Health Facility Master'!$B:$B,0)),"")</f>
        <v>0</v>
      </c>
      <c r="O129" s="67"/>
      <c r="P129" s="67"/>
      <c r="Q129" s="67"/>
      <c r="R129" s="67"/>
      <c r="S129" s="67" t="str">
        <f t="shared" si="1"/>
        <v>Hub</v>
      </c>
      <c r="T129" s="70" t="s">
        <v>20</v>
      </c>
    </row>
    <row r="130" spans="3:20" ht="14.5" x14ac:dyDescent="0.35">
      <c r="C130" t="s">
        <v>358</v>
      </c>
      <c r="D130" s="67">
        <f>IFERROR(INDEX('Health Facility Master'!C:C,MATCH($C130,'Health Facility Master'!$B:$B,0)),"")</f>
        <v>0</v>
      </c>
      <c r="E130" s="67">
        <f>IFERROR(INDEX('Health Facility Master'!D:D,MATCH($C130,'Health Facility Master'!$B:$B,0)),"")</f>
        <v>0</v>
      </c>
      <c r="F130" s="67" t="str">
        <f>IFERROR(INDEX('Health Facility Master'!E:E,MATCH($C130,'Health Facility Master'!$B:$B,0)),"")</f>
        <v>Jawa Barat</v>
      </c>
      <c r="G130" s="67" t="str">
        <f>IFERROR(INDEX('Health Facility Master'!F:F,MATCH($C130,'Health Facility Master'!$B:$B,0)),"")</f>
        <v>Indonesia</v>
      </c>
      <c r="H130" s="68">
        <f>IFERROR(INDEX('Health Facility Master'!G:G,MATCH($C130,'Health Facility Master'!$B:$B,0)),"")</f>
        <v>-6.2020109999999997</v>
      </c>
      <c r="I130" s="69">
        <f>IFERROR(INDEX('Health Facility Master'!H:H,MATCH($C130,'Health Facility Master'!$B:$B,0)),"")</f>
        <v>106.988722</v>
      </c>
      <c r="J130" s="67" t="str">
        <f>IFERROR(INDEX('Health Facility Master'!I:I,MATCH($C130,'Health Facility Master'!$B:$B,0)),"")</f>
        <v>Jawa Barat</v>
      </c>
      <c r="K130" s="67" t="str">
        <f>IFERROR(INDEX('Health Facility Master'!J:J,MATCH($C130,'Health Facility Master'!$B:$B,0)),"")</f>
        <v>Level 3</v>
      </c>
      <c r="L130" s="67" t="str">
        <f>IFERROR(INDEX('Health Facility Master'!K:K,MATCH($C130,'Health Facility Master'!$B:$B,0)),"")</f>
        <v>Public</v>
      </c>
      <c r="M130" s="67">
        <f>IFERROR(INDEX('Health Facility Master'!L:L,MATCH($C130,'Health Facility Master'!$B:$B,0)),"")</f>
        <v>0</v>
      </c>
      <c r="N130" s="67">
        <f>IFERROR(INDEX('Health Facility Master'!M:M,MATCH($C130,'Health Facility Master'!$B:$B,0)),"")</f>
        <v>0</v>
      </c>
      <c r="O130" s="67"/>
      <c r="P130" s="67"/>
      <c r="Q130" s="67"/>
      <c r="R130" s="67"/>
      <c r="S130" s="67" t="str">
        <f t="shared" si="1"/>
        <v>Hub</v>
      </c>
      <c r="T130" s="70" t="s">
        <v>20</v>
      </c>
    </row>
    <row r="131" spans="3:20" ht="14.5" x14ac:dyDescent="0.35">
      <c r="C131" t="s">
        <v>675</v>
      </c>
      <c r="D131" s="67">
        <f>IFERROR(INDEX('Health Facility Master'!C:C,MATCH($C131,'Health Facility Master'!$B:$B,0)),"")</f>
        <v>0</v>
      </c>
      <c r="E131" s="67">
        <f>IFERROR(INDEX('Health Facility Master'!D:D,MATCH($C131,'Health Facility Master'!$B:$B,0)),"")</f>
        <v>0</v>
      </c>
      <c r="F131" s="67" t="str">
        <f>IFERROR(INDEX('Health Facility Master'!E:E,MATCH($C131,'Health Facility Master'!$B:$B,0)),"")</f>
        <v>Jawa Timur</v>
      </c>
      <c r="G131" s="67" t="str">
        <f>IFERROR(INDEX('Health Facility Master'!F:F,MATCH($C131,'Health Facility Master'!$B:$B,0)),"")</f>
        <v>Indonesia</v>
      </c>
      <c r="H131" s="68">
        <f>IFERROR(INDEX('Health Facility Master'!G:G,MATCH($C131,'Health Facility Master'!$B:$B,0)),"")</f>
        <v>-7.2591390000000002</v>
      </c>
      <c r="I131" s="69">
        <f>IFERROR(INDEX('Health Facility Master'!H:H,MATCH($C131,'Health Facility Master'!$B:$B,0)),"")</f>
        <v>112.75700000000001</v>
      </c>
      <c r="J131" s="67" t="str">
        <f>IFERROR(INDEX('Health Facility Master'!I:I,MATCH($C131,'Health Facility Master'!$B:$B,0)),"")</f>
        <v>Jawa Timur</v>
      </c>
      <c r="K131" s="67" t="str">
        <f>IFERROR(INDEX('Health Facility Master'!J:J,MATCH($C131,'Health Facility Master'!$B:$B,0)),"")</f>
        <v>Level 3</v>
      </c>
      <c r="L131" s="67" t="str">
        <f>IFERROR(INDEX('Health Facility Master'!K:K,MATCH($C131,'Health Facility Master'!$B:$B,0)),"")</f>
        <v>Public</v>
      </c>
      <c r="M131" s="67">
        <f>IFERROR(INDEX('Health Facility Master'!L:L,MATCH($C131,'Health Facility Master'!$B:$B,0)),"")</f>
        <v>0</v>
      </c>
      <c r="N131" s="67">
        <f>IFERROR(INDEX('Health Facility Master'!M:M,MATCH($C131,'Health Facility Master'!$B:$B,0)),"")</f>
        <v>0</v>
      </c>
      <c r="O131" s="67"/>
      <c r="P131" s="67"/>
      <c r="Q131" s="67"/>
      <c r="R131" s="67"/>
      <c r="S131" s="67" t="str">
        <f t="shared" ref="S131:S194" si="2">IF(ISTEXT(C131),"Hub","")</f>
        <v>Hub</v>
      </c>
      <c r="T131" s="70" t="s">
        <v>20</v>
      </c>
    </row>
    <row r="132" spans="3:20" ht="14.5" x14ac:dyDescent="0.35">
      <c r="C132" t="s">
        <v>850</v>
      </c>
      <c r="D132" s="67">
        <f>IFERROR(INDEX('Health Facility Master'!C:C,MATCH($C132,'Health Facility Master'!$B:$B,0)),"")</f>
        <v>0</v>
      </c>
      <c r="E132" s="67">
        <f>IFERROR(INDEX('Health Facility Master'!D:D,MATCH($C132,'Health Facility Master'!$B:$B,0)),"")</f>
        <v>0</v>
      </c>
      <c r="F132" s="67" t="str">
        <f>IFERROR(INDEX('Health Facility Master'!E:E,MATCH($C132,'Health Facility Master'!$B:$B,0)),"")</f>
        <v>Sumatera Utara</v>
      </c>
      <c r="G132" s="67" t="str">
        <f>IFERROR(INDEX('Health Facility Master'!F:F,MATCH($C132,'Health Facility Master'!$B:$B,0)),"")</f>
        <v>Indonesia</v>
      </c>
      <c r="H132" s="68">
        <f>IFERROR(INDEX('Health Facility Master'!G:G,MATCH($C132,'Health Facility Master'!$B:$B,0)),"")</f>
        <v>3.585</v>
      </c>
      <c r="I132" s="69">
        <f>IFERROR(INDEX('Health Facility Master'!H:H,MATCH($C132,'Health Facility Master'!$B:$B,0)),"")</f>
        <v>98.675633000000005</v>
      </c>
      <c r="J132" s="67" t="str">
        <f>IFERROR(INDEX('Health Facility Master'!I:I,MATCH($C132,'Health Facility Master'!$B:$B,0)),"")</f>
        <v>Sumatera Utara</v>
      </c>
      <c r="K132" s="67" t="str">
        <f>IFERROR(INDEX('Health Facility Master'!J:J,MATCH($C132,'Health Facility Master'!$B:$B,0)),"")</f>
        <v>Level 3</v>
      </c>
      <c r="L132" s="67" t="str">
        <f>IFERROR(INDEX('Health Facility Master'!K:K,MATCH($C132,'Health Facility Master'!$B:$B,0)),"")</f>
        <v>Public</v>
      </c>
      <c r="M132" s="67">
        <f>IFERROR(INDEX('Health Facility Master'!L:L,MATCH($C132,'Health Facility Master'!$B:$B,0)),"")</f>
        <v>0</v>
      </c>
      <c r="N132" s="67">
        <f>IFERROR(INDEX('Health Facility Master'!M:M,MATCH($C132,'Health Facility Master'!$B:$B,0)),"")</f>
        <v>0</v>
      </c>
      <c r="O132" s="67"/>
      <c r="P132" s="67"/>
      <c r="Q132" s="67"/>
      <c r="R132" s="67"/>
      <c r="S132" s="67" t="str">
        <f t="shared" si="2"/>
        <v>Hub</v>
      </c>
      <c r="T132" s="70" t="s">
        <v>20</v>
      </c>
    </row>
    <row r="133" spans="3:20" ht="14.5" x14ac:dyDescent="0.35">
      <c r="C133" t="s">
        <v>218</v>
      </c>
      <c r="D133" s="67">
        <f>IFERROR(INDEX('Health Facility Master'!C:C,MATCH($C133,'Health Facility Master'!$B:$B,0)),"")</f>
        <v>0</v>
      </c>
      <c r="E133" s="67">
        <f>IFERROR(INDEX('Health Facility Master'!D:D,MATCH($C133,'Health Facility Master'!$B:$B,0)),"")</f>
        <v>0</v>
      </c>
      <c r="F133" s="67" t="str">
        <f>IFERROR(INDEX('Health Facility Master'!E:E,MATCH($C133,'Health Facility Master'!$B:$B,0)),"")</f>
        <v>Jawa Barat</v>
      </c>
      <c r="G133" s="67" t="str">
        <f>IFERROR(INDEX('Health Facility Master'!F:F,MATCH($C133,'Health Facility Master'!$B:$B,0)),"")</f>
        <v>Indonesia</v>
      </c>
      <c r="H133" s="68">
        <f>IFERROR(INDEX('Health Facility Master'!G:G,MATCH($C133,'Health Facility Master'!$B:$B,0)),"")</f>
        <v>-6.886711</v>
      </c>
      <c r="I133" s="69">
        <f>IFERROR(INDEX('Health Facility Master'!H:H,MATCH($C133,'Health Facility Master'!$B:$B,0)),"")</f>
        <v>107.596161</v>
      </c>
      <c r="J133" s="67" t="str">
        <f>IFERROR(INDEX('Health Facility Master'!I:I,MATCH($C133,'Health Facility Master'!$B:$B,0)),"")</f>
        <v>Jawa Barat</v>
      </c>
      <c r="K133" s="67" t="str">
        <f>IFERROR(INDEX('Health Facility Master'!J:J,MATCH($C133,'Health Facility Master'!$B:$B,0)),"")</f>
        <v>Level 3</v>
      </c>
      <c r="L133" s="67" t="str">
        <f>IFERROR(INDEX('Health Facility Master'!K:K,MATCH($C133,'Health Facility Master'!$B:$B,0)),"")</f>
        <v>Public</v>
      </c>
      <c r="M133" s="67">
        <f>IFERROR(INDEX('Health Facility Master'!L:L,MATCH($C133,'Health Facility Master'!$B:$B,0)),"")</f>
        <v>0</v>
      </c>
      <c r="N133" s="67">
        <f>IFERROR(INDEX('Health Facility Master'!M:M,MATCH($C133,'Health Facility Master'!$B:$B,0)),"")</f>
        <v>0</v>
      </c>
      <c r="O133" s="67"/>
      <c r="P133" s="67"/>
      <c r="Q133" s="67"/>
      <c r="R133" s="67"/>
      <c r="S133" s="67" t="str">
        <f t="shared" si="2"/>
        <v>Hub</v>
      </c>
      <c r="T133" s="70" t="s">
        <v>20</v>
      </c>
    </row>
    <row r="134" spans="3:20" ht="14.5" x14ac:dyDescent="0.35">
      <c r="C134" t="s">
        <v>404</v>
      </c>
      <c r="D134" s="67">
        <f>IFERROR(INDEX('Health Facility Master'!C:C,MATCH($C134,'Health Facility Master'!$B:$B,0)),"")</f>
        <v>0</v>
      </c>
      <c r="E134" s="67">
        <f>IFERROR(INDEX('Health Facility Master'!D:D,MATCH($C134,'Health Facility Master'!$B:$B,0)),"")</f>
        <v>0</v>
      </c>
      <c r="F134" s="67" t="str">
        <f>IFERROR(INDEX('Health Facility Master'!E:E,MATCH($C134,'Health Facility Master'!$B:$B,0)),"")</f>
        <v>Jawa Barat</v>
      </c>
      <c r="G134" s="67" t="str">
        <f>IFERROR(INDEX('Health Facility Master'!F:F,MATCH($C134,'Health Facility Master'!$B:$B,0)),"")</f>
        <v>Indonesia</v>
      </c>
      <c r="H134" s="68">
        <f>IFERROR(INDEX('Health Facility Master'!G:G,MATCH($C134,'Health Facility Master'!$B:$B,0)),"")</f>
        <v>-6.7090389999999998</v>
      </c>
      <c r="I134" s="69">
        <f>IFERROR(INDEX('Health Facility Master'!H:H,MATCH($C134,'Health Facility Master'!$B:$B,0)),"")</f>
        <v>108.55959199999999</v>
      </c>
      <c r="J134" s="67" t="str">
        <f>IFERROR(INDEX('Health Facility Master'!I:I,MATCH($C134,'Health Facility Master'!$B:$B,0)),"")</f>
        <v>Jawa Barat</v>
      </c>
      <c r="K134" s="67" t="str">
        <f>IFERROR(INDEX('Health Facility Master'!J:J,MATCH($C134,'Health Facility Master'!$B:$B,0)),"")</f>
        <v>Level 3</v>
      </c>
      <c r="L134" s="67" t="str">
        <f>IFERROR(INDEX('Health Facility Master'!K:K,MATCH($C134,'Health Facility Master'!$B:$B,0)),"")</f>
        <v>Public</v>
      </c>
      <c r="M134" s="67">
        <f>IFERROR(INDEX('Health Facility Master'!L:L,MATCH($C134,'Health Facility Master'!$B:$B,0)),"")</f>
        <v>0</v>
      </c>
      <c r="N134" s="67">
        <f>IFERROR(INDEX('Health Facility Master'!M:M,MATCH($C134,'Health Facility Master'!$B:$B,0)),"")</f>
        <v>0</v>
      </c>
      <c r="O134" s="67"/>
      <c r="P134" s="67"/>
      <c r="Q134" s="67"/>
      <c r="R134" s="67"/>
      <c r="S134" s="67" t="str">
        <f t="shared" si="2"/>
        <v>Hub</v>
      </c>
      <c r="T134" s="70" t="s">
        <v>20</v>
      </c>
    </row>
    <row r="135" spans="3:20" ht="14.5" x14ac:dyDescent="0.35">
      <c r="C135" t="s">
        <v>153</v>
      </c>
      <c r="D135" s="67">
        <f>IFERROR(INDEX('Health Facility Master'!C:C,MATCH($C135,'Health Facility Master'!$B:$B,0)),"")</f>
        <v>0</v>
      </c>
      <c r="E135" s="67">
        <f>IFERROR(INDEX('Health Facility Master'!D:D,MATCH($C135,'Health Facility Master'!$B:$B,0)),"")</f>
        <v>0</v>
      </c>
      <c r="F135" s="67" t="str">
        <f>IFERROR(INDEX('Health Facility Master'!E:E,MATCH($C135,'Health Facility Master'!$B:$B,0)),"")</f>
        <v>DKI Jakarta</v>
      </c>
      <c r="G135" s="67" t="str">
        <f>IFERROR(INDEX('Health Facility Master'!F:F,MATCH($C135,'Health Facility Master'!$B:$B,0)),"")</f>
        <v>Indonesia</v>
      </c>
      <c r="H135" s="68">
        <f>IFERROR(INDEX('Health Facility Master'!G:G,MATCH($C135,'Health Facility Master'!$B:$B,0)),"")</f>
        <v>-6.2056079999999998</v>
      </c>
      <c r="I135" s="69">
        <f>IFERROR(INDEX('Health Facility Master'!H:H,MATCH($C135,'Health Facility Master'!$B:$B,0)),"")</f>
        <v>106.849244</v>
      </c>
      <c r="J135" s="67" t="str">
        <f>IFERROR(INDEX('Health Facility Master'!I:I,MATCH($C135,'Health Facility Master'!$B:$B,0)),"")</f>
        <v>DKI Jakarta</v>
      </c>
      <c r="K135" s="67" t="str">
        <f>IFERROR(INDEX('Health Facility Master'!J:J,MATCH($C135,'Health Facility Master'!$B:$B,0)),"")</f>
        <v>Level 3</v>
      </c>
      <c r="L135" s="67" t="str">
        <f>IFERROR(INDEX('Health Facility Master'!K:K,MATCH($C135,'Health Facility Master'!$B:$B,0)),"")</f>
        <v>Public</v>
      </c>
      <c r="M135" s="67">
        <f>IFERROR(INDEX('Health Facility Master'!L:L,MATCH($C135,'Health Facility Master'!$B:$B,0)),"")</f>
        <v>0</v>
      </c>
      <c r="N135" s="67">
        <f>IFERROR(INDEX('Health Facility Master'!M:M,MATCH($C135,'Health Facility Master'!$B:$B,0)),"")</f>
        <v>0</v>
      </c>
      <c r="O135" s="67"/>
      <c r="P135" s="67"/>
      <c r="Q135" s="67"/>
      <c r="R135" s="67"/>
      <c r="S135" s="67" t="str">
        <f t="shared" si="2"/>
        <v>Hub</v>
      </c>
      <c r="T135" s="70" t="s">
        <v>20</v>
      </c>
    </row>
    <row r="136" spans="3:20" ht="14.5" x14ac:dyDescent="0.35">
      <c r="C136" t="s">
        <v>254</v>
      </c>
      <c r="D136" s="67">
        <f>IFERROR(INDEX('Health Facility Master'!C:C,MATCH($C136,'Health Facility Master'!$B:$B,0)),"")</f>
        <v>0</v>
      </c>
      <c r="E136" s="67">
        <f>IFERROR(INDEX('Health Facility Master'!D:D,MATCH($C136,'Health Facility Master'!$B:$B,0)),"")</f>
        <v>0</v>
      </c>
      <c r="F136" s="67" t="str">
        <f>IFERROR(INDEX('Health Facility Master'!E:E,MATCH($C136,'Health Facility Master'!$B:$B,0)),"")</f>
        <v>Jawa Barat</v>
      </c>
      <c r="G136" s="67" t="str">
        <f>IFERROR(INDEX('Health Facility Master'!F:F,MATCH($C136,'Health Facility Master'!$B:$B,0)),"")</f>
        <v>Indonesia</v>
      </c>
      <c r="H136" s="68">
        <f>IFERROR(INDEX('Health Facility Master'!G:G,MATCH($C136,'Health Facility Master'!$B:$B,0)),"")</f>
        <v>-6.9057529999999998</v>
      </c>
      <c r="I136" s="69">
        <f>IFERROR(INDEX('Health Facility Master'!H:H,MATCH($C136,'Health Facility Master'!$B:$B,0)),"")</f>
        <v>107.620006</v>
      </c>
      <c r="J136" s="67" t="str">
        <f>IFERROR(INDEX('Health Facility Master'!I:I,MATCH($C136,'Health Facility Master'!$B:$B,0)),"")</f>
        <v>Jawa Barat</v>
      </c>
      <c r="K136" s="67" t="str">
        <f>IFERROR(INDEX('Health Facility Master'!J:J,MATCH($C136,'Health Facility Master'!$B:$B,0)),"")</f>
        <v>Level 3</v>
      </c>
      <c r="L136" s="67" t="str">
        <f>IFERROR(INDEX('Health Facility Master'!K:K,MATCH($C136,'Health Facility Master'!$B:$B,0)),"")</f>
        <v>Public</v>
      </c>
      <c r="M136" s="67">
        <f>IFERROR(INDEX('Health Facility Master'!L:L,MATCH($C136,'Health Facility Master'!$B:$B,0)),"")</f>
        <v>0</v>
      </c>
      <c r="N136" s="67">
        <f>IFERROR(INDEX('Health Facility Master'!M:M,MATCH($C136,'Health Facility Master'!$B:$B,0)),"")</f>
        <v>0</v>
      </c>
      <c r="O136" s="67"/>
      <c r="P136" s="67"/>
      <c r="Q136" s="67"/>
      <c r="R136" s="67"/>
      <c r="S136" s="67" t="str">
        <f t="shared" si="2"/>
        <v>Hub</v>
      </c>
      <c r="T136" s="70" t="s">
        <v>20</v>
      </c>
    </row>
    <row r="137" spans="3:20" ht="14.5" x14ac:dyDescent="0.35">
      <c r="C137" t="s">
        <v>381</v>
      </c>
      <c r="D137" s="67">
        <f>IFERROR(INDEX('Health Facility Master'!C:C,MATCH($C137,'Health Facility Master'!$B:$B,0)),"")</f>
        <v>0</v>
      </c>
      <c r="E137" s="67">
        <f>IFERROR(INDEX('Health Facility Master'!D:D,MATCH($C137,'Health Facility Master'!$B:$B,0)),"")</f>
        <v>0</v>
      </c>
      <c r="F137" s="67" t="str">
        <f>IFERROR(INDEX('Health Facility Master'!E:E,MATCH($C137,'Health Facility Master'!$B:$B,0)),"")</f>
        <v>Jawa Barat</v>
      </c>
      <c r="G137" s="67" t="str">
        <f>IFERROR(INDEX('Health Facility Master'!F:F,MATCH($C137,'Health Facility Master'!$B:$B,0)),"")</f>
        <v>Indonesia</v>
      </c>
      <c r="H137" s="68">
        <f>IFERROR(INDEX('Health Facility Master'!G:G,MATCH($C137,'Health Facility Master'!$B:$B,0)),"")</f>
        <v>-6.4743830000000004</v>
      </c>
      <c r="I137" s="69">
        <f>IFERROR(INDEX('Health Facility Master'!H:H,MATCH($C137,'Health Facility Master'!$B:$B,0)),"")</f>
        <v>106.847319</v>
      </c>
      <c r="J137" s="67" t="str">
        <f>IFERROR(INDEX('Health Facility Master'!I:I,MATCH($C137,'Health Facility Master'!$B:$B,0)),"")</f>
        <v>Jawa Barat</v>
      </c>
      <c r="K137" s="67" t="str">
        <f>IFERROR(INDEX('Health Facility Master'!J:J,MATCH($C137,'Health Facility Master'!$B:$B,0)),"")</f>
        <v>Level 3</v>
      </c>
      <c r="L137" s="67" t="str">
        <f>IFERROR(INDEX('Health Facility Master'!K:K,MATCH($C137,'Health Facility Master'!$B:$B,0)),"")</f>
        <v>Public</v>
      </c>
      <c r="M137" s="67">
        <f>IFERROR(INDEX('Health Facility Master'!L:L,MATCH($C137,'Health Facility Master'!$B:$B,0)),"")</f>
        <v>0</v>
      </c>
      <c r="N137" s="67">
        <f>IFERROR(INDEX('Health Facility Master'!M:M,MATCH($C137,'Health Facility Master'!$B:$B,0)),"")</f>
        <v>0</v>
      </c>
      <c r="O137" s="67"/>
      <c r="P137" s="67"/>
      <c r="Q137" s="67"/>
      <c r="R137" s="67"/>
      <c r="S137" s="67" t="str">
        <f t="shared" si="2"/>
        <v>Hub</v>
      </c>
      <c r="T137" s="70" t="s">
        <v>20</v>
      </c>
    </row>
    <row r="138" spans="3:20" ht="14.5" x14ac:dyDescent="0.35">
      <c r="C138" t="s">
        <v>305</v>
      </c>
      <c r="D138" s="67">
        <f>IFERROR(INDEX('Health Facility Master'!C:C,MATCH($C138,'Health Facility Master'!$B:$B,0)),"")</f>
        <v>0</v>
      </c>
      <c r="E138" s="67">
        <f>IFERROR(INDEX('Health Facility Master'!D:D,MATCH($C138,'Health Facility Master'!$B:$B,0)),"")</f>
        <v>0</v>
      </c>
      <c r="F138" s="67" t="str">
        <f>IFERROR(INDEX('Health Facility Master'!E:E,MATCH($C138,'Health Facility Master'!$B:$B,0)),"")</f>
        <v>Jawa Barat</v>
      </c>
      <c r="G138" s="67" t="str">
        <f>IFERROR(INDEX('Health Facility Master'!F:F,MATCH($C138,'Health Facility Master'!$B:$B,0)),"")</f>
        <v>Indonesia</v>
      </c>
      <c r="H138" s="68">
        <f>IFERROR(INDEX('Health Facility Master'!G:G,MATCH($C138,'Health Facility Master'!$B:$B,0)),"")</f>
        <v>-6.3716860000000004</v>
      </c>
      <c r="I138" s="69">
        <f>IFERROR(INDEX('Health Facility Master'!H:H,MATCH($C138,'Health Facility Master'!$B:$B,0)),"")</f>
        <v>106.861439</v>
      </c>
      <c r="J138" s="67" t="str">
        <f>IFERROR(INDEX('Health Facility Master'!I:I,MATCH($C138,'Health Facility Master'!$B:$B,0)),"")</f>
        <v>Jawa Barat</v>
      </c>
      <c r="K138" s="67" t="str">
        <f>IFERROR(INDEX('Health Facility Master'!J:J,MATCH($C138,'Health Facility Master'!$B:$B,0)),"")</f>
        <v>Level 3</v>
      </c>
      <c r="L138" s="67" t="str">
        <f>IFERROR(INDEX('Health Facility Master'!K:K,MATCH($C138,'Health Facility Master'!$B:$B,0)),"")</f>
        <v>Public</v>
      </c>
      <c r="M138" s="67">
        <f>IFERROR(INDEX('Health Facility Master'!L:L,MATCH($C138,'Health Facility Master'!$B:$B,0)),"")</f>
        <v>0</v>
      </c>
      <c r="N138" s="67">
        <f>IFERROR(INDEX('Health Facility Master'!M:M,MATCH($C138,'Health Facility Master'!$B:$B,0)),"")</f>
        <v>0</v>
      </c>
      <c r="O138" s="67"/>
      <c r="P138" s="67"/>
      <c r="Q138" s="67"/>
      <c r="R138" s="67"/>
      <c r="S138" s="67" t="str">
        <f t="shared" si="2"/>
        <v>Hub</v>
      </c>
      <c r="T138" s="70" t="s">
        <v>20</v>
      </c>
    </row>
    <row r="139" spans="3:20" ht="14.5" x14ac:dyDescent="0.35">
      <c r="C139" t="s">
        <v>114</v>
      </c>
      <c r="D139" s="67">
        <f>IFERROR(INDEX('Health Facility Master'!C:C,MATCH($C139,'Health Facility Master'!$B:$B,0)),"")</f>
        <v>0</v>
      </c>
      <c r="E139" s="67">
        <f>IFERROR(INDEX('Health Facility Master'!D:D,MATCH($C139,'Health Facility Master'!$B:$B,0)),"")</f>
        <v>0</v>
      </c>
      <c r="F139" s="67" t="str">
        <f>IFERROR(INDEX('Health Facility Master'!E:E,MATCH($C139,'Health Facility Master'!$B:$B,0)),"")</f>
        <v>DKI Jakarta</v>
      </c>
      <c r="G139" s="67" t="str">
        <f>IFERROR(INDEX('Health Facility Master'!F:F,MATCH($C139,'Health Facility Master'!$B:$B,0)),"")</f>
        <v>Indonesia</v>
      </c>
      <c r="H139" s="68">
        <f>IFERROR(INDEX('Health Facility Master'!G:G,MATCH($C139,'Health Facility Master'!$B:$B,0)),"")</f>
        <v>-6.3357190000000001</v>
      </c>
      <c r="I139" s="69">
        <f>IFERROR(INDEX('Health Facility Master'!H:H,MATCH($C139,'Health Facility Master'!$B:$B,0)),"")</f>
        <v>106.823697</v>
      </c>
      <c r="J139" s="67" t="str">
        <f>IFERROR(INDEX('Health Facility Master'!I:I,MATCH($C139,'Health Facility Master'!$B:$B,0)),"")</f>
        <v>DKI Jakarta</v>
      </c>
      <c r="K139" s="67" t="str">
        <f>IFERROR(INDEX('Health Facility Master'!J:J,MATCH($C139,'Health Facility Master'!$B:$B,0)),"")</f>
        <v>Level 3</v>
      </c>
      <c r="L139" s="67" t="str">
        <f>IFERROR(INDEX('Health Facility Master'!K:K,MATCH($C139,'Health Facility Master'!$B:$B,0)),"")</f>
        <v>Public</v>
      </c>
      <c r="M139" s="67">
        <f>IFERROR(INDEX('Health Facility Master'!L:L,MATCH($C139,'Health Facility Master'!$B:$B,0)),"")</f>
        <v>0</v>
      </c>
      <c r="N139" s="67">
        <f>IFERROR(INDEX('Health Facility Master'!M:M,MATCH($C139,'Health Facility Master'!$B:$B,0)),"")</f>
        <v>0</v>
      </c>
      <c r="O139" s="67"/>
      <c r="P139" s="67"/>
      <c r="Q139" s="67"/>
      <c r="R139" s="67"/>
      <c r="S139" s="67" t="str">
        <f t="shared" si="2"/>
        <v>Hub</v>
      </c>
      <c r="T139" s="70" t="s">
        <v>20</v>
      </c>
    </row>
    <row r="140" spans="3:20" ht="14.5" x14ac:dyDescent="0.35">
      <c r="C140" t="s">
        <v>967</v>
      </c>
      <c r="D140" s="67">
        <f>IFERROR(INDEX('Health Facility Master'!C:C,MATCH($C140,'Health Facility Master'!$B:$B,0)),"")</f>
        <v>0</v>
      </c>
      <c r="E140" s="67">
        <f>IFERROR(INDEX('Health Facility Master'!D:D,MATCH($C140,'Health Facility Master'!$B:$B,0)),"")</f>
        <v>0</v>
      </c>
      <c r="F140" s="67" t="str">
        <f>IFERROR(INDEX('Health Facility Master'!E:E,MATCH($C140,'Health Facility Master'!$B:$B,0)),"")</f>
        <v>Jawa Timur</v>
      </c>
      <c r="G140" s="67" t="str">
        <f>IFERROR(INDEX('Health Facility Master'!F:F,MATCH($C140,'Health Facility Master'!$B:$B,0)),"")</f>
        <v>Indonesia</v>
      </c>
      <c r="H140" s="68">
        <f>IFERROR(INDEX('Health Facility Master'!G:G,MATCH($C140,'Health Facility Master'!$B:$B,0)),"")</f>
        <v>-8.1985609999999998</v>
      </c>
      <c r="I140" s="69">
        <f>IFERROR(INDEX('Health Facility Master'!H:H,MATCH($C140,'Health Facility Master'!$B:$B,0)),"")</f>
        <v>114.375061</v>
      </c>
      <c r="J140" s="67" t="str">
        <f>IFERROR(INDEX('Health Facility Master'!I:I,MATCH($C140,'Health Facility Master'!$B:$B,0)),"")</f>
        <v>Jawa Timur</v>
      </c>
      <c r="K140" s="67" t="str">
        <f>IFERROR(INDEX('Health Facility Master'!J:J,MATCH($C140,'Health Facility Master'!$B:$B,0)),"")</f>
        <v>Level 3</v>
      </c>
      <c r="L140" s="67" t="str">
        <f>IFERROR(INDEX('Health Facility Master'!K:K,MATCH($C140,'Health Facility Master'!$B:$B,0)),"")</f>
        <v>Public</v>
      </c>
      <c r="M140" s="67">
        <f>IFERROR(INDEX('Health Facility Master'!L:L,MATCH($C140,'Health Facility Master'!$B:$B,0)),"")</f>
        <v>0</v>
      </c>
      <c r="N140" s="67">
        <f>IFERROR(INDEX('Health Facility Master'!M:M,MATCH($C140,'Health Facility Master'!$B:$B,0)),"")</f>
        <v>0</v>
      </c>
      <c r="O140" s="67"/>
      <c r="P140" s="67"/>
      <c r="Q140" s="67"/>
      <c r="R140" s="67"/>
      <c r="S140" s="67" t="str">
        <f t="shared" si="2"/>
        <v>Hub</v>
      </c>
      <c r="T140" s="70" t="s">
        <v>20</v>
      </c>
    </row>
    <row r="141" spans="3:20" ht="14.5" x14ac:dyDescent="0.35">
      <c r="C141" t="s">
        <v>464</v>
      </c>
      <c r="D141" s="67">
        <f>IFERROR(INDEX('Health Facility Master'!C:C,MATCH($C141,'Health Facility Master'!$B:$B,0)),"")</f>
        <v>0</v>
      </c>
      <c r="E141" s="67">
        <f>IFERROR(INDEX('Health Facility Master'!D:D,MATCH($C141,'Health Facility Master'!$B:$B,0)),"")</f>
        <v>0</v>
      </c>
      <c r="F141" s="67" t="str">
        <f>IFERROR(INDEX('Health Facility Master'!E:E,MATCH($C141,'Health Facility Master'!$B:$B,0)),"")</f>
        <v>Jawa Tengah</v>
      </c>
      <c r="G141" s="67" t="str">
        <f>IFERROR(INDEX('Health Facility Master'!F:F,MATCH($C141,'Health Facility Master'!$B:$B,0)),"")</f>
        <v>Indonesia</v>
      </c>
      <c r="H141" s="68">
        <f>IFERROR(INDEX('Health Facility Master'!G:G,MATCH($C141,'Health Facility Master'!$B:$B,0)),"")</f>
        <v>-7.671208</v>
      </c>
      <c r="I141" s="69">
        <f>IFERROR(INDEX('Health Facility Master'!H:H,MATCH($C141,'Health Facility Master'!$B:$B,0)),"")</f>
        <v>109.660708</v>
      </c>
      <c r="J141" s="67" t="str">
        <f>IFERROR(INDEX('Health Facility Master'!I:I,MATCH($C141,'Health Facility Master'!$B:$B,0)),"")</f>
        <v>Jawa Tengah</v>
      </c>
      <c r="K141" s="67" t="str">
        <f>IFERROR(INDEX('Health Facility Master'!J:J,MATCH($C141,'Health Facility Master'!$B:$B,0)),"")</f>
        <v>Level 3</v>
      </c>
      <c r="L141" s="67" t="str">
        <f>IFERROR(INDEX('Health Facility Master'!K:K,MATCH($C141,'Health Facility Master'!$B:$B,0)),"")</f>
        <v>Public</v>
      </c>
      <c r="M141" s="67">
        <f>IFERROR(INDEX('Health Facility Master'!L:L,MATCH($C141,'Health Facility Master'!$B:$B,0)),"")</f>
        <v>0</v>
      </c>
      <c r="N141" s="67">
        <f>IFERROR(INDEX('Health Facility Master'!M:M,MATCH($C141,'Health Facility Master'!$B:$B,0)),"")</f>
        <v>0</v>
      </c>
      <c r="O141" s="67"/>
      <c r="P141" s="67"/>
      <c r="Q141" s="67"/>
      <c r="R141" s="67"/>
      <c r="S141" s="67" t="str">
        <f t="shared" si="2"/>
        <v>Hub</v>
      </c>
      <c r="T141" s="70" t="s">
        <v>20</v>
      </c>
    </row>
    <row r="142" spans="3:20" ht="14.5" x14ac:dyDescent="0.35">
      <c r="C142" t="s">
        <v>1016</v>
      </c>
      <c r="D142" s="67">
        <f>IFERROR(INDEX('Health Facility Master'!C:C,MATCH($C142,'Health Facility Master'!$B:$B,0)),"")</f>
        <v>0</v>
      </c>
      <c r="E142" s="67">
        <f>IFERROR(INDEX('Health Facility Master'!D:D,MATCH($C142,'Health Facility Master'!$B:$B,0)),"")</f>
        <v>0</v>
      </c>
      <c r="F142" s="67" t="str">
        <f>IFERROR(INDEX('Health Facility Master'!E:E,MATCH($C142,'Health Facility Master'!$B:$B,0)),"")</f>
        <v>Sumatera Utara</v>
      </c>
      <c r="G142" s="67" t="str">
        <f>IFERROR(INDEX('Health Facility Master'!F:F,MATCH($C142,'Health Facility Master'!$B:$B,0)),"")</f>
        <v>Indonesia</v>
      </c>
      <c r="H142" s="68">
        <f>IFERROR(INDEX('Health Facility Master'!G:G,MATCH($C142,'Health Facility Master'!$B:$B,0)),"")</f>
        <v>3.5820609999999999</v>
      </c>
      <c r="I142" s="69">
        <f>IFERROR(INDEX('Health Facility Master'!H:H,MATCH($C142,'Health Facility Master'!$B:$B,0)),"")</f>
        <v>98.654728000000006</v>
      </c>
      <c r="J142" s="67" t="str">
        <f>IFERROR(INDEX('Health Facility Master'!I:I,MATCH($C142,'Health Facility Master'!$B:$B,0)),"")</f>
        <v>Sumatera Utara</v>
      </c>
      <c r="K142" s="67" t="str">
        <f>IFERROR(INDEX('Health Facility Master'!J:J,MATCH($C142,'Health Facility Master'!$B:$B,0)),"")</f>
        <v>Level 3</v>
      </c>
      <c r="L142" s="67" t="str">
        <f>IFERROR(INDEX('Health Facility Master'!K:K,MATCH($C142,'Health Facility Master'!$B:$B,0)),"")</f>
        <v>Public</v>
      </c>
      <c r="M142" s="67">
        <f>IFERROR(INDEX('Health Facility Master'!L:L,MATCH($C142,'Health Facility Master'!$B:$B,0)),"")</f>
        <v>0</v>
      </c>
      <c r="N142" s="67">
        <f>IFERROR(INDEX('Health Facility Master'!M:M,MATCH($C142,'Health Facility Master'!$B:$B,0)),"")</f>
        <v>0</v>
      </c>
      <c r="O142" s="67"/>
      <c r="P142" s="67"/>
      <c r="Q142" s="67"/>
      <c r="R142" s="67"/>
      <c r="S142" s="67" t="str">
        <f t="shared" si="2"/>
        <v>Hub</v>
      </c>
      <c r="T142" s="70" t="s">
        <v>20</v>
      </c>
    </row>
    <row r="143" spans="3:20" ht="14.5" x14ac:dyDescent="0.35">
      <c r="C143" t="s">
        <v>680</v>
      </c>
      <c r="D143" s="67">
        <f>IFERROR(INDEX('Health Facility Master'!C:C,MATCH($C143,'Health Facility Master'!$B:$B,0)),"")</f>
        <v>0</v>
      </c>
      <c r="E143" s="67">
        <f>IFERROR(INDEX('Health Facility Master'!D:D,MATCH($C143,'Health Facility Master'!$B:$B,0)),"")</f>
        <v>0</v>
      </c>
      <c r="F143" s="67" t="str">
        <f>IFERROR(INDEX('Health Facility Master'!E:E,MATCH($C143,'Health Facility Master'!$B:$B,0)),"")</f>
        <v>Jawa Timur</v>
      </c>
      <c r="G143" s="67" t="str">
        <f>IFERROR(INDEX('Health Facility Master'!F:F,MATCH($C143,'Health Facility Master'!$B:$B,0)),"")</f>
        <v>Indonesia</v>
      </c>
      <c r="H143" s="68">
        <f>IFERROR(INDEX('Health Facility Master'!G:G,MATCH($C143,'Health Facility Master'!$B:$B,0)),"")</f>
        <v>-7.3205939999999998</v>
      </c>
      <c r="I143" s="69">
        <f>IFERROR(INDEX('Health Facility Master'!H:H,MATCH($C143,'Health Facility Master'!$B:$B,0)),"")</f>
        <v>112.721794</v>
      </c>
      <c r="J143" s="67" t="str">
        <f>IFERROR(INDEX('Health Facility Master'!I:I,MATCH($C143,'Health Facility Master'!$B:$B,0)),"")</f>
        <v>Jawa Timur</v>
      </c>
      <c r="K143" s="67" t="str">
        <f>IFERROR(INDEX('Health Facility Master'!J:J,MATCH($C143,'Health Facility Master'!$B:$B,0)),"")</f>
        <v>Level 3</v>
      </c>
      <c r="L143" s="67" t="str">
        <f>IFERROR(INDEX('Health Facility Master'!K:K,MATCH($C143,'Health Facility Master'!$B:$B,0)),"")</f>
        <v>Public</v>
      </c>
      <c r="M143" s="67">
        <f>IFERROR(INDEX('Health Facility Master'!L:L,MATCH($C143,'Health Facility Master'!$B:$B,0)),"")</f>
        <v>0</v>
      </c>
      <c r="N143" s="67">
        <f>IFERROR(INDEX('Health Facility Master'!M:M,MATCH($C143,'Health Facility Master'!$B:$B,0)),"")</f>
        <v>0</v>
      </c>
      <c r="O143" s="67"/>
      <c r="P143" s="67"/>
      <c r="Q143" s="67"/>
      <c r="R143" s="67"/>
      <c r="S143" s="67" t="str">
        <f t="shared" si="2"/>
        <v>Hub</v>
      </c>
      <c r="T143" s="70" t="s">
        <v>20</v>
      </c>
    </row>
    <row r="144" spans="3:20" ht="14.5" x14ac:dyDescent="0.35">
      <c r="C144" t="s">
        <v>150</v>
      </c>
      <c r="D144" s="67">
        <f>IFERROR(INDEX('Health Facility Master'!C:C,MATCH($C144,'Health Facility Master'!$B:$B,0)),"")</f>
        <v>0</v>
      </c>
      <c r="E144" s="67">
        <f>IFERROR(INDEX('Health Facility Master'!D:D,MATCH($C144,'Health Facility Master'!$B:$B,0)),"")</f>
        <v>0</v>
      </c>
      <c r="F144" s="67" t="str">
        <f>IFERROR(INDEX('Health Facility Master'!E:E,MATCH($C144,'Health Facility Master'!$B:$B,0)),"")</f>
        <v>DKI Jakarta</v>
      </c>
      <c r="G144" s="67" t="str">
        <f>IFERROR(INDEX('Health Facility Master'!F:F,MATCH($C144,'Health Facility Master'!$B:$B,0)),"")</f>
        <v>Indonesia</v>
      </c>
      <c r="H144" s="68">
        <f>IFERROR(INDEX('Health Facility Master'!G:G,MATCH($C144,'Health Facility Master'!$B:$B,0)),"")</f>
        <v>-6.1994920000000002</v>
      </c>
      <c r="I144" s="69">
        <f>IFERROR(INDEX('Health Facility Master'!H:H,MATCH($C144,'Health Facility Master'!$B:$B,0)),"")</f>
        <v>106.837597</v>
      </c>
      <c r="J144" s="67" t="str">
        <f>IFERROR(INDEX('Health Facility Master'!I:I,MATCH($C144,'Health Facility Master'!$B:$B,0)),"")</f>
        <v>DKI Jakarta</v>
      </c>
      <c r="K144" s="67" t="str">
        <f>IFERROR(INDEX('Health Facility Master'!J:J,MATCH($C144,'Health Facility Master'!$B:$B,0)),"")</f>
        <v>Level 3</v>
      </c>
      <c r="L144" s="67" t="str">
        <f>IFERROR(INDEX('Health Facility Master'!K:K,MATCH($C144,'Health Facility Master'!$B:$B,0)),"")</f>
        <v>Public</v>
      </c>
      <c r="M144" s="67">
        <f>IFERROR(INDEX('Health Facility Master'!L:L,MATCH($C144,'Health Facility Master'!$B:$B,0)),"")</f>
        <v>0</v>
      </c>
      <c r="N144" s="67">
        <f>IFERROR(INDEX('Health Facility Master'!M:M,MATCH($C144,'Health Facility Master'!$B:$B,0)),"")</f>
        <v>0</v>
      </c>
      <c r="O144" s="67"/>
      <c r="P144" s="67"/>
      <c r="Q144" s="67"/>
      <c r="R144" s="67"/>
      <c r="S144" s="67" t="str">
        <f t="shared" si="2"/>
        <v>Hub</v>
      </c>
      <c r="T144" s="70" t="s">
        <v>20</v>
      </c>
    </row>
    <row r="145" spans="3:20" ht="14.5" x14ac:dyDescent="0.35">
      <c r="C145" t="s">
        <v>258</v>
      </c>
      <c r="D145" s="67">
        <f>IFERROR(INDEX('Health Facility Master'!C:C,MATCH($C145,'Health Facility Master'!$B:$B,0)),"")</f>
        <v>0</v>
      </c>
      <c r="E145" s="67">
        <f>IFERROR(INDEX('Health Facility Master'!D:D,MATCH($C145,'Health Facility Master'!$B:$B,0)),"")</f>
        <v>0</v>
      </c>
      <c r="F145" s="67" t="str">
        <f>IFERROR(INDEX('Health Facility Master'!E:E,MATCH($C145,'Health Facility Master'!$B:$B,0)),"")</f>
        <v>Jawa Barat</v>
      </c>
      <c r="G145" s="67" t="str">
        <f>IFERROR(INDEX('Health Facility Master'!F:F,MATCH($C145,'Health Facility Master'!$B:$B,0)),"")</f>
        <v>Indonesia</v>
      </c>
      <c r="H145" s="68">
        <f>IFERROR(INDEX('Health Facility Master'!G:G,MATCH($C145,'Health Facility Master'!$B:$B,0)),"")</f>
        <v>-6.9860889999999998</v>
      </c>
      <c r="I145" s="69">
        <f>IFERROR(INDEX('Health Facility Master'!H:H,MATCH($C145,'Health Facility Master'!$B:$B,0)),"")</f>
        <v>107.624</v>
      </c>
      <c r="J145" s="67" t="str">
        <f>IFERROR(INDEX('Health Facility Master'!I:I,MATCH($C145,'Health Facility Master'!$B:$B,0)),"")</f>
        <v>Jawa Barat</v>
      </c>
      <c r="K145" s="67" t="str">
        <f>IFERROR(INDEX('Health Facility Master'!J:J,MATCH($C145,'Health Facility Master'!$B:$B,0)),"")</f>
        <v>Level 3</v>
      </c>
      <c r="L145" s="67" t="str">
        <f>IFERROR(INDEX('Health Facility Master'!K:K,MATCH($C145,'Health Facility Master'!$B:$B,0)),"")</f>
        <v>Public</v>
      </c>
      <c r="M145" s="67">
        <f>IFERROR(INDEX('Health Facility Master'!L:L,MATCH($C145,'Health Facility Master'!$B:$B,0)),"")</f>
        <v>0</v>
      </c>
      <c r="N145" s="67">
        <f>IFERROR(INDEX('Health Facility Master'!M:M,MATCH($C145,'Health Facility Master'!$B:$B,0)),"")</f>
        <v>0</v>
      </c>
      <c r="O145" s="67"/>
      <c r="P145" s="67"/>
      <c r="Q145" s="67"/>
      <c r="R145" s="67"/>
      <c r="S145" s="67" t="str">
        <f t="shared" si="2"/>
        <v>Hub</v>
      </c>
      <c r="T145" s="70" t="s">
        <v>20</v>
      </c>
    </row>
    <row r="146" spans="3:20" ht="14.5" x14ac:dyDescent="0.35">
      <c r="C146" t="s">
        <v>265</v>
      </c>
      <c r="D146" s="67">
        <f>IFERROR(INDEX('Health Facility Master'!C:C,MATCH($C146,'Health Facility Master'!$B:$B,0)),"")</f>
        <v>0</v>
      </c>
      <c r="E146" s="67">
        <f>IFERROR(INDEX('Health Facility Master'!D:D,MATCH($C146,'Health Facility Master'!$B:$B,0)),"")</f>
        <v>0</v>
      </c>
      <c r="F146" s="67" t="str">
        <f>IFERROR(INDEX('Health Facility Master'!E:E,MATCH($C146,'Health Facility Master'!$B:$B,0)),"")</f>
        <v>Jawa Barat</v>
      </c>
      <c r="G146" s="67" t="str">
        <f>IFERROR(INDEX('Health Facility Master'!F:F,MATCH($C146,'Health Facility Master'!$B:$B,0)),"")</f>
        <v>Indonesia</v>
      </c>
      <c r="H146" s="68">
        <f>IFERROR(INDEX('Health Facility Master'!G:G,MATCH($C146,'Health Facility Master'!$B:$B,0)),"")</f>
        <v>-6.7655690000000002</v>
      </c>
      <c r="I146" s="69">
        <f>IFERROR(INDEX('Health Facility Master'!H:H,MATCH($C146,'Health Facility Master'!$B:$B,0)),"")</f>
        <v>108.167464</v>
      </c>
      <c r="J146" s="67" t="str">
        <f>IFERROR(INDEX('Health Facility Master'!I:I,MATCH($C146,'Health Facility Master'!$B:$B,0)),"")</f>
        <v>Jawa Barat</v>
      </c>
      <c r="K146" s="67" t="str">
        <f>IFERROR(INDEX('Health Facility Master'!J:J,MATCH($C146,'Health Facility Master'!$B:$B,0)),"")</f>
        <v>Level 3</v>
      </c>
      <c r="L146" s="67" t="str">
        <f>IFERROR(INDEX('Health Facility Master'!K:K,MATCH($C146,'Health Facility Master'!$B:$B,0)),"")</f>
        <v>Public</v>
      </c>
      <c r="M146" s="67">
        <f>IFERROR(INDEX('Health Facility Master'!L:L,MATCH($C146,'Health Facility Master'!$B:$B,0)),"")</f>
        <v>0</v>
      </c>
      <c r="N146" s="67">
        <f>IFERROR(INDEX('Health Facility Master'!M:M,MATCH($C146,'Health Facility Master'!$B:$B,0)),"")</f>
        <v>0</v>
      </c>
      <c r="O146" s="67"/>
      <c r="P146" s="67"/>
      <c r="Q146" s="67"/>
      <c r="R146" s="67"/>
      <c r="S146" s="67" t="str">
        <f t="shared" si="2"/>
        <v>Hub</v>
      </c>
      <c r="T146" s="70" t="s">
        <v>20</v>
      </c>
    </row>
    <row r="147" spans="3:20" ht="14.5" x14ac:dyDescent="0.35">
      <c r="C147" t="s">
        <v>163</v>
      </c>
      <c r="D147" s="67">
        <f>IFERROR(INDEX('Health Facility Master'!C:C,MATCH($C147,'Health Facility Master'!$B:$B,0)),"")</f>
        <v>0</v>
      </c>
      <c r="E147" s="67">
        <f>IFERROR(INDEX('Health Facility Master'!D:D,MATCH($C147,'Health Facility Master'!$B:$B,0)),"")</f>
        <v>0</v>
      </c>
      <c r="F147" s="67" t="str">
        <f>IFERROR(INDEX('Health Facility Master'!E:E,MATCH($C147,'Health Facility Master'!$B:$B,0)),"")</f>
        <v>DKI Jakarta</v>
      </c>
      <c r="G147" s="67" t="str">
        <f>IFERROR(INDEX('Health Facility Master'!F:F,MATCH($C147,'Health Facility Master'!$B:$B,0)),"")</f>
        <v>Indonesia</v>
      </c>
      <c r="H147" s="68">
        <f>IFERROR(INDEX('Health Facility Master'!G:G,MATCH($C147,'Health Facility Master'!$B:$B,0)),"")</f>
        <v>-6.1610940000000003</v>
      </c>
      <c r="I147" s="69">
        <f>IFERROR(INDEX('Health Facility Master'!H:H,MATCH($C147,'Health Facility Master'!$B:$B,0)),"")</f>
        <v>106.7058</v>
      </c>
      <c r="J147" s="67" t="str">
        <f>IFERROR(INDEX('Health Facility Master'!I:I,MATCH($C147,'Health Facility Master'!$B:$B,0)),"")</f>
        <v>DKI Jakarta</v>
      </c>
      <c r="K147" s="67" t="str">
        <f>IFERROR(INDEX('Health Facility Master'!J:J,MATCH($C147,'Health Facility Master'!$B:$B,0)),"")</f>
        <v>Level 3</v>
      </c>
      <c r="L147" s="67" t="str">
        <f>IFERROR(INDEX('Health Facility Master'!K:K,MATCH($C147,'Health Facility Master'!$B:$B,0)),"")</f>
        <v>Public</v>
      </c>
      <c r="M147" s="67">
        <f>IFERROR(INDEX('Health Facility Master'!L:L,MATCH($C147,'Health Facility Master'!$B:$B,0)),"")</f>
        <v>0</v>
      </c>
      <c r="N147" s="67">
        <f>IFERROR(INDEX('Health Facility Master'!M:M,MATCH($C147,'Health Facility Master'!$B:$B,0)),"")</f>
        <v>0</v>
      </c>
      <c r="O147" s="67"/>
      <c r="P147" s="67"/>
      <c r="Q147" s="67"/>
      <c r="R147" s="67"/>
      <c r="S147" s="67" t="str">
        <f t="shared" si="2"/>
        <v>Hub</v>
      </c>
      <c r="T147" s="70" t="s">
        <v>20</v>
      </c>
    </row>
    <row r="148" spans="3:20" ht="14.5" x14ac:dyDescent="0.35">
      <c r="C148" t="s">
        <v>193</v>
      </c>
      <c r="D148" s="67">
        <f>IFERROR(INDEX('Health Facility Master'!C:C,MATCH($C148,'Health Facility Master'!$B:$B,0)),"")</f>
        <v>0</v>
      </c>
      <c r="E148" s="67">
        <f>IFERROR(INDEX('Health Facility Master'!D:D,MATCH($C148,'Health Facility Master'!$B:$B,0)),"")</f>
        <v>0</v>
      </c>
      <c r="F148" s="67" t="str">
        <f>IFERROR(INDEX('Health Facility Master'!E:E,MATCH($C148,'Health Facility Master'!$B:$B,0)),"")</f>
        <v>Bali</v>
      </c>
      <c r="G148" s="67" t="str">
        <f>IFERROR(INDEX('Health Facility Master'!F:F,MATCH($C148,'Health Facility Master'!$B:$B,0)),"")</f>
        <v>Indonesia</v>
      </c>
      <c r="H148" s="68">
        <f>IFERROR(INDEX('Health Facility Master'!G:G,MATCH($C148,'Health Facility Master'!$B:$B,0)),"")</f>
        <v>-8.6777499999999996</v>
      </c>
      <c r="I148" s="69">
        <f>IFERROR(INDEX('Health Facility Master'!H:H,MATCH($C148,'Health Facility Master'!$B:$B,0)),"")</f>
        <v>115.205522</v>
      </c>
      <c r="J148" s="67" t="str">
        <f>IFERROR(INDEX('Health Facility Master'!I:I,MATCH($C148,'Health Facility Master'!$B:$B,0)),"")</f>
        <v>Bali</v>
      </c>
      <c r="K148" s="67" t="str">
        <f>IFERROR(INDEX('Health Facility Master'!J:J,MATCH($C148,'Health Facility Master'!$B:$B,0)),"")</f>
        <v>Level 3</v>
      </c>
      <c r="L148" s="67" t="str">
        <f>IFERROR(INDEX('Health Facility Master'!K:K,MATCH($C148,'Health Facility Master'!$B:$B,0)),"")</f>
        <v>Public</v>
      </c>
      <c r="M148" s="67">
        <f>IFERROR(INDEX('Health Facility Master'!L:L,MATCH($C148,'Health Facility Master'!$B:$B,0)),"")</f>
        <v>0</v>
      </c>
      <c r="N148" s="67">
        <f>IFERROR(INDEX('Health Facility Master'!M:M,MATCH($C148,'Health Facility Master'!$B:$B,0)),"")</f>
        <v>0</v>
      </c>
      <c r="O148" s="67"/>
      <c r="P148" s="67"/>
      <c r="Q148" s="67"/>
      <c r="R148" s="67"/>
      <c r="S148" s="67" t="str">
        <f t="shared" si="2"/>
        <v>Hub</v>
      </c>
      <c r="T148" s="70" t="s">
        <v>20</v>
      </c>
    </row>
    <row r="149" spans="3:20" ht="14.5" x14ac:dyDescent="0.35">
      <c r="C149" t="s">
        <v>569</v>
      </c>
      <c r="D149" s="67">
        <f>IFERROR(INDEX('Health Facility Master'!C:C,MATCH($C149,'Health Facility Master'!$B:$B,0)),"")</f>
        <v>0</v>
      </c>
      <c r="E149" s="67">
        <f>IFERROR(INDEX('Health Facility Master'!D:D,MATCH($C149,'Health Facility Master'!$B:$B,0)),"")</f>
        <v>0</v>
      </c>
      <c r="F149" s="67" t="str">
        <f>IFERROR(INDEX('Health Facility Master'!E:E,MATCH($C149,'Health Facility Master'!$B:$B,0)),"")</f>
        <v>Jawa Timur</v>
      </c>
      <c r="G149" s="67" t="str">
        <f>IFERROR(INDEX('Health Facility Master'!F:F,MATCH($C149,'Health Facility Master'!$B:$B,0)),"")</f>
        <v>Indonesia</v>
      </c>
      <c r="H149" s="68">
        <f>IFERROR(INDEX('Health Facility Master'!G:G,MATCH($C149,'Health Facility Master'!$B:$B,0)),"")</f>
        <v>-7.8168939999999996</v>
      </c>
      <c r="I149" s="69">
        <f>IFERROR(INDEX('Health Facility Master'!H:H,MATCH($C149,'Health Facility Master'!$B:$B,0)),"")</f>
        <v>112.011397</v>
      </c>
      <c r="J149" s="67" t="str">
        <f>IFERROR(INDEX('Health Facility Master'!I:I,MATCH($C149,'Health Facility Master'!$B:$B,0)),"")</f>
        <v>Jawa Timur</v>
      </c>
      <c r="K149" s="67" t="str">
        <f>IFERROR(INDEX('Health Facility Master'!J:J,MATCH($C149,'Health Facility Master'!$B:$B,0)),"")</f>
        <v>Level 3</v>
      </c>
      <c r="L149" s="67" t="str">
        <f>IFERROR(INDEX('Health Facility Master'!K:K,MATCH($C149,'Health Facility Master'!$B:$B,0)),"")</f>
        <v>Public</v>
      </c>
      <c r="M149" s="67">
        <f>IFERROR(INDEX('Health Facility Master'!L:L,MATCH($C149,'Health Facility Master'!$B:$B,0)),"")</f>
        <v>0</v>
      </c>
      <c r="N149" s="67">
        <f>IFERROR(INDEX('Health Facility Master'!M:M,MATCH($C149,'Health Facility Master'!$B:$B,0)),"")</f>
        <v>0</v>
      </c>
      <c r="O149" s="67"/>
      <c r="P149" s="67"/>
      <c r="Q149" s="67"/>
      <c r="R149" s="67"/>
      <c r="S149" s="67" t="str">
        <f t="shared" si="2"/>
        <v>Hub</v>
      </c>
      <c r="T149" s="70" t="s">
        <v>20</v>
      </c>
    </row>
    <row r="150" spans="3:20" ht="14.5" x14ac:dyDescent="0.35">
      <c r="C150" t="s">
        <v>238</v>
      </c>
      <c r="D150" s="67">
        <f>IFERROR(INDEX('Health Facility Master'!C:C,MATCH($C150,'Health Facility Master'!$B:$B,0)),"")</f>
        <v>0</v>
      </c>
      <c r="E150" s="67">
        <f>IFERROR(INDEX('Health Facility Master'!D:D,MATCH($C150,'Health Facility Master'!$B:$B,0)),"")</f>
        <v>0</v>
      </c>
      <c r="F150" s="67" t="str">
        <f>IFERROR(INDEX('Health Facility Master'!E:E,MATCH($C150,'Health Facility Master'!$B:$B,0)),"")</f>
        <v>Jawa Tengah</v>
      </c>
      <c r="G150" s="67" t="str">
        <f>IFERROR(INDEX('Health Facility Master'!F:F,MATCH($C150,'Health Facility Master'!$B:$B,0)),"")</f>
        <v>Indonesia</v>
      </c>
      <c r="H150" s="68">
        <f>IFERROR(INDEX('Health Facility Master'!G:G,MATCH($C150,'Health Facility Master'!$B:$B,0)),"")</f>
        <v>-7.7095580000000004</v>
      </c>
      <c r="I150" s="69">
        <f>IFERROR(INDEX('Health Facility Master'!H:H,MATCH($C150,'Health Facility Master'!$B:$B,0)),"")</f>
        <v>110.614633</v>
      </c>
      <c r="J150" s="67" t="str">
        <f>IFERROR(INDEX('Health Facility Master'!I:I,MATCH($C150,'Health Facility Master'!$B:$B,0)),"")</f>
        <v>Jawa Tengah</v>
      </c>
      <c r="K150" s="67" t="str">
        <f>IFERROR(INDEX('Health Facility Master'!J:J,MATCH($C150,'Health Facility Master'!$B:$B,0)),"")</f>
        <v>Level 3</v>
      </c>
      <c r="L150" s="67" t="str">
        <f>IFERROR(INDEX('Health Facility Master'!K:K,MATCH($C150,'Health Facility Master'!$B:$B,0)),"")</f>
        <v>Public</v>
      </c>
      <c r="M150" s="67">
        <f>IFERROR(INDEX('Health Facility Master'!L:L,MATCH($C150,'Health Facility Master'!$B:$B,0)),"")</f>
        <v>0</v>
      </c>
      <c r="N150" s="67">
        <f>IFERROR(INDEX('Health Facility Master'!M:M,MATCH($C150,'Health Facility Master'!$B:$B,0)),"")</f>
        <v>0</v>
      </c>
      <c r="O150" s="67"/>
      <c r="P150" s="67"/>
      <c r="Q150" s="67"/>
      <c r="R150" s="67"/>
      <c r="S150" s="67" t="str">
        <f t="shared" si="2"/>
        <v>Hub</v>
      </c>
      <c r="T150" s="70" t="s">
        <v>20</v>
      </c>
    </row>
    <row r="151" spans="3:20" ht="14.5" x14ac:dyDescent="0.35">
      <c r="C151" t="s">
        <v>208</v>
      </c>
      <c r="D151" s="67">
        <f>IFERROR(INDEX('Health Facility Master'!C:C,MATCH($C151,'Health Facility Master'!$B:$B,0)),"")</f>
        <v>0</v>
      </c>
      <c r="E151" s="67">
        <f>IFERROR(INDEX('Health Facility Master'!D:D,MATCH($C151,'Health Facility Master'!$B:$B,0)),"")</f>
        <v>0</v>
      </c>
      <c r="F151" s="67" t="str">
        <f>IFERROR(INDEX('Health Facility Master'!E:E,MATCH($C151,'Health Facility Master'!$B:$B,0)),"")</f>
        <v>Bali</v>
      </c>
      <c r="G151" s="67" t="str">
        <f>IFERROR(INDEX('Health Facility Master'!F:F,MATCH($C151,'Health Facility Master'!$B:$B,0)),"")</f>
        <v>Indonesia</v>
      </c>
      <c r="H151" s="68">
        <f>IFERROR(INDEX('Health Facility Master'!G:G,MATCH($C151,'Health Facility Master'!$B:$B,0)),"")</f>
        <v>-8.6433610000000005</v>
      </c>
      <c r="I151" s="69">
        <f>IFERROR(INDEX('Health Facility Master'!H:H,MATCH($C151,'Health Facility Master'!$B:$B,0)),"")</f>
        <v>115.21</v>
      </c>
      <c r="J151" s="67" t="str">
        <f>IFERROR(INDEX('Health Facility Master'!I:I,MATCH($C151,'Health Facility Master'!$B:$B,0)),"")</f>
        <v>Bali</v>
      </c>
      <c r="K151" s="67" t="str">
        <f>IFERROR(INDEX('Health Facility Master'!J:J,MATCH($C151,'Health Facility Master'!$B:$B,0)),"")</f>
        <v>Level 3</v>
      </c>
      <c r="L151" s="67" t="str">
        <f>IFERROR(INDEX('Health Facility Master'!K:K,MATCH($C151,'Health Facility Master'!$B:$B,0)),"")</f>
        <v>Public</v>
      </c>
      <c r="M151" s="67">
        <f>IFERROR(INDEX('Health Facility Master'!L:L,MATCH($C151,'Health Facility Master'!$B:$B,0)),"")</f>
        <v>0</v>
      </c>
      <c r="N151" s="67">
        <f>IFERROR(INDEX('Health Facility Master'!M:M,MATCH($C151,'Health Facility Master'!$B:$B,0)),"")</f>
        <v>0</v>
      </c>
      <c r="O151" s="67"/>
      <c r="P151" s="67"/>
      <c r="Q151" s="67"/>
      <c r="R151" s="67"/>
      <c r="S151" s="67" t="str">
        <f t="shared" si="2"/>
        <v>Hub</v>
      </c>
      <c r="T151" s="70" t="s">
        <v>20</v>
      </c>
    </row>
    <row r="152" spans="3:20" ht="14.5" x14ac:dyDescent="0.35">
      <c r="C152" t="s">
        <v>220</v>
      </c>
      <c r="D152" s="67">
        <f>IFERROR(INDEX('Health Facility Master'!C:C,MATCH($C152,'Health Facility Master'!$B:$B,0)),"")</f>
        <v>0</v>
      </c>
      <c r="E152" s="67">
        <f>IFERROR(INDEX('Health Facility Master'!D:D,MATCH($C152,'Health Facility Master'!$B:$B,0)),"")</f>
        <v>0</v>
      </c>
      <c r="F152" s="67" t="str">
        <f>IFERROR(INDEX('Health Facility Master'!E:E,MATCH($C152,'Health Facility Master'!$B:$B,0)),"")</f>
        <v>Jawa Barat</v>
      </c>
      <c r="G152" s="67" t="str">
        <f>IFERROR(INDEX('Health Facility Master'!F:F,MATCH($C152,'Health Facility Master'!$B:$B,0)),"")</f>
        <v>Indonesia</v>
      </c>
      <c r="H152" s="68">
        <f>IFERROR(INDEX('Health Facility Master'!G:G,MATCH($C152,'Health Facility Master'!$B:$B,0)),"")</f>
        <v>-6.9072329999999997</v>
      </c>
      <c r="I152" s="69">
        <f>IFERROR(INDEX('Health Facility Master'!H:H,MATCH($C152,'Health Facility Master'!$B:$B,0)),"")</f>
        <v>107.61602499999999</v>
      </c>
      <c r="J152" s="67" t="str">
        <f>IFERROR(INDEX('Health Facility Master'!I:I,MATCH($C152,'Health Facility Master'!$B:$B,0)),"")</f>
        <v>Jawa Barat</v>
      </c>
      <c r="K152" s="67" t="str">
        <f>IFERROR(INDEX('Health Facility Master'!J:J,MATCH($C152,'Health Facility Master'!$B:$B,0)),"")</f>
        <v>Level 3</v>
      </c>
      <c r="L152" s="67" t="str">
        <f>IFERROR(INDEX('Health Facility Master'!K:K,MATCH($C152,'Health Facility Master'!$B:$B,0)),"")</f>
        <v>Public</v>
      </c>
      <c r="M152" s="67">
        <f>IFERROR(INDEX('Health Facility Master'!L:L,MATCH($C152,'Health Facility Master'!$B:$B,0)),"")</f>
        <v>0</v>
      </c>
      <c r="N152" s="67">
        <f>IFERROR(INDEX('Health Facility Master'!M:M,MATCH($C152,'Health Facility Master'!$B:$B,0)),"")</f>
        <v>0</v>
      </c>
      <c r="O152" s="67"/>
      <c r="P152" s="67"/>
      <c r="Q152" s="67"/>
      <c r="R152" s="67"/>
      <c r="S152" s="67" t="str">
        <f t="shared" si="2"/>
        <v>Hub</v>
      </c>
      <c r="T152" s="70" t="s">
        <v>20</v>
      </c>
    </row>
    <row r="153" spans="3:20" ht="14.5" x14ac:dyDescent="0.35">
      <c r="C153" t="s">
        <v>443</v>
      </c>
      <c r="D153" s="67">
        <f>IFERROR(INDEX('Health Facility Master'!C:C,MATCH($C153,'Health Facility Master'!$B:$B,0)),"")</f>
        <v>0</v>
      </c>
      <c r="E153" s="67">
        <f>IFERROR(INDEX('Health Facility Master'!D:D,MATCH($C153,'Health Facility Master'!$B:$B,0)),"")</f>
        <v>0</v>
      </c>
      <c r="F153" s="67" t="str">
        <f>IFERROR(INDEX('Health Facility Master'!E:E,MATCH($C153,'Health Facility Master'!$B:$B,0)),"")</f>
        <v>Jawa Tengah</v>
      </c>
      <c r="G153" s="67" t="str">
        <f>IFERROR(INDEX('Health Facility Master'!F:F,MATCH($C153,'Health Facility Master'!$B:$B,0)),"")</f>
        <v>Indonesia</v>
      </c>
      <c r="H153" s="68">
        <f>IFERROR(INDEX('Health Facility Master'!G:G,MATCH($C153,'Health Facility Master'!$B:$B,0)),"")</f>
        <v>-7.4169780000000003</v>
      </c>
      <c r="I153" s="69">
        <f>IFERROR(INDEX('Health Facility Master'!H:H,MATCH($C153,'Health Facility Master'!$B:$B,0)),"")</f>
        <v>109.244569</v>
      </c>
      <c r="J153" s="67" t="str">
        <f>IFERROR(INDEX('Health Facility Master'!I:I,MATCH($C153,'Health Facility Master'!$B:$B,0)),"")</f>
        <v>Jawa Tengah</v>
      </c>
      <c r="K153" s="67" t="str">
        <f>IFERROR(INDEX('Health Facility Master'!J:J,MATCH($C153,'Health Facility Master'!$B:$B,0)),"")</f>
        <v>Level 3</v>
      </c>
      <c r="L153" s="67" t="str">
        <f>IFERROR(INDEX('Health Facility Master'!K:K,MATCH($C153,'Health Facility Master'!$B:$B,0)),"")</f>
        <v>Public</v>
      </c>
      <c r="M153" s="67">
        <f>IFERROR(INDEX('Health Facility Master'!L:L,MATCH($C153,'Health Facility Master'!$B:$B,0)),"")</f>
        <v>0</v>
      </c>
      <c r="N153" s="67">
        <f>IFERROR(INDEX('Health Facility Master'!M:M,MATCH($C153,'Health Facility Master'!$B:$B,0)),"")</f>
        <v>0</v>
      </c>
      <c r="O153" s="67"/>
      <c r="P153" s="67"/>
      <c r="Q153" s="67"/>
      <c r="R153" s="67"/>
      <c r="S153" s="67" t="str">
        <f t="shared" si="2"/>
        <v>Hub</v>
      </c>
      <c r="T153" s="70" t="s">
        <v>20</v>
      </c>
    </row>
    <row r="154" spans="3:20" ht="14.5" x14ac:dyDescent="0.35">
      <c r="C154" t="s">
        <v>141</v>
      </c>
      <c r="D154" s="67">
        <f>IFERROR(INDEX('Health Facility Master'!C:C,MATCH($C154,'Health Facility Master'!$B:$B,0)),"")</f>
        <v>0</v>
      </c>
      <c r="E154" s="67">
        <f>IFERROR(INDEX('Health Facility Master'!D:D,MATCH($C154,'Health Facility Master'!$B:$B,0)),"")</f>
        <v>0</v>
      </c>
      <c r="F154" s="67" t="str">
        <f>IFERROR(INDEX('Health Facility Master'!E:E,MATCH($C154,'Health Facility Master'!$B:$B,0)),"")</f>
        <v>DKI Jakarta</v>
      </c>
      <c r="G154" s="67" t="str">
        <f>IFERROR(INDEX('Health Facility Master'!F:F,MATCH($C154,'Health Facility Master'!$B:$B,0)),"")</f>
        <v>Indonesia</v>
      </c>
      <c r="H154" s="68">
        <f>IFERROR(INDEX('Health Facility Master'!G:G,MATCH($C154,'Health Facility Master'!$B:$B,0)),"")</f>
        <v>-6.1879580000000001</v>
      </c>
      <c r="I154" s="69">
        <f>IFERROR(INDEX('Health Facility Master'!H:H,MATCH($C154,'Health Facility Master'!$B:$B,0)),"")</f>
        <v>106.843217</v>
      </c>
      <c r="J154" s="67" t="str">
        <f>IFERROR(INDEX('Health Facility Master'!I:I,MATCH($C154,'Health Facility Master'!$B:$B,0)),"")</f>
        <v>DKI Jakarta</v>
      </c>
      <c r="K154" s="67" t="str">
        <f>IFERROR(INDEX('Health Facility Master'!J:J,MATCH($C154,'Health Facility Master'!$B:$B,0)),"")</f>
        <v>Level 3</v>
      </c>
      <c r="L154" s="67" t="str">
        <f>IFERROR(INDEX('Health Facility Master'!K:K,MATCH($C154,'Health Facility Master'!$B:$B,0)),"")</f>
        <v>Public</v>
      </c>
      <c r="M154" s="67">
        <f>IFERROR(INDEX('Health Facility Master'!L:L,MATCH($C154,'Health Facility Master'!$B:$B,0)),"")</f>
        <v>0</v>
      </c>
      <c r="N154" s="67">
        <f>IFERROR(INDEX('Health Facility Master'!M:M,MATCH($C154,'Health Facility Master'!$B:$B,0)),"")</f>
        <v>0</v>
      </c>
      <c r="O154" s="67"/>
      <c r="P154" s="67"/>
      <c r="Q154" s="67"/>
      <c r="R154" s="67"/>
      <c r="S154" s="67" t="str">
        <f t="shared" si="2"/>
        <v>Hub</v>
      </c>
      <c r="T154" s="70" t="s">
        <v>20</v>
      </c>
    </row>
    <row r="155" spans="3:20" ht="14.5" x14ac:dyDescent="0.35">
      <c r="C155" t="s">
        <v>555</v>
      </c>
      <c r="D155" s="67">
        <f>IFERROR(INDEX('Health Facility Master'!C:C,MATCH($C155,'Health Facility Master'!$B:$B,0)),"")</f>
        <v>0</v>
      </c>
      <c r="E155" s="67">
        <f>IFERROR(INDEX('Health Facility Master'!D:D,MATCH($C155,'Health Facility Master'!$B:$B,0)),"")</f>
        <v>0</v>
      </c>
      <c r="F155" s="67" t="str">
        <f>IFERROR(INDEX('Health Facility Master'!E:E,MATCH($C155,'Health Facility Master'!$B:$B,0)),"")</f>
        <v>Jawa Timur</v>
      </c>
      <c r="G155" s="67" t="str">
        <f>IFERROR(INDEX('Health Facility Master'!F:F,MATCH($C155,'Health Facility Master'!$B:$B,0)),"")</f>
        <v>Indonesia</v>
      </c>
      <c r="H155" s="68">
        <f>IFERROR(INDEX('Health Facility Master'!G:G,MATCH($C155,'Health Facility Master'!$B:$B,0)),"")</f>
        <v>-7.2907859999999998</v>
      </c>
      <c r="I155" s="69">
        <f>IFERROR(INDEX('Health Facility Master'!H:H,MATCH($C155,'Health Facility Master'!$B:$B,0)),"")</f>
        <v>112.789378</v>
      </c>
      <c r="J155" s="67" t="str">
        <f>IFERROR(INDEX('Health Facility Master'!I:I,MATCH($C155,'Health Facility Master'!$B:$B,0)),"")</f>
        <v>Jawa Timur</v>
      </c>
      <c r="K155" s="67" t="str">
        <f>IFERROR(INDEX('Health Facility Master'!J:J,MATCH($C155,'Health Facility Master'!$B:$B,0)),"")</f>
        <v>Level 3</v>
      </c>
      <c r="L155" s="67" t="str">
        <f>IFERROR(INDEX('Health Facility Master'!K:K,MATCH($C155,'Health Facility Master'!$B:$B,0)),"")</f>
        <v>Public</v>
      </c>
      <c r="M155" s="67">
        <f>IFERROR(INDEX('Health Facility Master'!L:L,MATCH($C155,'Health Facility Master'!$B:$B,0)),"")</f>
        <v>0</v>
      </c>
      <c r="N155" s="67">
        <f>IFERROR(INDEX('Health Facility Master'!M:M,MATCH($C155,'Health Facility Master'!$B:$B,0)),"")</f>
        <v>0</v>
      </c>
      <c r="O155" s="67"/>
      <c r="P155" s="67"/>
      <c r="Q155" s="67"/>
      <c r="R155" s="67"/>
      <c r="S155" s="67" t="str">
        <f t="shared" si="2"/>
        <v>Hub</v>
      </c>
      <c r="T155" s="70" t="s">
        <v>20</v>
      </c>
    </row>
    <row r="156" spans="3:20" ht="14.5" x14ac:dyDescent="0.35">
      <c r="C156" t="s">
        <v>440</v>
      </c>
      <c r="D156" s="67">
        <f>IFERROR(INDEX('Health Facility Master'!C:C,MATCH($C156,'Health Facility Master'!$B:$B,0)),"")</f>
        <v>0</v>
      </c>
      <c r="E156" s="67">
        <f>IFERROR(INDEX('Health Facility Master'!D:D,MATCH($C156,'Health Facility Master'!$B:$B,0)),"")</f>
        <v>0</v>
      </c>
      <c r="F156" s="67" t="str">
        <f>IFERROR(INDEX('Health Facility Master'!E:E,MATCH($C156,'Health Facility Master'!$B:$B,0)),"")</f>
        <v>Jawa Tengah</v>
      </c>
      <c r="G156" s="67" t="str">
        <f>IFERROR(INDEX('Health Facility Master'!F:F,MATCH($C156,'Health Facility Master'!$B:$B,0)),"")</f>
        <v>Indonesia</v>
      </c>
      <c r="H156" s="68">
        <f>IFERROR(INDEX('Health Facility Master'!G:G,MATCH($C156,'Health Facility Master'!$B:$B,0)),"")</f>
        <v>-7.4544110000000003</v>
      </c>
      <c r="I156" s="69">
        <f>IFERROR(INDEX('Health Facility Master'!H:H,MATCH($C156,'Health Facility Master'!$B:$B,0)),"")</f>
        <v>109.284058</v>
      </c>
      <c r="J156" s="67" t="str">
        <f>IFERROR(INDEX('Health Facility Master'!I:I,MATCH($C156,'Health Facility Master'!$B:$B,0)),"")</f>
        <v>Jawa Tengah</v>
      </c>
      <c r="K156" s="67" t="str">
        <f>IFERROR(INDEX('Health Facility Master'!J:J,MATCH($C156,'Health Facility Master'!$B:$B,0)),"")</f>
        <v>Level 3</v>
      </c>
      <c r="L156" s="67" t="str">
        <f>IFERROR(INDEX('Health Facility Master'!K:K,MATCH($C156,'Health Facility Master'!$B:$B,0)),"")</f>
        <v>Public</v>
      </c>
      <c r="M156" s="67">
        <f>IFERROR(INDEX('Health Facility Master'!L:L,MATCH($C156,'Health Facility Master'!$B:$B,0)),"")</f>
        <v>0</v>
      </c>
      <c r="N156" s="67">
        <f>IFERROR(INDEX('Health Facility Master'!M:M,MATCH($C156,'Health Facility Master'!$B:$B,0)),"")</f>
        <v>0</v>
      </c>
      <c r="O156" s="67"/>
      <c r="P156" s="67"/>
      <c r="Q156" s="67"/>
      <c r="R156" s="67"/>
      <c r="S156" s="67" t="str">
        <f t="shared" si="2"/>
        <v>Hub</v>
      </c>
      <c r="T156" s="70" t="s">
        <v>20</v>
      </c>
    </row>
    <row r="157" spans="3:20" ht="14.5" x14ac:dyDescent="0.35">
      <c r="C157" t="s">
        <v>308</v>
      </c>
      <c r="D157" s="67">
        <f>IFERROR(INDEX('Health Facility Master'!C:C,MATCH($C157,'Health Facility Master'!$B:$B,0)),"")</f>
        <v>0</v>
      </c>
      <c r="E157" s="67">
        <f>IFERROR(INDEX('Health Facility Master'!D:D,MATCH($C157,'Health Facility Master'!$B:$B,0)),"")</f>
        <v>0</v>
      </c>
      <c r="F157" s="67" t="str">
        <f>IFERROR(INDEX('Health Facility Master'!E:E,MATCH($C157,'Health Facility Master'!$B:$B,0)),"")</f>
        <v>Jawa Barat</v>
      </c>
      <c r="G157" s="67" t="str">
        <f>IFERROR(INDEX('Health Facility Master'!F:F,MATCH($C157,'Health Facility Master'!$B:$B,0)),"")</f>
        <v>Indonesia</v>
      </c>
      <c r="H157" s="68">
        <f>IFERROR(INDEX('Health Facility Master'!G:G,MATCH($C157,'Health Facility Master'!$B:$B,0)),"")</f>
        <v>-6.649044</v>
      </c>
      <c r="I157" s="69">
        <f>IFERROR(INDEX('Health Facility Master'!H:H,MATCH($C157,'Health Facility Master'!$B:$B,0)),"")</f>
        <v>106.86517499999999</v>
      </c>
      <c r="J157" s="67" t="str">
        <f>IFERROR(INDEX('Health Facility Master'!I:I,MATCH($C157,'Health Facility Master'!$B:$B,0)),"")</f>
        <v>Jawa Barat</v>
      </c>
      <c r="K157" s="67" t="str">
        <f>IFERROR(INDEX('Health Facility Master'!J:J,MATCH($C157,'Health Facility Master'!$B:$B,0)),"")</f>
        <v>Level 3</v>
      </c>
      <c r="L157" s="67" t="str">
        <f>IFERROR(INDEX('Health Facility Master'!K:K,MATCH($C157,'Health Facility Master'!$B:$B,0)),"")</f>
        <v>Public</v>
      </c>
      <c r="M157" s="67">
        <f>IFERROR(INDEX('Health Facility Master'!L:L,MATCH($C157,'Health Facility Master'!$B:$B,0)),"")</f>
        <v>0</v>
      </c>
      <c r="N157" s="67">
        <f>IFERROR(INDEX('Health Facility Master'!M:M,MATCH($C157,'Health Facility Master'!$B:$B,0)),"")</f>
        <v>0</v>
      </c>
      <c r="O157" s="67"/>
      <c r="P157" s="67"/>
      <c r="Q157" s="67"/>
      <c r="R157" s="67"/>
      <c r="S157" s="67" t="str">
        <f t="shared" si="2"/>
        <v>Hub</v>
      </c>
      <c r="T157" s="70" t="s">
        <v>20</v>
      </c>
    </row>
    <row r="158" spans="3:20" ht="14.5" x14ac:dyDescent="0.35">
      <c r="C158" t="s">
        <v>126</v>
      </c>
      <c r="D158" s="67">
        <f>IFERROR(INDEX('Health Facility Master'!C:C,MATCH($C158,'Health Facility Master'!$B:$B,0)),"")</f>
        <v>0</v>
      </c>
      <c r="E158" s="67">
        <f>IFERROR(INDEX('Health Facility Master'!D:D,MATCH($C158,'Health Facility Master'!$B:$B,0)),"")</f>
        <v>0</v>
      </c>
      <c r="F158" s="67" t="str">
        <f>IFERROR(INDEX('Health Facility Master'!E:E,MATCH($C158,'Health Facility Master'!$B:$B,0)),"")</f>
        <v>DKI Jakarta</v>
      </c>
      <c r="G158" s="67" t="str">
        <f>IFERROR(INDEX('Health Facility Master'!F:F,MATCH($C158,'Health Facility Master'!$B:$B,0)),"")</f>
        <v>Indonesia</v>
      </c>
      <c r="H158" s="68">
        <f>IFERROR(INDEX('Health Facility Master'!G:G,MATCH($C158,'Health Facility Master'!$B:$B,0)),"")</f>
        <v>-6.1966140000000003</v>
      </c>
      <c r="I158" s="69">
        <f>IFERROR(INDEX('Health Facility Master'!H:H,MATCH($C158,'Health Facility Master'!$B:$B,0)),"")</f>
        <v>106.884547</v>
      </c>
      <c r="J158" s="67" t="str">
        <f>IFERROR(INDEX('Health Facility Master'!I:I,MATCH($C158,'Health Facility Master'!$B:$B,0)),"")</f>
        <v>DKI Jakarta</v>
      </c>
      <c r="K158" s="67" t="str">
        <f>IFERROR(INDEX('Health Facility Master'!J:J,MATCH($C158,'Health Facility Master'!$B:$B,0)),"")</f>
        <v>Level 3</v>
      </c>
      <c r="L158" s="67" t="str">
        <f>IFERROR(INDEX('Health Facility Master'!K:K,MATCH($C158,'Health Facility Master'!$B:$B,0)),"")</f>
        <v>Public</v>
      </c>
      <c r="M158" s="67">
        <f>IFERROR(INDEX('Health Facility Master'!L:L,MATCH($C158,'Health Facility Master'!$B:$B,0)),"")</f>
        <v>0</v>
      </c>
      <c r="N158" s="67">
        <f>IFERROR(INDEX('Health Facility Master'!M:M,MATCH($C158,'Health Facility Master'!$B:$B,0)),"")</f>
        <v>0</v>
      </c>
      <c r="O158" s="67"/>
      <c r="P158" s="67"/>
      <c r="Q158" s="67"/>
      <c r="R158" s="67"/>
      <c r="S158" s="67" t="str">
        <f t="shared" si="2"/>
        <v>Hub</v>
      </c>
      <c r="T158" s="70" t="s">
        <v>20</v>
      </c>
    </row>
    <row r="159" spans="3:20" ht="14.5" x14ac:dyDescent="0.35">
      <c r="C159" t="s">
        <v>711</v>
      </c>
      <c r="D159" s="67">
        <f>IFERROR(INDEX('Health Facility Master'!C:C,MATCH($C159,'Health Facility Master'!$B:$B,0)),"")</f>
        <v>0</v>
      </c>
      <c r="E159" s="67">
        <f>IFERROR(INDEX('Health Facility Master'!D:D,MATCH($C159,'Health Facility Master'!$B:$B,0)),"")</f>
        <v>0</v>
      </c>
      <c r="F159" s="67" t="str">
        <f>IFERROR(INDEX('Health Facility Master'!E:E,MATCH($C159,'Health Facility Master'!$B:$B,0)),"")</f>
        <v>Sumatera Barat</v>
      </c>
      <c r="G159" s="67" t="str">
        <f>IFERROR(INDEX('Health Facility Master'!F:F,MATCH($C159,'Health Facility Master'!$B:$B,0)),"")</f>
        <v>Indonesia</v>
      </c>
      <c r="H159" s="68">
        <f>IFERROR(INDEX('Health Facility Master'!G:G,MATCH($C159,'Health Facility Master'!$B:$B,0)),"")</f>
        <v>-0.93538299999999996</v>
      </c>
      <c r="I159" s="69">
        <f>IFERROR(INDEX('Health Facility Master'!H:H,MATCH($C159,'Health Facility Master'!$B:$B,0)),"")</f>
        <v>100.359308</v>
      </c>
      <c r="J159" s="67" t="str">
        <f>IFERROR(INDEX('Health Facility Master'!I:I,MATCH($C159,'Health Facility Master'!$B:$B,0)),"")</f>
        <v>Sumatera Barat</v>
      </c>
      <c r="K159" s="67" t="str">
        <f>IFERROR(INDEX('Health Facility Master'!J:J,MATCH($C159,'Health Facility Master'!$B:$B,0)),"")</f>
        <v>Level 3</v>
      </c>
      <c r="L159" s="67" t="str">
        <f>IFERROR(INDEX('Health Facility Master'!K:K,MATCH($C159,'Health Facility Master'!$B:$B,0)),"")</f>
        <v>Public</v>
      </c>
      <c r="M159" s="67">
        <f>IFERROR(INDEX('Health Facility Master'!L:L,MATCH($C159,'Health Facility Master'!$B:$B,0)),"")</f>
        <v>0</v>
      </c>
      <c r="N159" s="67">
        <f>IFERROR(INDEX('Health Facility Master'!M:M,MATCH($C159,'Health Facility Master'!$B:$B,0)),"")</f>
        <v>0</v>
      </c>
      <c r="O159" s="67"/>
      <c r="P159" s="67"/>
      <c r="Q159" s="67"/>
      <c r="R159" s="67"/>
      <c r="S159" s="67" t="str">
        <f t="shared" si="2"/>
        <v>Hub</v>
      </c>
      <c r="T159" s="70" t="s">
        <v>20</v>
      </c>
    </row>
    <row r="160" spans="3:20" ht="14.5" x14ac:dyDescent="0.35">
      <c r="C160" t="s">
        <v>457</v>
      </c>
      <c r="D160" s="67">
        <f>IFERROR(INDEX('Health Facility Master'!C:C,MATCH($C160,'Health Facility Master'!$B:$B,0)),"")</f>
        <v>0</v>
      </c>
      <c r="E160" s="67">
        <f>IFERROR(INDEX('Health Facility Master'!D:D,MATCH($C160,'Health Facility Master'!$B:$B,0)),"")</f>
        <v>0</v>
      </c>
      <c r="F160" s="67" t="str">
        <f>IFERROR(INDEX('Health Facility Master'!E:E,MATCH($C160,'Health Facility Master'!$B:$B,0)),"")</f>
        <v>Jawa Tengah</v>
      </c>
      <c r="G160" s="67" t="str">
        <f>IFERROR(INDEX('Health Facility Master'!F:F,MATCH($C160,'Health Facility Master'!$B:$B,0)),"")</f>
        <v>Indonesia</v>
      </c>
      <c r="H160" s="68">
        <f>IFERROR(INDEX('Health Facility Master'!G:G,MATCH($C160,'Health Facility Master'!$B:$B,0)),"")</f>
        <v>-7.5245889999999997</v>
      </c>
      <c r="I160" s="69">
        <f>IFERROR(INDEX('Health Facility Master'!H:H,MATCH($C160,'Health Facility Master'!$B:$B,0)),"")</f>
        <v>109.29319700000001</v>
      </c>
      <c r="J160" s="67" t="str">
        <f>IFERROR(INDEX('Health Facility Master'!I:I,MATCH($C160,'Health Facility Master'!$B:$B,0)),"")</f>
        <v>Jawa Tengah</v>
      </c>
      <c r="K160" s="67" t="str">
        <f>IFERROR(INDEX('Health Facility Master'!J:J,MATCH($C160,'Health Facility Master'!$B:$B,0)),"")</f>
        <v>Level 3</v>
      </c>
      <c r="L160" s="67" t="str">
        <f>IFERROR(INDEX('Health Facility Master'!K:K,MATCH($C160,'Health Facility Master'!$B:$B,0)),"")</f>
        <v>Public</v>
      </c>
      <c r="M160" s="67">
        <f>IFERROR(INDEX('Health Facility Master'!L:L,MATCH($C160,'Health Facility Master'!$B:$B,0)),"")</f>
        <v>0</v>
      </c>
      <c r="N160" s="67">
        <f>IFERROR(INDEX('Health Facility Master'!M:M,MATCH($C160,'Health Facility Master'!$B:$B,0)),"")</f>
        <v>0</v>
      </c>
      <c r="O160" s="67"/>
      <c r="P160" s="67"/>
      <c r="Q160" s="67"/>
      <c r="R160" s="67"/>
      <c r="S160" s="67" t="str">
        <f t="shared" si="2"/>
        <v>Hub</v>
      </c>
      <c r="T160" s="70" t="s">
        <v>20</v>
      </c>
    </row>
    <row r="161" spans="3:20" ht="14.5" x14ac:dyDescent="0.35">
      <c r="C161" t="s">
        <v>596</v>
      </c>
      <c r="D161" s="67">
        <f>IFERROR(INDEX('Health Facility Master'!C:C,MATCH($C161,'Health Facility Master'!$B:$B,0)),"")</f>
        <v>0</v>
      </c>
      <c r="E161" s="67">
        <f>IFERROR(INDEX('Health Facility Master'!D:D,MATCH($C161,'Health Facility Master'!$B:$B,0)),"")</f>
        <v>0</v>
      </c>
      <c r="F161" s="67" t="str">
        <f>IFERROR(INDEX('Health Facility Master'!E:E,MATCH($C161,'Health Facility Master'!$B:$B,0)),"")</f>
        <v>Jawa Timur</v>
      </c>
      <c r="G161" s="67" t="str">
        <f>IFERROR(INDEX('Health Facility Master'!F:F,MATCH($C161,'Health Facility Master'!$B:$B,0)),"")</f>
        <v>Indonesia</v>
      </c>
      <c r="H161" s="68">
        <f>IFERROR(INDEX('Health Facility Master'!G:G,MATCH($C161,'Health Facility Master'!$B:$B,0)),"")</f>
        <v>-8.2256389999999993</v>
      </c>
      <c r="I161" s="69">
        <f>IFERROR(INDEX('Health Facility Master'!H:H,MATCH($C161,'Health Facility Master'!$B:$B,0)),"")</f>
        <v>114.370481</v>
      </c>
      <c r="J161" s="67" t="str">
        <f>IFERROR(INDEX('Health Facility Master'!I:I,MATCH($C161,'Health Facility Master'!$B:$B,0)),"")</f>
        <v>Jawa Timur</v>
      </c>
      <c r="K161" s="67" t="str">
        <f>IFERROR(INDEX('Health Facility Master'!J:J,MATCH($C161,'Health Facility Master'!$B:$B,0)),"")</f>
        <v>Level 3</v>
      </c>
      <c r="L161" s="67" t="str">
        <f>IFERROR(INDEX('Health Facility Master'!K:K,MATCH($C161,'Health Facility Master'!$B:$B,0)),"")</f>
        <v>Public</v>
      </c>
      <c r="M161" s="67">
        <f>IFERROR(INDEX('Health Facility Master'!L:L,MATCH($C161,'Health Facility Master'!$B:$B,0)),"")</f>
        <v>0</v>
      </c>
      <c r="N161" s="67">
        <f>IFERROR(INDEX('Health Facility Master'!M:M,MATCH($C161,'Health Facility Master'!$B:$B,0)),"")</f>
        <v>0</v>
      </c>
      <c r="O161" s="67"/>
      <c r="P161" s="67"/>
      <c r="Q161" s="67"/>
      <c r="R161" s="67"/>
      <c r="S161" s="67" t="str">
        <f t="shared" si="2"/>
        <v>Hub</v>
      </c>
      <c r="T161" s="70" t="s">
        <v>20</v>
      </c>
    </row>
    <row r="162" spans="3:20" ht="14.5" x14ac:dyDescent="0.35">
      <c r="C162" t="s">
        <v>158</v>
      </c>
      <c r="D162" s="67">
        <f>IFERROR(INDEX('Health Facility Master'!C:C,MATCH($C162,'Health Facility Master'!$B:$B,0)),"")</f>
        <v>0</v>
      </c>
      <c r="E162" s="67">
        <f>IFERROR(INDEX('Health Facility Master'!D:D,MATCH($C162,'Health Facility Master'!$B:$B,0)),"")</f>
        <v>0</v>
      </c>
      <c r="F162" s="67" t="str">
        <f>IFERROR(INDEX('Health Facility Master'!E:E,MATCH($C162,'Health Facility Master'!$B:$B,0)),"")</f>
        <v>DKI Jakarta</v>
      </c>
      <c r="G162" s="67" t="str">
        <f>IFERROR(INDEX('Health Facility Master'!F:F,MATCH($C162,'Health Facility Master'!$B:$B,0)),"")</f>
        <v>Indonesia</v>
      </c>
      <c r="H162" s="68">
        <f>IFERROR(INDEX('Health Facility Master'!G:G,MATCH($C162,'Health Facility Master'!$B:$B,0)),"")</f>
        <v>-6.148828</v>
      </c>
      <c r="I162" s="69">
        <f>IFERROR(INDEX('Health Facility Master'!H:H,MATCH($C162,'Health Facility Master'!$B:$B,0)),"")</f>
        <v>106.825525</v>
      </c>
      <c r="J162" s="67" t="str">
        <f>IFERROR(INDEX('Health Facility Master'!I:I,MATCH($C162,'Health Facility Master'!$B:$B,0)),"")</f>
        <v>DKI Jakarta</v>
      </c>
      <c r="K162" s="67" t="str">
        <f>IFERROR(INDEX('Health Facility Master'!J:J,MATCH($C162,'Health Facility Master'!$B:$B,0)),"")</f>
        <v>Level 3</v>
      </c>
      <c r="L162" s="67" t="str">
        <f>IFERROR(INDEX('Health Facility Master'!K:K,MATCH($C162,'Health Facility Master'!$B:$B,0)),"")</f>
        <v>Public</v>
      </c>
      <c r="M162" s="67">
        <f>IFERROR(INDEX('Health Facility Master'!L:L,MATCH($C162,'Health Facility Master'!$B:$B,0)),"")</f>
        <v>0</v>
      </c>
      <c r="N162" s="67">
        <f>IFERROR(INDEX('Health Facility Master'!M:M,MATCH($C162,'Health Facility Master'!$B:$B,0)),"")</f>
        <v>0</v>
      </c>
      <c r="O162" s="67"/>
      <c r="P162" s="67"/>
      <c r="Q162" s="67"/>
      <c r="R162" s="67"/>
      <c r="S162" s="67" t="str">
        <f t="shared" si="2"/>
        <v>Hub</v>
      </c>
      <c r="T162" s="70" t="s">
        <v>20</v>
      </c>
    </row>
    <row r="163" spans="3:20" ht="14.5" x14ac:dyDescent="0.35">
      <c r="C163" t="s">
        <v>398</v>
      </c>
      <c r="D163" s="67">
        <f>IFERROR(INDEX('Health Facility Master'!C:C,MATCH($C163,'Health Facility Master'!$B:$B,0)),"")</f>
        <v>0</v>
      </c>
      <c r="E163" s="67">
        <f>IFERROR(INDEX('Health Facility Master'!D:D,MATCH($C163,'Health Facility Master'!$B:$B,0)),"")</f>
        <v>0</v>
      </c>
      <c r="F163" s="67" t="str">
        <f>IFERROR(INDEX('Health Facility Master'!E:E,MATCH($C163,'Health Facility Master'!$B:$B,0)),"")</f>
        <v>Jawa Barat</v>
      </c>
      <c r="G163" s="67" t="str">
        <f>IFERROR(INDEX('Health Facility Master'!F:F,MATCH($C163,'Health Facility Master'!$B:$B,0)),"")</f>
        <v>Indonesia</v>
      </c>
      <c r="H163" s="68">
        <f>IFERROR(INDEX('Health Facility Master'!G:G,MATCH($C163,'Health Facility Master'!$B:$B,0)),"")</f>
        <v>-6.885364</v>
      </c>
      <c r="I163" s="69">
        <f>IFERROR(INDEX('Health Facility Master'!H:H,MATCH($C163,'Health Facility Master'!$B:$B,0)),"")</f>
        <v>107.61962800000001</v>
      </c>
      <c r="J163" s="67" t="str">
        <f>IFERROR(INDEX('Health Facility Master'!I:I,MATCH($C163,'Health Facility Master'!$B:$B,0)),"")</f>
        <v>Jawa Barat</v>
      </c>
      <c r="K163" s="67" t="str">
        <f>IFERROR(INDEX('Health Facility Master'!J:J,MATCH($C163,'Health Facility Master'!$B:$B,0)),"")</f>
        <v>Level 3</v>
      </c>
      <c r="L163" s="67" t="str">
        <f>IFERROR(INDEX('Health Facility Master'!K:K,MATCH($C163,'Health Facility Master'!$B:$B,0)),"")</f>
        <v>Public</v>
      </c>
      <c r="M163" s="67">
        <f>IFERROR(INDEX('Health Facility Master'!L:L,MATCH($C163,'Health Facility Master'!$B:$B,0)),"")</f>
        <v>0</v>
      </c>
      <c r="N163" s="67">
        <f>IFERROR(INDEX('Health Facility Master'!M:M,MATCH($C163,'Health Facility Master'!$B:$B,0)),"")</f>
        <v>0</v>
      </c>
      <c r="O163" s="67"/>
      <c r="P163" s="67"/>
      <c r="Q163" s="67"/>
      <c r="R163" s="67"/>
      <c r="S163" s="67" t="str">
        <f t="shared" si="2"/>
        <v>Hub</v>
      </c>
      <c r="T163" s="70" t="s">
        <v>20</v>
      </c>
    </row>
    <row r="164" spans="3:20" ht="14.5" x14ac:dyDescent="0.35">
      <c r="C164" t="s">
        <v>900</v>
      </c>
      <c r="D164" s="67">
        <f>IFERROR(INDEX('Health Facility Master'!C:C,MATCH($C164,'Health Facility Master'!$B:$B,0)),"")</f>
        <v>0</v>
      </c>
      <c r="E164" s="67">
        <f>IFERROR(INDEX('Health Facility Master'!D:D,MATCH($C164,'Health Facility Master'!$B:$B,0)),"")</f>
        <v>0</v>
      </c>
      <c r="F164" s="67" t="str">
        <f>IFERROR(INDEX('Health Facility Master'!E:E,MATCH($C164,'Health Facility Master'!$B:$B,0)),"")</f>
        <v>DKI Jakarta</v>
      </c>
      <c r="G164" s="67" t="str">
        <f>IFERROR(INDEX('Health Facility Master'!F:F,MATCH($C164,'Health Facility Master'!$B:$B,0)),"")</f>
        <v>Indonesia</v>
      </c>
      <c r="H164" s="68">
        <f>IFERROR(INDEX('Health Facility Master'!G:G,MATCH($C164,'Health Facility Master'!$B:$B,0)),"")</f>
        <v>-6.1954440000000002</v>
      </c>
      <c r="I164" s="69">
        <f>IFERROR(INDEX('Health Facility Master'!H:H,MATCH($C164,'Health Facility Master'!$B:$B,0)),"")</f>
        <v>106.870661</v>
      </c>
      <c r="J164" s="67" t="str">
        <f>IFERROR(INDEX('Health Facility Master'!I:I,MATCH($C164,'Health Facility Master'!$B:$B,0)),"")</f>
        <v>DKI Jakarta</v>
      </c>
      <c r="K164" s="67" t="str">
        <f>IFERROR(INDEX('Health Facility Master'!J:J,MATCH($C164,'Health Facility Master'!$B:$B,0)),"")</f>
        <v>Level 3</v>
      </c>
      <c r="L164" s="67" t="str">
        <f>IFERROR(INDEX('Health Facility Master'!K:K,MATCH($C164,'Health Facility Master'!$B:$B,0)),"")</f>
        <v>Public</v>
      </c>
      <c r="M164" s="67">
        <f>IFERROR(INDEX('Health Facility Master'!L:L,MATCH($C164,'Health Facility Master'!$B:$B,0)),"")</f>
        <v>0</v>
      </c>
      <c r="N164" s="67">
        <f>IFERROR(INDEX('Health Facility Master'!M:M,MATCH($C164,'Health Facility Master'!$B:$B,0)),"")</f>
        <v>0</v>
      </c>
      <c r="O164" s="67"/>
      <c r="P164" s="67"/>
      <c r="Q164" s="67"/>
      <c r="R164" s="67"/>
      <c r="S164" s="67" t="str">
        <f t="shared" si="2"/>
        <v>Hub</v>
      </c>
      <c r="T164" s="70" t="s">
        <v>20</v>
      </c>
    </row>
    <row r="165" spans="3:20" ht="14.5" x14ac:dyDescent="0.35">
      <c r="C165" t="s">
        <v>147</v>
      </c>
      <c r="D165" s="67">
        <f>IFERROR(INDEX('Health Facility Master'!C:C,MATCH($C165,'Health Facility Master'!$B:$B,0)),"")</f>
        <v>0</v>
      </c>
      <c r="E165" s="67">
        <f>IFERROR(INDEX('Health Facility Master'!D:D,MATCH($C165,'Health Facility Master'!$B:$B,0)),"")</f>
        <v>0</v>
      </c>
      <c r="F165" s="67" t="str">
        <f>IFERROR(INDEX('Health Facility Master'!E:E,MATCH($C165,'Health Facility Master'!$B:$B,0)),"")</f>
        <v>DKI Jakarta</v>
      </c>
      <c r="G165" s="67" t="str">
        <f>IFERROR(INDEX('Health Facility Master'!F:F,MATCH($C165,'Health Facility Master'!$B:$B,0)),"")</f>
        <v>Indonesia</v>
      </c>
      <c r="H165" s="68">
        <f>IFERROR(INDEX('Health Facility Master'!G:G,MATCH($C165,'Health Facility Master'!$B:$B,0)),"")</f>
        <v>-6.2018969999999998</v>
      </c>
      <c r="I165" s="69">
        <f>IFERROR(INDEX('Health Facility Master'!H:H,MATCH($C165,'Health Facility Master'!$B:$B,0)),"")</f>
        <v>106.84823299999999</v>
      </c>
      <c r="J165" s="67" t="str">
        <f>IFERROR(INDEX('Health Facility Master'!I:I,MATCH($C165,'Health Facility Master'!$B:$B,0)),"")</f>
        <v>DKI Jakarta</v>
      </c>
      <c r="K165" s="67" t="str">
        <f>IFERROR(INDEX('Health Facility Master'!J:J,MATCH($C165,'Health Facility Master'!$B:$B,0)),"")</f>
        <v>Level 3</v>
      </c>
      <c r="L165" s="67" t="str">
        <f>IFERROR(INDEX('Health Facility Master'!K:K,MATCH($C165,'Health Facility Master'!$B:$B,0)),"")</f>
        <v>Public</v>
      </c>
      <c r="M165" s="67">
        <f>IFERROR(INDEX('Health Facility Master'!L:L,MATCH($C165,'Health Facility Master'!$B:$B,0)),"")</f>
        <v>0</v>
      </c>
      <c r="N165" s="67">
        <f>IFERROR(INDEX('Health Facility Master'!M:M,MATCH($C165,'Health Facility Master'!$B:$B,0)),"")</f>
        <v>0</v>
      </c>
      <c r="O165" s="67"/>
      <c r="P165" s="67"/>
      <c r="Q165" s="67"/>
      <c r="R165" s="67"/>
      <c r="S165" s="67" t="str">
        <f t="shared" si="2"/>
        <v>Hub</v>
      </c>
      <c r="T165" s="70" t="s">
        <v>20</v>
      </c>
    </row>
    <row r="166" spans="3:20" ht="14.5" x14ac:dyDescent="0.35">
      <c r="C166" t="s">
        <v>493</v>
      </c>
      <c r="D166" s="67">
        <f>IFERROR(INDEX('Health Facility Master'!C:C,MATCH($C166,'Health Facility Master'!$B:$B,0)),"")</f>
        <v>0</v>
      </c>
      <c r="E166" s="67">
        <f>IFERROR(INDEX('Health Facility Master'!D:D,MATCH($C166,'Health Facility Master'!$B:$B,0)),"")</f>
        <v>0</v>
      </c>
      <c r="F166" s="67" t="str">
        <f>IFERROR(INDEX('Health Facility Master'!E:E,MATCH($C166,'Health Facility Master'!$B:$B,0)),"")</f>
        <v>Jawa Tengah</v>
      </c>
      <c r="G166" s="67" t="str">
        <f>IFERROR(INDEX('Health Facility Master'!F:F,MATCH($C166,'Health Facility Master'!$B:$B,0)),"")</f>
        <v>Indonesia</v>
      </c>
      <c r="H166" s="68">
        <f>IFERROR(INDEX('Health Facility Master'!G:G,MATCH($C166,'Health Facility Master'!$B:$B,0)),"")</f>
        <v>-6.7547810000000004</v>
      </c>
      <c r="I166" s="69">
        <f>IFERROR(INDEX('Health Facility Master'!H:H,MATCH($C166,'Health Facility Master'!$B:$B,0)),"")</f>
        <v>111.044842</v>
      </c>
      <c r="J166" s="67" t="str">
        <f>IFERROR(INDEX('Health Facility Master'!I:I,MATCH($C166,'Health Facility Master'!$B:$B,0)),"")</f>
        <v>Jawa Tengah</v>
      </c>
      <c r="K166" s="67" t="str">
        <f>IFERROR(INDEX('Health Facility Master'!J:J,MATCH($C166,'Health Facility Master'!$B:$B,0)),"")</f>
        <v>Level 3</v>
      </c>
      <c r="L166" s="67" t="str">
        <f>IFERROR(INDEX('Health Facility Master'!K:K,MATCH($C166,'Health Facility Master'!$B:$B,0)),"")</f>
        <v>Public</v>
      </c>
      <c r="M166" s="67">
        <f>IFERROR(INDEX('Health Facility Master'!L:L,MATCH($C166,'Health Facility Master'!$B:$B,0)),"")</f>
        <v>0</v>
      </c>
      <c r="N166" s="67">
        <f>IFERROR(INDEX('Health Facility Master'!M:M,MATCH($C166,'Health Facility Master'!$B:$B,0)),"")</f>
        <v>0</v>
      </c>
      <c r="O166" s="67"/>
      <c r="P166" s="67"/>
      <c r="Q166" s="67"/>
      <c r="R166" s="67"/>
      <c r="S166" s="67" t="str">
        <f t="shared" si="2"/>
        <v>Hub</v>
      </c>
      <c r="T166" s="70" t="s">
        <v>20</v>
      </c>
    </row>
    <row r="167" spans="3:20" ht="14.5" x14ac:dyDescent="0.35">
      <c r="C167" t="s">
        <v>537</v>
      </c>
      <c r="D167" s="67">
        <f>IFERROR(INDEX('Health Facility Master'!C:C,MATCH($C167,'Health Facility Master'!$B:$B,0)),"")</f>
        <v>0</v>
      </c>
      <c r="E167" s="67">
        <f>IFERROR(INDEX('Health Facility Master'!D:D,MATCH($C167,'Health Facility Master'!$B:$B,0)),"")</f>
        <v>0</v>
      </c>
      <c r="F167" s="67" t="str">
        <f>IFERROR(INDEX('Health Facility Master'!E:E,MATCH($C167,'Health Facility Master'!$B:$B,0)),"")</f>
        <v>Jawa Tengah</v>
      </c>
      <c r="G167" s="67" t="str">
        <f>IFERROR(INDEX('Health Facility Master'!F:F,MATCH($C167,'Health Facility Master'!$B:$B,0)),"")</f>
        <v>Indonesia</v>
      </c>
      <c r="H167" s="68">
        <f>IFERROR(INDEX('Health Facility Master'!G:G,MATCH($C167,'Health Facility Master'!$B:$B,0)),"")</f>
        <v>-7.0527670000000002</v>
      </c>
      <c r="I167" s="69">
        <f>IFERROR(INDEX('Health Facility Master'!H:H,MATCH($C167,'Health Facility Master'!$B:$B,0)),"")</f>
        <v>110.329767</v>
      </c>
      <c r="J167" s="67" t="str">
        <f>IFERROR(INDEX('Health Facility Master'!I:I,MATCH($C167,'Health Facility Master'!$B:$B,0)),"")</f>
        <v>Jawa Tengah</v>
      </c>
      <c r="K167" s="67" t="str">
        <f>IFERROR(INDEX('Health Facility Master'!J:J,MATCH($C167,'Health Facility Master'!$B:$B,0)),"")</f>
        <v>Level 3</v>
      </c>
      <c r="L167" s="67" t="str">
        <f>IFERROR(INDEX('Health Facility Master'!K:K,MATCH($C167,'Health Facility Master'!$B:$B,0)),"")</f>
        <v>Public</v>
      </c>
      <c r="M167" s="67">
        <f>IFERROR(INDEX('Health Facility Master'!L:L,MATCH($C167,'Health Facility Master'!$B:$B,0)),"")</f>
        <v>0</v>
      </c>
      <c r="N167" s="67">
        <f>IFERROR(INDEX('Health Facility Master'!M:M,MATCH($C167,'Health Facility Master'!$B:$B,0)),"")</f>
        <v>0</v>
      </c>
      <c r="O167" s="67"/>
      <c r="P167" s="67"/>
      <c r="Q167" s="67"/>
      <c r="R167" s="67"/>
      <c r="S167" s="67" t="str">
        <f t="shared" si="2"/>
        <v>Hub</v>
      </c>
      <c r="T167" s="70" t="s">
        <v>20</v>
      </c>
    </row>
    <row r="168" spans="3:20" ht="14.5" x14ac:dyDescent="0.35">
      <c r="C168" t="s">
        <v>959</v>
      </c>
      <c r="D168" s="67">
        <f>IFERROR(INDEX('Health Facility Master'!C:C,MATCH($C168,'Health Facility Master'!$B:$B,0)),"")</f>
        <v>0</v>
      </c>
      <c r="E168" s="67">
        <f>IFERROR(INDEX('Health Facility Master'!D:D,MATCH($C168,'Health Facility Master'!$B:$B,0)),"")</f>
        <v>0</v>
      </c>
      <c r="F168" s="67" t="str">
        <f>IFERROR(INDEX('Health Facility Master'!E:E,MATCH($C168,'Health Facility Master'!$B:$B,0)),"")</f>
        <v>Jawa Tengah</v>
      </c>
      <c r="G168" s="67" t="str">
        <f>IFERROR(INDEX('Health Facility Master'!F:F,MATCH($C168,'Health Facility Master'!$B:$B,0)),"")</f>
        <v>Indonesia</v>
      </c>
      <c r="H168" s="68">
        <f>IFERROR(INDEX('Health Facility Master'!G:G,MATCH($C168,'Health Facility Master'!$B:$B,0)),"")</f>
        <v>-7.5636469999999996</v>
      </c>
      <c r="I168" s="69">
        <f>IFERROR(INDEX('Health Facility Master'!H:H,MATCH($C168,'Health Facility Master'!$B:$B,0)),"")</f>
        <v>110.831789</v>
      </c>
      <c r="J168" s="67" t="str">
        <f>IFERROR(INDEX('Health Facility Master'!I:I,MATCH($C168,'Health Facility Master'!$B:$B,0)),"")</f>
        <v>Jawa Tengah</v>
      </c>
      <c r="K168" s="67" t="str">
        <f>IFERROR(INDEX('Health Facility Master'!J:J,MATCH($C168,'Health Facility Master'!$B:$B,0)),"")</f>
        <v>Level 3</v>
      </c>
      <c r="L168" s="67" t="str">
        <f>IFERROR(INDEX('Health Facility Master'!K:K,MATCH($C168,'Health Facility Master'!$B:$B,0)),"")</f>
        <v>Public</v>
      </c>
      <c r="M168" s="67">
        <f>IFERROR(INDEX('Health Facility Master'!L:L,MATCH($C168,'Health Facility Master'!$B:$B,0)),"")</f>
        <v>0</v>
      </c>
      <c r="N168" s="67">
        <f>IFERROR(INDEX('Health Facility Master'!M:M,MATCH($C168,'Health Facility Master'!$B:$B,0)),"")</f>
        <v>0</v>
      </c>
      <c r="O168" s="67"/>
      <c r="P168" s="67"/>
      <c r="Q168" s="67"/>
      <c r="R168" s="67"/>
      <c r="S168" s="67" t="str">
        <f t="shared" si="2"/>
        <v>Hub</v>
      </c>
      <c r="T168" s="70" t="s">
        <v>20</v>
      </c>
    </row>
    <row r="169" spans="3:20" ht="14.5" x14ac:dyDescent="0.35">
      <c r="C169" t="s">
        <v>149</v>
      </c>
      <c r="D169" s="67">
        <f>IFERROR(INDEX('Health Facility Master'!C:C,MATCH($C169,'Health Facility Master'!$B:$B,0)),"")</f>
        <v>0</v>
      </c>
      <c r="E169" s="67">
        <f>IFERROR(INDEX('Health Facility Master'!D:D,MATCH($C169,'Health Facility Master'!$B:$B,0)),"")</f>
        <v>0</v>
      </c>
      <c r="F169" s="67" t="str">
        <f>IFERROR(INDEX('Health Facility Master'!E:E,MATCH($C169,'Health Facility Master'!$B:$B,0)),"")</f>
        <v>DKI Jakarta</v>
      </c>
      <c r="G169" s="67" t="str">
        <f>IFERROR(INDEX('Health Facility Master'!F:F,MATCH($C169,'Health Facility Master'!$B:$B,0)),"")</f>
        <v>Indonesia</v>
      </c>
      <c r="H169" s="68">
        <f>IFERROR(INDEX('Health Facility Master'!G:G,MATCH($C169,'Health Facility Master'!$B:$B,0)),"")</f>
        <v>-6.1718080000000004</v>
      </c>
      <c r="I169" s="69">
        <f>IFERROR(INDEX('Health Facility Master'!H:H,MATCH($C169,'Health Facility Master'!$B:$B,0)),"")</f>
        <v>106.814911</v>
      </c>
      <c r="J169" s="67" t="str">
        <f>IFERROR(INDEX('Health Facility Master'!I:I,MATCH($C169,'Health Facility Master'!$B:$B,0)),"")</f>
        <v>DKI Jakarta</v>
      </c>
      <c r="K169" s="67" t="str">
        <f>IFERROR(INDEX('Health Facility Master'!J:J,MATCH($C169,'Health Facility Master'!$B:$B,0)),"")</f>
        <v>Level 3</v>
      </c>
      <c r="L169" s="67" t="str">
        <f>IFERROR(INDEX('Health Facility Master'!K:K,MATCH($C169,'Health Facility Master'!$B:$B,0)),"")</f>
        <v>Public</v>
      </c>
      <c r="M169" s="67">
        <f>IFERROR(INDEX('Health Facility Master'!L:L,MATCH($C169,'Health Facility Master'!$B:$B,0)),"")</f>
        <v>0</v>
      </c>
      <c r="N169" s="67">
        <f>IFERROR(INDEX('Health Facility Master'!M:M,MATCH($C169,'Health Facility Master'!$B:$B,0)),"")</f>
        <v>0</v>
      </c>
      <c r="O169" s="67"/>
      <c r="P169" s="67"/>
      <c r="Q169" s="67"/>
      <c r="R169" s="67"/>
      <c r="S169" s="67" t="str">
        <f t="shared" si="2"/>
        <v>Hub</v>
      </c>
      <c r="T169" s="70" t="s">
        <v>20</v>
      </c>
    </row>
    <row r="170" spans="3:20" ht="14.5" x14ac:dyDescent="0.35">
      <c r="C170" t="s">
        <v>545</v>
      </c>
      <c r="D170" s="67">
        <f>IFERROR(INDEX('Health Facility Master'!C:C,MATCH($C170,'Health Facility Master'!$B:$B,0)),"")</f>
        <v>0</v>
      </c>
      <c r="E170" s="67">
        <f>IFERROR(INDEX('Health Facility Master'!D:D,MATCH($C170,'Health Facility Master'!$B:$B,0)),"")</f>
        <v>0</v>
      </c>
      <c r="F170" s="67" t="str">
        <f>IFERROR(INDEX('Health Facility Master'!E:E,MATCH($C170,'Health Facility Master'!$B:$B,0)),"")</f>
        <v>Jawa Tengah</v>
      </c>
      <c r="G170" s="67" t="str">
        <f>IFERROR(INDEX('Health Facility Master'!F:F,MATCH($C170,'Health Facility Master'!$B:$B,0)),"")</f>
        <v>Indonesia</v>
      </c>
      <c r="H170" s="68">
        <f>IFERROR(INDEX('Health Facility Master'!G:G,MATCH($C170,'Health Facility Master'!$B:$B,0)),"")</f>
        <v>-6.8997279999999996</v>
      </c>
      <c r="I170" s="69">
        <f>IFERROR(INDEX('Health Facility Master'!H:H,MATCH($C170,'Health Facility Master'!$B:$B,0)),"")</f>
        <v>109.386325</v>
      </c>
      <c r="J170" s="67" t="str">
        <f>IFERROR(INDEX('Health Facility Master'!I:I,MATCH($C170,'Health Facility Master'!$B:$B,0)),"")</f>
        <v>Jawa Tengah</v>
      </c>
      <c r="K170" s="67" t="str">
        <f>IFERROR(INDEX('Health Facility Master'!J:J,MATCH($C170,'Health Facility Master'!$B:$B,0)),"")</f>
        <v>Level 3</v>
      </c>
      <c r="L170" s="67" t="str">
        <f>IFERROR(INDEX('Health Facility Master'!K:K,MATCH($C170,'Health Facility Master'!$B:$B,0)),"")</f>
        <v>Public</v>
      </c>
      <c r="M170" s="67">
        <f>IFERROR(INDEX('Health Facility Master'!L:L,MATCH($C170,'Health Facility Master'!$B:$B,0)),"")</f>
        <v>0</v>
      </c>
      <c r="N170" s="67">
        <f>IFERROR(INDEX('Health Facility Master'!M:M,MATCH($C170,'Health Facility Master'!$B:$B,0)),"")</f>
        <v>0</v>
      </c>
      <c r="O170" s="67"/>
      <c r="P170" s="67"/>
      <c r="Q170" s="67"/>
      <c r="R170" s="67"/>
      <c r="S170" s="67" t="str">
        <f t="shared" si="2"/>
        <v>Hub</v>
      </c>
      <c r="T170" s="70" t="s">
        <v>20</v>
      </c>
    </row>
    <row r="171" spans="3:20" ht="14.5" x14ac:dyDescent="0.35">
      <c r="C171" t="s">
        <v>531</v>
      </c>
      <c r="D171" s="67">
        <f>IFERROR(INDEX('Health Facility Master'!C:C,MATCH($C171,'Health Facility Master'!$B:$B,0)),"")</f>
        <v>0</v>
      </c>
      <c r="E171" s="67">
        <f>IFERROR(INDEX('Health Facility Master'!D:D,MATCH($C171,'Health Facility Master'!$B:$B,0)),"")</f>
        <v>0</v>
      </c>
      <c r="F171" s="67" t="str">
        <f>IFERROR(INDEX('Health Facility Master'!E:E,MATCH($C171,'Health Facility Master'!$B:$B,0)),"")</f>
        <v>Jawa Tengah</v>
      </c>
      <c r="G171" s="67" t="str">
        <f>IFERROR(INDEX('Health Facility Master'!F:F,MATCH($C171,'Health Facility Master'!$B:$B,0)),"")</f>
        <v>Indonesia</v>
      </c>
      <c r="H171" s="68">
        <f>IFERROR(INDEX('Health Facility Master'!G:G,MATCH($C171,'Health Facility Master'!$B:$B,0)),"")</f>
        <v>-7.3301559999999997</v>
      </c>
      <c r="I171" s="69">
        <f>IFERROR(INDEX('Health Facility Master'!H:H,MATCH($C171,'Health Facility Master'!$B:$B,0)),"")</f>
        <v>110.49591100000001</v>
      </c>
      <c r="J171" s="67" t="str">
        <f>IFERROR(INDEX('Health Facility Master'!I:I,MATCH($C171,'Health Facility Master'!$B:$B,0)),"")</f>
        <v>Jawa Tengah</v>
      </c>
      <c r="K171" s="67" t="str">
        <f>IFERROR(INDEX('Health Facility Master'!J:J,MATCH($C171,'Health Facility Master'!$B:$B,0)),"")</f>
        <v>Level 3</v>
      </c>
      <c r="L171" s="67" t="str">
        <f>IFERROR(INDEX('Health Facility Master'!K:K,MATCH($C171,'Health Facility Master'!$B:$B,0)),"")</f>
        <v>Public</v>
      </c>
      <c r="M171" s="67">
        <f>IFERROR(INDEX('Health Facility Master'!L:L,MATCH($C171,'Health Facility Master'!$B:$B,0)),"")</f>
        <v>0</v>
      </c>
      <c r="N171" s="67">
        <f>IFERROR(INDEX('Health Facility Master'!M:M,MATCH($C171,'Health Facility Master'!$B:$B,0)),"")</f>
        <v>0</v>
      </c>
      <c r="O171" s="67"/>
      <c r="P171" s="67"/>
      <c r="Q171" s="67"/>
      <c r="R171" s="67"/>
      <c r="S171" s="67" t="str">
        <f t="shared" si="2"/>
        <v>Hub</v>
      </c>
      <c r="T171" s="70" t="s">
        <v>20</v>
      </c>
    </row>
    <row r="172" spans="3:20" ht="14.5" x14ac:dyDescent="0.35">
      <c r="C172" t="s">
        <v>549</v>
      </c>
      <c r="D172" s="67">
        <f>IFERROR(INDEX('Health Facility Master'!C:C,MATCH($C172,'Health Facility Master'!$B:$B,0)),"")</f>
        <v>0</v>
      </c>
      <c r="E172" s="67">
        <f>IFERROR(INDEX('Health Facility Master'!D:D,MATCH($C172,'Health Facility Master'!$B:$B,0)),"")</f>
        <v>0</v>
      </c>
      <c r="F172" s="67" t="str">
        <f>IFERROR(INDEX('Health Facility Master'!E:E,MATCH($C172,'Health Facility Master'!$B:$B,0)),"")</f>
        <v>Jawa Tengah</v>
      </c>
      <c r="G172" s="67" t="str">
        <f>IFERROR(INDEX('Health Facility Master'!F:F,MATCH($C172,'Health Facility Master'!$B:$B,0)),"")</f>
        <v>Indonesia</v>
      </c>
      <c r="H172" s="68">
        <f>IFERROR(INDEX('Health Facility Master'!G:G,MATCH($C172,'Health Facility Master'!$B:$B,0)),"")</f>
        <v>-6.9450669999999999</v>
      </c>
      <c r="I172" s="69">
        <f>IFERROR(INDEX('Health Facility Master'!H:H,MATCH($C172,'Health Facility Master'!$B:$B,0)),"")</f>
        <v>109.129733</v>
      </c>
      <c r="J172" s="67" t="str">
        <f>IFERROR(INDEX('Health Facility Master'!I:I,MATCH($C172,'Health Facility Master'!$B:$B,0)),"")</f>
        <v>Jawa Tengah</v>
      </c>
      <c r="K172" s="67" t="str">
        <f>IFERROR(INDEX('Health Facility Master'!J:J,MATCH($C172,'Health Facility Master'!$B:$B,0)),"")</f>
        <v>Level 3</v>
      </c>
      <c r="L172" s="67" t="str">
        <f>IFERROR(INDEX('Health Facility Master'!K:K,MATCH($C172,'Health Facility Master'!$B:$B,0)),"")</f>
        <v>Public</v>
      </c>
      <c r="M172" s="67">
        <f>IFERROR(INDEX('Health Facility Master'!L:L,MATCH($C172,'Health Facility Master'!$B:$B,0)),"")</f>
        <v>0</v>
      </c>
      <c r="N172" s="67">
        <f>IFERROR(INDEX('Health Facility Master'!M:M,MATCH($C172,'Health Facility Master'!$B:$B,0)),"")</f>
        <v>0</v>
      </c>
      <c r="O172" s="67"/>
      <c r="P172" s="67"/>
      <c r="Q172" s="67"/>
      <c r="R172" s="67"/>
      <c r="S172" s="67" t="str">
        <f t="shared" si="2"/>
        <v>Hub</v>
      </c>
      <c r="T172" s="70" t="s">
        <v>20</v>
      </c>
    </row>
    <row r="173" spans="3:20" ht="14.5" x14ac:dyDescent="0.35">
      <c r="C173" t="s">
        <v>536</v>
      </c>
      <c r="D173" s="67">
        <f>IFERROR(INDEX('Health Facility Master'!C:C,MATCH($C173,'Health Facility Master'!$B:$B,0)),"")</f>
        <v>0</v>
      </c>
      <c r="E173" s="67">
        <f>IFERROR(INDEX('Health Facility Master'!D:D,MATCH($C173,'Health Facility Master'!$B:$B,0)),"")</f>
        <v>0</v>
      </c>
      <c r="F173" s="67" t="str">
        <f>IFERROR(INDEX('Health Facility Master'!E:E,MATCH($C173,'Health Facility Master'!$B:$B,0)),"")</f>
        <v>Jawa Tengah</v>
      </c>
      <c r="G173" s="67" t="str">
        <f>IFERROR(INDEX('Health Facility Master'!F:F,MATCH($C173,'Health Facility Master'!$B:$B,0)),"")</f>
        <v>Indonesia</v>
      </c>
      <c r="H173" s="68">
        <f>IFERROR(INDEX('Health Facility Master'!G:G,MATCH($C173,'Health Facility Master'!$B:$B,0)),"")</f>
        <v>-7.0093329999999998</v>
      </c>
      <c r="I173" s="69">
        <f>IFERROR(INDEX('Health Facility Master'!H:H,MATCH($C173,'Health Facility Master'!$B:$B,0)),"")</f>
        <v>110.436575</v>
      </c>
      <c r="J173" s="67" t="str">
        <f>IFERROR(INDEX('Health Facility Master'!I:I,MATCH($C173,'Health Facility Master'!$B:$B,0)),"")</f>
        <v>Jawa Tengah</v>
      </c>
      <c r="K173" s="67" t="str">
        <f>IFERROR(INDEX('Health Facility Master'!J:J,MATCH($C173,'Health Facility Master'!$B:$B,0)),"")</f>
        <v>Level 3</v>
      </c>
      <c r="L173" s="67" t="str">
        <f>IFERROR(INDEX('Health Facility Master'!K:K,MATCH($C173,'Health Facility Master'!$B:$B,0)),"")</f>
        <v>Public</v>
      </c>
      <c r="M173" s="67">
        <f>IFERROR(INDEX('Health Facility Master'!L:L,MATCH($C173,'Health Facility Master'!$B:$B,0)),"")</f>
        <v>0</v>
      </c>
      <c r="N173" s="67">
        <f>IFERROR(INDEX('Health Facility Master'!M:M,MATCH($C173,'Health Facility Master'!$B:$B,0)),"")</f>
        <v>0</v>
      </c>
      <c r="O173" s="67"/>
      <c r="P173" s="67"/>
      <c r="Q173" s="67"/>
      <c r="R173" s="67"/>
      <c r="S173" s="67" t="str">
        <f t="shared" si="2"/>
        <v>Hub</v>
      </c>
      <c r="T173" s="70" t="s">
        <v>20</v>
      </c>
    </row>
    <row r="174" spans="3:20" ht="14.5" x14ac:dyDescent="0.35">
      <c r="C174" t="s">
        <v>947</v>
      </c>
      <c r="D174" s="67">
        <f>IFERROR(INDEX('Health Facility Master'!C:C,MATCH($C174,'Health Facility Master'!$B:$B,0)),"")</f>
        <v>0</v>
      </c>
      <c r="E174" s="67">
        <f>IFERROR(INDEX('Health Facility Master'!D:D,MATCH($C174,'Health Facility Master'!$B:$B,0)),"")</f>
        <v>0</v>
      </c>
      <c r="F174" s="67" t="str">
        <f>IFERROR(INDEX('Health Facility Master'!E:E,MATCH($C174,'Health Facility Master'!$B:$B,0)),"")</f>
        <v>Jawa Tengah</v>
      </c>
      <c r="G174" s="67" t="str">
        <f>IFERROR(INDEX('Health Facility Master'!F:F,MATCH($C174,'Health Facility Master'!$B:$B,0)),"")</f>
        <v>Indonesia</v>
      </c>
      <c r="H174" s="68">
        <f>IFERROR(INDEX('Health Facility Master'!G:G,MATCH($C174,'Health Facility Master'!$B:$B,0)),"")</f>
        <v>-7.55755</v>
      </c>
      <c r="I174" s="69">
        <f>IFERROR(INDEX('Health Facility Master'!H:H,MATCH($C174,'Health Facility Master'!$B:$B,0)),"")</f>
        <v>110.774</v>
      </c>
      <c r="J174" s="67" t="str">
        <f>IFERROR(INDEX('Health Facility Master'!I:I,MATCH($C174,'Health Facility Master'!$B:$B,0)),"")</f>
        <v>Jawa Tengah</v>
      </c>
      <c r="K174" s="67" t="str">
        <f>IFERROR(INDEX('Health Facility Master'!J:J,MATCH($C174,'Health Facility Master'!$B:$B,0)),"")</f>
        <v>Level 3</v>
      </c>
      <c r="L174" s="67" t="str">
        <f>IFERROR(INDEX('Health Facility Master'!K:K,MATCH($C174,'Health Facility Master'!$B:$B,0)),"")</f>
        <v>Public</v>
      </c>
      <c r="M174" s="67">
        <f>IFERROR(INDEX('Health Facility Master'!L:L,MATCH($C174,'Health Facility Master'!$B:$B,0)),"")</f>
        <v>0</v>
      </c>
      <c r="N174" s="67">
        <f>IFERROR(INDEX('Health Facility Master'!M:M,MATCH($C174,'Health Facility Master'!$B:$B,0)),"")</f>
        <v>0</v>
      </c>
      <c r="O174" s="67"/>
      <c r="P174" s="67"/>
      <c r="Q174" s="67"/>
      <c r="R174" s="67"/>
      <c r="S174" s="67" t="str">
        <f t="shared" si="2"/>
        <v>Hub</v>
      </c>
      <c r="T174" s="70" t="s">
        <v>20</v>
      </c>
    </row>
    <row r="175" spans="3:20" ht="14.5" x14ac:dyDescent="0.35">
      <c r="C175" t="s">
        <v>903</v>
      </c>
      <c r="D175" s="67">
        <f>IFERROR(INDEX('Health Facility Master'!C:C,MATCH($C175,'Health Facility Master'!$B:$B,0)),"")</f>
        <v>0</v>
      </c>
      <c r="E175" s="67">
        <f>IFERROR(INDEX('Health Facility Master'!D:D,MATCH($C175,'Health Facility Master'!$B:$B,0)),"")</f>
        <v>0</v>
      </c>
      <c r="F175" s="67" t="str">
        <f>IFERROR(INDEX('Health Facility Master'!E:E,MATCH($C175,'Health Facility Master'!$B:$B,0)),"")</f>
        <v>DKI Jakarta</v>
      </c>
      <c r="G175" s="67" t="str">
        <f>IFERROR(INDEX('Health Facility Master'!F:F,MATCH($C175,'Health Facility Master'!$B:$B,0)),"")</f>
        <v>Indonesia</v>
      </c>
      <c r="H175" s="68">
        <f>IFERROR(INDEX('Health Facility Master'!G:G,MATCH($C175,'Health Facility Master'!$B:$B,0)),"")</f>
        <v>-6.1303890000000001</v>
      </c>
      <c r="I175" s="69">
        <f>IFERROR(INDEX('Health Facility Master'!H:H,MATCH($C175,'Health Facility Master'!$B:$B,0)),"")</f>
        <v>106.862003</v>
      </c>
      <c r="J175" s="67" t="str">
        <f>IFERROR(INDEX('Health Facility Master'!I:I,MATCH($C175,'Health Facility Master'!$B:$B,0)),"")</f>
        <v>DKI Jakarta</v>
      </c>
      <c r="K175" s="67" t="str">
        <f>IFERROR(INDEX('Health Facility Master'!J:J,MATCH($C175,'Health Facility Master'!$B:$B,0)),"")</f>
        <v>Level 3</v>
      </c>
      <c r="L175" s="67" t="str">
        <f>IFERROR(INDEX('Health Facility Master'!K:K,MATCH($C175,'Health Facility Master'!$B:$B,0)),"")</f>
        <v>Public</v>
      </c>
      <c r="M175" s="67">
        <f>IFERROR(INDEX('Health Facility Master'!L:L,MATCH($C175,'Health Facility Master'!$B:$B,0)),"")</f>
        <v>0</v>
      </c>
      <c r="N175" s="67">
        <f>IFERROR(INDEX('Health Facility Master'!M:M,MATCH($C175,'Health Facility Master'!$B:$B,0)),"")</f>
        <v>0</v>
      </c>
      <c r="O175" s="67"/>
      <c r="P175" s="67"/>
      <c r="Q175" s="67"/>
      <c r="R175" s="67"/>
      <c r="S175" s="67" t="str">
        <f t="shared" si="2"/>
        <v>Hub</v>
      </c>
      <c r="T175" s="70" t="s">
        <v>20</v>
      </c>
    </row>
    <row r="176" spans="3:20" ht="14.5" x14ac:dyDescent="0.35">
      <c r="C176" t="s">
        <v>168</v>
      </c>
      <c r="D176" s="67">
        <f>IFERROR(INDEX('Health Facility Master'!C:C,MATCH($C176,'Health Facility Master'!$B:$B,0)),"")</f>
        <v>0</v>
      </c>
      <c r="E176" s="67">
        <f>IFERROR(INDEX('Health Facility Master'!D:D,MATCH($C176,'Health Facility Master'!$B:$B,0)),"")</f>
        <v>0</v>
      </c>
      <c r="F176" s="67" t="str">
        <f>IFERROR(INDEX('Health Facility Master'!E:E,MATCH($C176,'Health Facility Master'!$B:$B,0)),"")</f>
        <v>DKI Jakarta</v>
      </c>
      <c r="G176" s="67" t="str">
        <f>IFERROR(INDEX('Health Facility Master'!F:F,MATCH($C176,'Health Facility Master'!$B:$B,0)),"")</f>
        <v>Indonesia</v>
      </c>
      <c r="H176" s="68">
        <f>IFERROR(INDEX('Health Facility Master'!G:G,MATCH($C176,'Health Facility Master'!$B:$B,0)),"")</f>
        <v>-6.133947</v>
      </c>
      <c r="I176" s="69">
        <f>IFERROR(INDEX('Health Facility Master'!H:H,MATCH($C176,'Health Facility Master'!$B:$B,0)),"")</f>
        <v>106.830161</v>
      </c>
      <c r="J176" s="67" t="str">
        <f>IFERROR(INDEX('Health Facility Master'!I:I,MATCH($C176,'Health Facility Master'!$B:$B,0)),"")</f>
        <v>DKI Jakarta</v>
      </c>
      <c r="K176" s="67" t="str">
        <f>IFERROR(INDEX('Health Facility Master'!J:J,MATCH($C176,'Health Facility Master'!$B:$B,0)),"")</f>
        <v>Level 3</v>
      </c>
      <c r="L176" s="67" t="str">
        <f>IFERROR(INDEX('Health Facility Master'!K:K,MATCH($C176,'Health Facility Master'!$B:$B,0)),"")</f>
        <v>Public</v>
      </c>
      <c r="M176" s="67">
        <f>IFERROR(INDEX('Health Facility Master'!L:L,MATCH($C176,'Health Facility Master'!$B:$B,0)),"")</f>
        <v>0</v>
      </c>
      <c r="N176" s="67">
        <f>IFERROR(INDEX('Health Facility Master'!M:M,MATCH($C176,'Health Facility Master'!$B:$B,0)),"")</f>
        <v>0</v>
      </c>
      <c r="O176" s="67"/>
      <c r="P176" s="67"/>
      <c r="Q176" s="67"/>
      <c r="R176" s="67"/>
      <c r="S176" s="67" t="str">
        <f t="shared" si="2"/>
        <v>Hub</v>
      </c>
      <c r="T176" s="70" t="s">
        <v>20</v>
      </c>
    </row>
    <row r="177" spans="3:20" ht="14.5" x14ac:dyDescent="0.35">
      <c r="C177" t="s">
        <v>619</v>
      </c>
      <c r="D177" s="67">
        <f>IFERROR(INDEX('Health Facility Master'!C:C,MATCH($C177,'Health Facility Master'!$B:$B,0)),"")</f>
        <v>0</v>
      </c>
      <c r="E177" s="67">
        <f>IFERROR(INDEX('Health Facility Master'!D:D,MATCH($C177,'Health Facility Master'!$B:$B,0)),"")</f>
        <v>0</v>
      </c>
      <c r="F177" s="67" t="str">
        <f>IFERROR(INDEX('Health Facility Master'!E:E,MATCH($C177,'Health Facility Master'!$B:$B,0)),"")</f>
        <v>Jawa Timur</v>
      </c>
      <c r="G177" s="67" t="str">
        <f>IFERROR(INDEX('Health Facility Master'!F:F,MATCH($C177,'Health Facility Master'!$B:$B,0)),"")</f>
        <v>Indonesia</v>
      </c>
      <c r="H177" s="68">
        <f>IFERROR(INDEX('Health Facility Master'!G:G,MATCH($C177,'Health Facility Master'!$B:$B,0)),"")</f>
        <v>-7.6655420000000003</v>
      </c>
      <c r="I177" s="69">
        <f>IFERROR(INDEX('Health Facility Master'!H:H,MATCH($C177,'Health Facility Master'!$B:$B,0)),"")</f>
        <v>111.580989</v>
      </c>
      <c r="J177" s="67" t="str">
        <f>IFERROR(INDEX('Health Facility Master'!I:I,MATCH($C177,'Health Facility Master'!$B:$B,0)),"")</f>
        <v>Jawa Timur</v>
      </c>
      <c r="K177" s="67" t="str">
        <f>IFERROR(INDEX('Health Facility Master'!J:J,MATCH($C177,'Health Facility Master'!$B:$B,0)),"")</f>
        <v>Level 3</v>
      </c>
      <c r="L177" s="67" t="str">
        <f>IFERROR(INDEX('Health Facility Master'!K:K,MATCH($C177,'Health Facility Master'!$B:$B,0)),"")</f>
        <v>Public</v>
      </c>
      <c r="M177" s="67">
        <f>IFERROR(INDEX('Health Facility Master'!L:L,MATCH($C177,'Health Facility Master'!$B:$B,0)),"")</f>
        <v>0</v>
      </c>
      <c r="N177" s="67">
        <f>IFERROR(INDEX('Health Facility Master'!M:M,MATCH($C177,'Health Facility Master'!$B:$B,0)),"")</f>
        <v>0</v>
      </c>
      <c r="O177" s="67"/>
      <c r="P177" s="67"/>
      <c r="Q177" s="67"/>
      <c r="R177" s="67"/>
      <c r="S177" s="67" t="str">
        <f t="shared" si="2"/>
        <v>Hub</v>
      </c>
      <c r="T177" s="70" t="s">
        <v>20</v>
      </c>
    </row>
    <row r="178" spans="3:20" ht="14.5" x14ac:dyDescent="0.35">
      <c r="C178" t="s">
        <v>592</v>
      </c>
      <c r="D178" s="67">
        <f>IFERROR(INDEX('Health Facility Master'!C:C,MATCH($C178,'Health Facility Master'!$B:$B,0)),"")</f>
        <v>0</v>
      </c>
      <c r="E178" s="67">
        <f>IFERROR(INDEX('Health Facility Master'!D:D,MATCH($C178,'Health Facility Master'!$B:$B,0)),"")</f>
        <v>0</v>
      </c>
      <c r="F178" s="67" t="str">
        <f>IFERROR(INDEX('Health Facility Master'!E:E,MATCH($C178,'Health Facility Master'!$B:$B,0)),"")</f>
        <v>Jawa Timur</v>
      </c>
      <c r="G178" s="67" t="str">
        <f>IFERROR(INDEX('Health Facility Master'!F:F,MATCH($C178,'Health Facility Master'!$B:$B,0)),"")</f>
        <v>Indonesia</v>
      </c>
      <c r="H178" s="68">
        <f>IFERROR(INDEX('Health Facility Master'!G:G,MATCH($C178,'Health Facility Master'!$B:$B,0)),"")</f>
        <v>-8.1606640000000006</v>
      </c>
      <c r="I178" s="69">
        <f>IFERROR(INDEX('Health Facility Master'!H:H,MATCH($C178,'Health Facility Master'!$B:$B,0)),"")</f>
        <v>113.700508</v>
      </c>
      <c r="J178" s="67" t="str">
        <f>IFERROR(INDEX('Health Facility Master'!I:I,MATCH($C178,'Health Facility Master'!$B:$B,0)),"")</f>
        <v>Jawa Timur</v>
      </c>
      <c r="K178" s="67" t="str">
        <f>IFERROR(INDEX('Health Facility Master'!J:J,MATCH($C178,'Health Facility Master'!$B:$B,0)),"")</f>
        <v>Level 3</v>
      </c>
      <c r="L178" s="67" t="str">
        <f>IFERROR(INDEX('Health Facility Master'!K:K,MATCH($C178,'Health Facility Master'!$B:$B,0)),"")</f>
        <v>Public</v>
      </c>
      <c r="M178" s="67">
        <f>IFERROR(INDEX('Health Facility Master'!L:L,MATCH($C178,'Health Facility Master'!$B:$B,0)),"")</f>
        <v>0</v>
      </c>
      <c r="N178" s="67">
        <f>IFERROR(INDEX('Health Facility Master'!M:M,MATCH($C178,'Health Facility Master'!$B:$B,0)),"")</f>
        <v>0</v>
      </c>
      <c r="O178" s="67"/>
      <c r="P178" s="67"/>
      <c r="Q178" s="67"/>
      <c r="R178" s="67"/>
      <c r="S178" s="67" t="str">
        <f t="shared" si="2"/>
        <v>Hub</v>
      </c>
      <c r="T178" s="70" t="s">
        <v>20</v>
      </c>
    </row>
    <row r="179" spans="3:20" ht="14.5" x14ac:dyDescent="0.35">
      <c r="C179" t="s">
        <v>227</v>
      </c>
      <c r="D179" s="67">
        <f>IFERROR(INDEX('Health Facility Master'!C:C,MATCH($C179,'Health Facility Master'!$B:$B,0)),"")</f>
        <v>0</v>
      </c>
      <c r="E179" s="67">
        <f>IFERROR(INDEX('Health Facility Master'!D:D,MATCH($C179,'Health Facility Master'!$B:$B,0)),"")</f>
        <v>0</v>
      </c>
      <c r="F179" s="67" t="str">
        <f>IFERROR(INDEX('Health Facility Master'!E:E,MATCH($C179,'Health Facility Master'!$B:$B,0)),"")</f>
        <v>Jawa Tengah</v>
      </c>
      <c r="G179" s="67" t="str">
        <f>IFERROR(INDEX('Health Facility Master'!F:F,MATCH($C179,'Health Facility Master'!$B:$B,0)),"")</f>
        <v>Indonesia</v>
      </c>
      <c r="H179" s="68">
        <f>IFERROR(INDEX('Health Facility Master'!G:G,MATCH($C179,'Health Facility Master'!$B:$B,0)),"")</f>
        <v>-6.9927390000000003</v>
      </c>
      <c r="I179" s="69">
        <f>IFERROR(INDEX('Health Facility Master'!H:H,MATCH($C179,'Health Facility Master'!$B:$B,0)),"")</f>
        <v>109.13934399999999</v>
      </c>
      <c r="J179" s="67" t="str">
        <f>IFERROR(INDEX('Health Facility Master'!I:I,MATCH($C179,'Health Facility Master'!$B:$B,0)),"")</f>
        <v>Jawa Tengah</v>
      </c>
      <c r="K179" s="67" t="str">
        <f>IFERROR(INDEX('Health Facility Master'!J:J,MATCH($C179,'Health Facility Master'!$B:$B,0)),"")</f>
        <v>Level 3</v>
      </c>
      <c r="L179" s="67" t="str">
        <f>IFERROR(INDEX('Health Facility Master'!K:K,MATCH($C179,'Health Facility Master'!$B:$B,0)),"")</f>
        <v>Public</v>
      </c>
      <c r="M179" s="67">
        <f>IFERROR(INDEX('Health Facility Master'!L:L,MATCH($C179,'Health Facility Master'!$B:$B,0)),"")</f>
        <v>0</v>
      </c>
      <c r="N179" s="67">
        <f>IFERROR(INDEX('Health Facility Master'!M:M,MATCH($C179,'Health Facility Master'!$B:$B,0)),"")</f>
        <v>0</v>
      </c>
      <c r="O179" s="67"/>
      <c r="P179" s="67"/>
      <c r="Q179" s="67"/>
      <c r="R179" s="67"/>
      <c r="S179" s="67" t="str">
        <f t="shared" si="2"/>
        <v>Hub</v>
      </c>
      <c r="T179" s="70" t="s">
        <v>20</v>
      </c>
    </row>
    <row r="180" spans="3:20" ht="14.5" x14ac:dyDescent="0.35">
      <c r="C180" t="s">
        <v>335</v>
      </c>
      <c r="D180" s="67">
        <f>IFERROR(INDEX('Health Facility Master'!C:C,MATCH($C180,'Health Facility Master'!$B:$B,0)),"")</f>
        <v>0</v>
      </c>
      <c r="E180" s="67">
        <f>IFERROR(INDEX('Health Facility Master'!D:D,MATCH($C180,'Health Facility Master'!$B:$B,0)),"")</f>
        <v>0</v>
      </c>
      <c r="F180" s="67" t="str">
        <f>IFERROR(INDEX('Health Facility Master'!E:E,MATCH($C180,'Health Facility Master'!$B:$B,0)),"")</f>
        <v>Jawa Barat</v>
      </c>
      <c r="G180" s="67" t="str">
        <f>IFERROR(INDEX('Health Facility Master'!F:F,MATCH($C180,'Health Facility Master'!$B:$B,0)),"")</f>
        <v>Indonesia</v>
      </c>
      <c r="H180" s="68">
        <f>IFERROR(INDEX('Health Facility Master'!G:G,MATCH($C180,'Health Facility Master'!$B:$B,0)),"")</f>
        <v>-6.7501110000000004</v>
      </c>
      <c r="I180" s="69">
        <f>IFERROR(INDEX('Health Facility Master'!H:H,MATCH($C180,'Health Facility Master'!$B:$B,0)),"")</f>
        <v>108.524942</v>
      </c>
      <c r="J180" s="67" t="str">
        <f>IFERROR(INDEX('Health Facility Master'!I:I,MATCH($C180,'Health Facility Master'!$B:$B,0)),"")</f>
        <v>Jawa Barat</v>
      </c>
      <c r="K180" s="67" t="str">
        <f>IFERROR(INDEX('Health Facility Master'!J:J,MATCH($C180,'Health Facility Master'!$B:$B,0)),"")</f>
        <v>Level 3</v>
      </c>
      <c r="L180" s="67" t="str">
        <f>IFERROR(INDEX('Health Facility Master'!K:K,MATCH($C180,'Health Facility Master'!$B:$B,0)),"")</f>
        <v>Public</v>
      </c>
      <c r="M180" s="67">
        <f>IFERROR(INDEX('Health Facility Master'!L:L,MATCH($C180,'Health Facility Master'!$B:$B,0)),"")</f>
        <v>0</v>
      </c>
      <c r="N180" s="67">
        <f>IFERROR(INDEX('Health Facility Master'!M:M,MATCH($C180,'Health Facility Master'!$B:$B,0)),"")</f>
        <v>0</v>
      </c>
      <c r="O180" s="67"/>
      <c r="P180" s="67"/>
      <c r="Q180" s="67"/>
      <c r="R180" s="67"/>
      <c r="S180" s="67" t="str">
        <f t="shared" si="2"/>
        <v>Hub</v>
      </c>
      <c r="T180" s="70" t="s">
        <v>20</v>
      </c>
    </row>
    <row r="181" spans="3:20" ht="14.5" x14ac:dyDescent="0.35">
      <c r="C181" t="s">
        <v>87</v>
      </c>
      <c r="D181" s="67">
        <f>IFERROR(INDEX('Health Facility Master'!C:C,MATCH($C181,'Health Facility Master'!$B:$B,0)),"")</f>
        <v>0</v>
      </c>
      <c r="E181" s="67">
        <f>IFERROR(INDEX('Health Facility Master'!D:D,MATCH($C181,'Health Facility Master'!$B:$B,0)),"")</f>
        <v>0</v>
      </c>
      <c r="F181" s="67" t="str">
        <f>IFERROR(INDEX('Health Facility Master'!E:E,MATCH($C181,'Health Facility Master'!$B:$B,0)),"")</f>
        <v>DKI Jakarta</v>
      </c>
      <c r="G181" s="67" t="str">
        <f>IFERROR(INDEX('Health Facility Master'!F:F,MATCH($C181,'Health Facility Master'!$B:$B,0)),"")</f>
        <v>Indonesia</v>
      </c>
      <c r="H181" s="68">
        <f>IFERROR(INDEX('Health Facility Master'!G:G,MATCH($C181,'Health Facility Master'!$B:$B,0)),"")</f>
        <v>-6.2522970000000004</v>
      </c>
      <c r="I181" s="69">
        <f>IFERROR(INDEX('Health Facility Master'!H:H,MATCH($C181,'Health Facility Master'!$B:$B,0)),"")</f>
        <v>106.803961</v>
      </c>
      <c r="J181" s="67" t="str">
        <f>IFERROR(INDEX('Health Facility Master'!I:I,MATCH($C181,'Health Facility Master'!$B:$B,0)),"")</f>
        <v>DKI Jakarta</v>
      </c>
      <c r="K181" s="67" t="str">
        <f>IFERROR(INDEX('Health Facility Master'!J:J,MATCH($C181,'Health Facility Master'!$B:$B,0)),"")</f>
        <v>Level 2</v>
      </c>
      <c r="L181" s="67" t="str">
        <f>IFERROR(INDEX('Health Facility Master'!K:K,MATCH($C181,'Health Facility Master'!$B:$B,0)),"")</f>
        <v>Public</v>
      </c>
      <c r="M181" s="67">
        <f>IFERROR(INDEX('Health Facility Master'!L:L,MATCH($C181,'Health Facility Master'!$B:$B,0)),"")</f>
        <v>0</v>
      </c>
      <c r="N181" s="67">
        <f>IFERROR(INDEX('Health Facility Master'!M:M,MATCH($C181,'Health Facility Master'!$B:$B,0)),"")</f>
        <v>0</v>
      </c>
      <c r="O181" s="67"/>
      <c r="P181" s="67"/>
      <c r="Q181" s="67"/>
      <c r="R181" s="67"/>
      <c r="S181" s="67" t="str">
        <f t="shared" si="2"/>
        <v>Hub</v>
      </c>
      <c r="T181" s="70" t="s">
        <v>20</v>
      </c>
    </row>
    <row r="182" spans="3:20" ht="14.5" x14ac:dyDescent="0.35">
      <c r="C182" t="s">
        <v>92</v>
      </c>
      <c r="D182" s="67">
        <f>IFERROR(INDEX('Health Facility Master'!C:C,MATCH($C182,'Health Facility Master'!$B:$B,0)),"")</f>
        <v>0</v>
      </c>
      <c r="E182" s="67">
        <f>IFERROR(INDEX('Health Facility Master'!D:D,MATCH($C182,'Health Facility Master'!$B:$B,0)),"")</f>
        <v>0</v>
      </c>
      <c r="F182" s="67" t="str">
        <f>IFERROR(INDEX('Health Facility Master'!E:E,MATCH($C182,'Health Facility Master'!$B:$B,0)),"")</f>
        <v>DKI Jakarta</v>
      </c>
      <c r="G182" s="67" t="str">
        <f>IFERROR(INDEX('Health Facility Master'!F:F,MATCH($C182,'Health Facility Master'!$B:$B,0)),"")</f>
        <v>Indonesia</v>
      </c>
      <c r="H182" s="68">
        <f>IFERROR(INDEX('Health Facility Master'!G:G,MATCH($C182,'Health Facility Master'!$B:$B,0)),"")</f>
        <v>-6.1624809999999997</v>
      </c>
      <c r="I182" s="69">
        <f>IFERROR(INDEX('Health Facility Master'!H:H,MATCH($C182,'Health Facility Master'!$B:$B,0)),"")</f>
        <v>106.788</v>
      </c>
      <c r="J182" s="67" t="str">
        <f>IFERROR(INDEX('Health Facility Master'!I:I,MATCH($C182,'Health Facility Master'!$B:$B,0)),"")</f>
        <v>DKI Jakarta</v>
      </c>
      <c r="K182" s="67" t="str">
        <f>IFERROR(INDEX('Health Facility Master'!J:J,MATCH($C182,'Health Facility Master'!$B:$B,0)),"")</f>
        <v>Level 2</v>
      </c>
      <c r="L182" s="67" t="str">
        <f>IFERROR(INDEX('Health Facility Master'!K:K,MATCH($C182,'Health Facility Master'!$B:$B,0)),"")</f>
        <v>Public</v>
      </c>
      <c r="M182" s="67">
        <f>IFERROR(INDEX('Health Facility Master'!L:L,MATCH($C182,'Health Facility Master'!$B:$B,0)),"")</f>
        <v>0</v>
      </c>
      <c r="N182" s="67">
        <f>IFERROR(INDEX('Health Facility Master'!M:M,MATCH($C182,'Health Facility Master'!$B:$B,0)),"")</f>
        <v>0</v>
      </c>
      <c r="O182" s="67"/>
      <c r="P182" s="67"/>
      <c r="Q182" s="67"/>
      <c r="R182" s="67"/>
      <c r="S182" s="67" t="str">
        <f t="shared" si="2"/>
        <v>Hub</v>
      </c>
      <c r="T182" s="70" t="s">
        <v>20</v>
      </c>
    </row>
    <row r="183" spans="3:20" ht="14.5" x14ac:dyDescent="0.35">
      <c r="C183" t="s">
        <v>134</v>
      </c>
      <c r="D183" s="67">
        <f>IFERROR(INDEX('Health Facility Master'!C:C,MATCH($C183,'Health Facility Master'!$B:$B,0)),"")</f>
        <v>0</v>
      </c>
      <c r="E183" s="67">
        <f>IFERROR(INDEX('Health Facility Master'!D:D,MATCH($C183,'Health Facility Master'!$B:$B,0)),"")</f>
        <v>0</v>
      </c>
      <c r="F183" s="67" t="str">
        <f>IFERROR(INDEX('Health Facility Master'!E:E,MATCH($C183,'Health Facility Master'!$B:$B,0)),"")</f>
        <v>DKI Jakarta</v>
      </c>
      <c r="G183" s="67" t="str">
        <f>IFERROR(INDEX('Health Facility Master'!F:F,MATCH($C183,'Health Facility Master'!$B:$B,0)),"")</f>
        <v>Indonesia</v>
      </c>
      <c r="H183" s="68">
        <f>IFERROR(INDEX('Health Facility Master'!G:G,MATCH($C183,'Health Facility Master'!$B:$B,0)),"")</f>
        <v>-6.2217190000000002</v>
      </c>
      <c r="I183" s="69">
        <f>IFERROR(INDEX('Health Facility Master'!H:H,MATCH($C183,'Health Facility Master'!$B:$B,0)),"")</f>
        <v>106.93468900000001</v>
      </c>
      <c r="J183" s="67" t="str">
        <f>IFERROR(INDEX('Health Facility Master'!I:I,MATCH($C183,'Health Facility Master'!$B:$B,0)),"")</f>
        <v>DKI Jakarta</v>
      </c>
      <c r="K183" s="67" t="str">
        <f>IFERROR(INDEX('Health Facility Master'!J:J,MATCH($C183,'Health Facility Master'!$B:$B,0)),"")</f>
        <v>Level 2</v>
      </c>
      <c r="L183" s="67" t="str">
        <f>IFERROR(INDEX('Health Facility Master'!K:K,MATCH($C183,'Health Facility Master'!$B:$B,0)),"")</f>
        <v>Public</v>
      </c>
      <c r="M183" s="67">
        <f>IFERROR(INDEX('Health Facility Master'!L:L,MATCH($C183,'Health Facility Master'!$B:$B,0)),"")</f>
        <v>0</v>
      </c>
      <c r="N183" s="67">
        <f>IFERROR(INDEX('Health Facility Master'!M:M,MATCH($C183,'Health Facility Master'!$B:$B,0)),"")</f>
        <v>0</v>
      </c>
      <c r="O183" s="67"/>
      <c r="P183" s="67"/>
      <c r="Q183" s="67"/>
      <c r="R183" s="67"/>
      <c r="S183" s="67" t="str">
        <f t="shared" si="2"/>
        <v>Hub</v>
      </c>
      <c r="T183" s="70" t="s">
        <v>20</v>
      </c>
    </row>
    <row r="184" spans="3:20" ht="14.5" x14ac:dyDescent="0.35">
      <c r="C184" t="s">
        <v>135</v>
      </c>
      <c r="D184" s="67">
        <f>IFERROR(INDEX('Health Facility Master'!C:C,MATCH($C184,'Health Facility Master'!$B:$B,0)),"")</f>
        <v>0</v>
      </c>
      <c r="E184" s="67">
        <f>IFERROR(INDEX('Health Facility Master'!D:D,MATCH($C184,'Health Facility Master'!$B:$B,0)),"")</f>
        <v>0</v>
      </c>
      <c r="F184" s="67" t="str">
        <f>IFERROR(INDEX('Health Facility Master'!E:E,MATCH($C184,'Health Facility Master'!$B:$B,0)),"")</f>
        <v>DKI Jakarta</v>
      </c>
      <c r="G184" s="67" t="str">
        <f>IFERROR(INDEX('Health Facility Master'!F:F,MATCH($C184,'Health Facility Master'!$B:$B,0)),"")</f>
        <v>Indonesia</v>
      </c>
      <c r="H184" s="68">
        <f>IFERROR(INDEX('Health Facility Master'!G:G,MATCH($C184,'Health Facility Master'!$B:$B,0)),"")</f>
        <v>-6.2321330000000001</v>
      </c>
      <c r="I184" s="69">
        <f>IFERROR(INDEX('Health Facility Master'!H:H,MATCH($C184,'Health Facility Master'!$B:$B,0)),"")</f>
        <v>106.908869</v>
      </c>
      <c r="J184" s="67" t="str">
        <f>IFERROR(INDEX('Health Facility Master'!I:I,MATCH($C184,'Health Facility Master'!$B:$B,0)),"")</f>
        <v>DKI Jakarta</v>
      </c>
      <c r="K184" s="67" t="str">
        <f>IFERROR(INDEX('Health Facility Master'!J:J,MATCH($C184,'Health Facility Master'!$B:$B,0)),"")</f>
        <v>Level 2</v>
      </c>
      <c r="L184" s="67" t="str">
        <f>IFERROR(INDEX('Health Facility Master'!K:K,MATCH($C184,'Health Facility Master'!$B:$B,0)),"")</f>
        <v>Public</v>
      </c>
      <c r="M184" s="67">
        <f>IFERROR(INDEX('Health Facility Master'!L:L,MATCH($C184,'Health Facility Master'!$B:$B,0)),"")</f>
        <v>0</v>
      </c>
      <c r="N184" s="67">
        <f>IFERROR(INDEX('Health Facility Master'!M:M,MATCH($C184,'Health Facility Master'!$B:$B,0)),"")</f>
        <v>0</v>
      </c>
      <c r="O184" s="67"/>
      <c r="P184" s="67"/>
      <c r="Q184" s="67"/>
      <c r="R184" s="67"/>
      <c r="S184" s="67" t="str">
        <f t="shared" si="2"/>
        <v>Hub</v>
      </c>
      <c r="T184" s="70" t="s">
        <v>20</v>
      </c>
    </row>
    <row r="185" spans="3:20" ht="14.5" x14ac:dyDescent="0.35">
      <c r="C185" t="s">
        <v>140</v>
      </c>
      <c r="D185" s="67">
        <f>IFERROR(INDEX('Health Facility Master'!C:C,MATCH($C185,'Health Facility Master'!$B:$B,0)),"")</f>
        <v>0</v>
      </c>
      <c r="E185" s="67">
        <f>IFERROR(INDEX('Health Facility Master'!D:D,MATCH($C185,'Health Facility Master'!$B:$B,0)),"")</f>
        <v>0</v>
      </c>
      <c r="F185" s="67" t="str">
        <f>IFERROR(INDEX('Health Facility Master'!E:E,MATCH($C185,'Health Facility Master'!$B:$B,0)),"")</f>
        <v>DKI Jakarta</v>
      </c>
      <c r="G185" s="67" t="str">
        <f>IFERROR(INDEX('Health Facility Master'!F:F,MATCH($C185,'Health Facility Master'!$B:$B,0)),"")</f>
        <v>Indonesia</v>
      </c>
      <c r="H185" s="68">
        <f>IFERROR(INDEX('Health Facility Master'!G:G,MATCH($C185,'Health Facility Master'!$B:$B,0)),"")</f>
        <v>-6.1482140000000003</v>
      </c>
      <c r="I185" s="69">
        <f>IFERROR(INDEX('Health Facility Master'!H:H,MATCH($C185,'Health Facility Master'!$B:$B,0)),"")</f>
        <v>106.83005799999999</v>
      </c>
      <c r="J185" s="67" t="str">
        <f>IFERROR(INDEX('Health Facility Master'!I:I,MATCH($C185,'Health Facility Master'!$B:$B,0)),"")</f>
        <v>DKI Jakarta</v>
      </c>
      <c r="K185" s="67" t="str">
        <f>IFERROR(INDEX('Health Facility Master'!J:J,MATCH($C185,'Health Facility Master'!$B:$B,0)),"")</f>
        <v>Level 2</v>
      </c>
      <c r="L185" s="67" t="str">
        <f>IFERROR(INDEX('Health Facility Master'!K:K,MATCH($C185,'Health Facility Master'!$B:$B,0)),"")</f>
        <v>Public</v>
      </c>
      <c r="M185" s="67">
        <f>IFERROR(INDEX('Health Facility Master'!L:L,MATCH($C185,'Health Facility Master'!$B:$B,0)),"")</f>
        <v>0</v>
      </c>
      <c r="N185" s="67">
        <f>IFERROR(INDEX('Health Facility Master'!M:M,MATCH($C185,'Health Facility Master'!$B:$B,0)),"")</f>
        <v>0</v>
      </c>
      <c r="O185" s="67"/>
      <c r="P185" s="67"/>
      <c r="Q185" s="67"/>
      <c r="R185" s="67"/>
      <c r="S185" s="67" t="str">
        <f t="shared" si="2"/>
        <v>Hub</v>
      </c>
      <c r="T185" s="70" t="s">
        <v>20</v>
      </c>
    </row>
    <row r="186" spans="3:20" ht="14.5" x14ac:dyDescent="0.35">
      <c r="C186" t="s">
        <v>144</v>
      </c>
      <c r="D186" s="67">
        <f>IFERROR(INDEX('Health Facility Master'!C:C,MATCH($C186,'Health Facility Master'!$B:$B,0)),"")</f>
        <v>0</v>
      </c>
      <c r="E186" s="67">
        <f>IFERROR(INDEX('Health Facility Master'!D:D,MATCH($C186,'Health Facility Master'!$B:$B,0)),"")</f>
        <v>0</v>
      </c>
      <c r="F186" s="67" t="str">
        <f>IFERROR(INDEX('Health Facility Master'!E:E,MATCH($C186,'Health Facility Master'!$B:$B,0)),"")</f>
        <v>DKI Jakarta</v>
      </c>
      <c r="G186" s="67" t="str">
        <f>IFERROR(INDEX('Health Facility Master'!F:F,MATCH($C186,'Health Facility Master'!$B:$B,0)),"")</f>
        <v>Indonesia</v>
      </c>
      <c r="H186" s="68">
        <f>IFERROR(INDEX('Health Facility Master'!G:G,MATCH($C186,'Health Facility Master'!$B:$B,0)),"")</f>
        <v>-6.1689080000000001</v>
      </c>
      <c r="I186" s="69">
        <f>IFERROR(INDEX('Health Facility Master'!H:H,MATCH($C186,'Health Facility Master'!$B:$B,0)),"")</f>
        <v>106.815972</v>
      </c>
      <c r="J186" s="67" t="str">
        <f>IFERROR(INDEX('Health Facility Master'!I:I,MATCH($C186,'Health Facility Master'!$B:$B,0)),"")</f>
        <v>DKI Jakarta</v>
      </c>
      <c r="K186" s="67" t="str">
        <f>IFERROR(INDEX('Health Facility Master'!J:J,MATCH($C186,'Health Facility Master'!$B:$B,0)),"")</f>
        <v>Level 2</v>
      </c>
      <c r="L186" s="67" t="str">
        <f>IFERROR(INDEX('Health Facility Master'!K:K,MATCH($C186,'Health Facility Master'!$B:$B,0)),"")</f>
        <v>Public</v>
      </c>
      <c r="M186" s="67">
        <f>IFERROR(INDEX('Health Facility Master'!L:L,MATCH($C186,'Health Facility Master'!$B:$B,0)),"")</f>
        <v>0</v>
      </c>
      <c r="N186" s="67">
        <f>IFERROR(INDEX('Health Facility Master'!M:M,MATCH($C186,'Health Facility Master'!$B:$B,0)),"")</f>
        <v>0</v>
      </c>
      <c r="O186" s="67"/>
      <c r="P186" s="67"/>
      <c r="Q186" s="67"/>
      <c r="R186" s="67"/>
      <c r="S186" s="67" t="str">
        <f t="shared" si="2"/>
        <v>Hub</v>
      </c>
      <c r="T186" s="70" t="s">
        <v>20</v>
      </c>
    </row>
    <row r="187" spans="3:20" ht="14.5" x14ac:dyDescent="0.35">
      <c r="C187" t="s">
        <v>151</v>
      </c>
      <c r="D187" s="67">
        <f>IFERROR(INDEX('Health Facility Master'!C:C,MATCH($C187,'Health Facility Master'!$B:$B,0)),"")</f>
        <v>0</v>
      </c>
      <c r="E187" s="67">
        <f>IFERROR(INDEX('Health Facility Master'!D:D,MATCH($C187,'Health Facility Master'!$B:$B,0)),"")</f>
        <v>0</v>
      </c>
      <c r="F187" s="67" t="str">
        <f>IFERROR(INDEX('Health Facility Master'!E:E,MATCH($C187,'Health Facility Master'!$B:$B,0)),"")</f>
        <v>DKI Jakarta</v>
      </c>
      <c r="G187" s="67" t="str">
        <f>IFERROR(INDEX('Health Facility Master'!F:F,MATCH($C187,'Health Facility Master'!$B:$B,0)),"")</f>
        <v>Indonesia</v>
      </c>
      <c r="H187" s="68">
        <f>IFERROR(INDEX('Health Facility Master'!G:G,MATCH($C187,'Health Facility Master'!$B:$B,0)),"")</f>
        <v>-6.1872170000000004</v>
      </c>
      <c r="I187" s="69">
        <f>IFERROR(INDEX('Health Facility Master'!H:H,MATCH($C187,'Health Facility Master'!$B:$B,0)),"")</f>
        <v>106.838764</v>
      </c>
      <c r="J187" s="67" t="str">
        <f>IFERROR(INDEX('Health Facility Master'!I:I,MATCH($C187,'Health Facility Master'!$B:$B,0)),"")</f>
        <v>DKI Jakarta</v>
      </c>
      <c r="K187" s="67" t="str">
        <f>IFERROR(INDEX('Health Facility Master'!J:J,MATCH($C187,'Health Facility Master'!$B:$B,0)),"")</f>
        <v>Level 2</v>
      </c>
      <c r="L187" s="67" t="str">
        <f>IFERROR(INDEX('Health Facility Master'!K:K,MATCH($C187,'Health Facility Master'!$B:$B,0)),"")</f>
        <v>Public</v>
      </c>
      <c r="M187" s="67">
        <f>IFERROR(INDEX('Health Facility Master'!L:L,MATCH($C187,'Health Facility Master'!$B:$B,0)),"")</f>
        <v>0</v>
      </c>
      <c r="N187" s="67">
        <f>IFERROR(INDEX('Health Facility Master'!M:M,MATCH($C187,'Health Facility Master'!$B:$B,0)),"")</f>
        <v>0</v>
      </c>
      <c r="O187" s="67"/>
      <c r="P187" s="67"/>
      <c r="Q187" s="67"/>
      <c r="R187" s="67"/>
      <c r="S187" s="67" t="str">
        <f t="shared" si="2"/>
        <v>Hub</v>
      </c>
      <c r="T187" s="70" t="s">
        <v>20</v>
      </c>
    </row>
    <row r="188" spans="3:20" ht="14.5" x14ac:dyDescent="0.35">
      <c r="C188" t="s">
        <v>201</v>
      </c>
      <c r="D188" s="67">
        <f>IFERROR(INDEX('Health Facility Master'!C:C,MATCH($C188,'Health Facility Master'!$B:$B,0)),"")</f>
        <v>0</v>
      </c>
      <c r="E188" s="67">
        <f>IFERROR(INDEX('Health Facility Master'!D:D,MATCH($C188,'Health Facility Master'!$B:$B,0)),"")</f>
        <v>0</v>
      </c>
      <c r="F188" s="67" t="str">
        <f>IFERROR(INDEX('Health Facility Master'!E:E,MATCH($C188,'Health Facility Master'!$B:$B,0)),"")</f>
        <v>Bali</v>
      </c>
      <c r="G188" s="67" t="str">
        <f>IFERROR(INDEX('Health Facility Master'!F:F,MATCH($C188,'Health Facility Master'!$B:$B,0)),"")</f>
        <v>Indonesia</v>
      </c>
      <c r="H188" s="68">
        <f>IFERROR(INDEX('Health Facility Master'!G:G,MATCH($C188,'Health Facility Master'!$B:$B,0)),"")</f>
        <v>-8.4542110000000008</v>
      </c>
      <c r="I188" s="69">
        <f>IFERROR(INDEX('Health Facility Master'!H:H,MATCH($C188,'Health Facility Master'!$B:$B,0)),"")</f>
        <v>115.352</v>
      </c>
      <c r="J188" s="67" t="str">
        <f>IFERROR(INDEX('Health Facility Master'!I:I,MATCH($C188,'Health Facility Master'!$B:$B,0)),"")</f>
        <v>Bali</v>
      </c>
      <c r="K188" s="67" t="str">
        <f>IFERROR(INDEX('Health Facility Master'!J:J,MATCH($C188,'Health Facility Master'!$B:$B,0)),"")</f>
        <v>Level 2</v>
      </c>
      <c r="L188" s="67" t="str">
        <f>IFERROR(INDEX('Health Facility Master'!K:K,MATCH($C188,'Health Facility Master'!$B:$B,0)),"")</f>
        <v>Public</v>
      </c>
      <c r="M188" s="67">
        <f>IFERROR(INDEX('Health Facility Master'!L:L,MATCH($C188,'Health Facility Master'!$B:$B,0)),"")</f>
        <v>0</v>
      </c>
      <c r="N188" s="67">
        <f>IFERROR(INDEX('Health Facility Master'!M:M,MATCH($C188,'Health Facility Master'!$B:$B,0)),"")</f>
        <v>0</v>
      </c>
      <c r="O188" s="67"/>
      <c r="P188" s="67"/>
      <c r="Q188" s="67"/>
      <c r="R188" s="67"/>
      <c r="S188" s="67" t="str">
        <f t="shared" si="2"/>
        <v>Hub</v>
      </c>
      <c r="T188" s="70" t="s">
        <v>20</v>
      </c>
    </row>
    <row r="189" spans="3:20" ht="14.5" x14ac:dyDescent="0.35">
      <c r="C189" t="s">
        <v>207</v>
      </c>
      <c r="D189" s="67">
        <f>IFERROR(INDEX('Health Facility Master'!C:C,MATCH($C189,'Health Facility Master'!$B:$B,0)),"")</f>
        <v>0</v>
      </c>
      <c r="E189" s="67">
        <f>IFERROR(INDEX('Health Facility Master'!D:D,MATCH($C189,'Health Facility Master'!$B:$B,0)),"")</f>
        <v>0</v>
      </c>
      <c r="F189" s="67" t="str">
        <f>IFERROR(INDEX('Health Facility Master'!E:E,MATCH($C189,'Health Facility Master'!$B:$B,0)),"")</f>
        <v>Bali</v>
      </c>
      <c r="G189" s="67" t="str">
        <f>IFERROR(INDEX('Health Facility Master'!F:F,MATCH($C189,'Health Facility Master'!$B:$B,0)),"")</f>
        <v>Indonesia</v>
      </c>
      <c r="H189" s="68">
        <f>IFERROR(INDEX('Health Facility Master'!G:G,MATCH($C189,'Health Facility Master'!$B:$B,0)),"")</f>
        <v>-8.6300000000000008</v>
      </c>
      <c r="I189" s="69">
        <f>IFERROR(INDEX('Health Facility Master'!H:H,MATCH($C189,'Health Facility Master'!$B:$B,0)),"")</f>
        <v>115.201189</v>
      </c>
      <c r="J189" s="67" t="str">
        <f>IFERROR(INDEX('Health Facility Master'!I:I,MATCH($C189,'Health Facility Master'!$B:$B,0)),"")</f>
        <v>Bali</v>
      </c>
      <c r="K189" s="67" t="str">
        <f>IFERROR(INDEX('Health Facility Master'!J:J,MATCH($C189,'Health Facility Master'!$B:$B,0)),"")</f>
        <v>Level 2</v>
      </c>
      <c r="L189" s="67" t="str">
        <f>IFERROR(INDEX('Health Facility Master'!K:K,MATCH($C189,'Health Facility Master'!$B:$B,0)),"")</f>
        <v>Public</v>
      </c>
      <c r="M189" s="67">
        <f>IFERROR(INDEX('Health Facility Master'!L:L,MATCH($C189,'Health Facility Master'!$B:$B,0)),"")</f>
        <v>0</v>
      </c>
      <c r="N189" s="67">
        <f>IFERROR(INDEX('Health Facility Master'!M:M,MATCH($C189,'Health Facility Master'!$B:$B,0)),"")</f>
        <v>0</v>
      </c>
      <c r="O189" s="67"/>
      <c r="P189" s="67"/>
      <c r="Q189" s="67"/>
      <c r="R189" s="67"/>
      <c r="S189" s="67" t="str">
        <f t="shared" si="2"/>
        <v>Hub</v>
      </c>
      <c r="T189" s="70" t="s">
        <v>20</v>
      </c>
    </row>
    <row r="190" spans="3:20" ht="14.5" x14ac:dyDescent="0.35">
      <c r="C190" t="s">
        <v>219</v>
      </c>
      <c r="D190" s="67">
        <f>IFERROR(INDEX('Health Facility Master'!C:C,MATCH($C190,'Health Facility Master'!$B:$B,0)),"")</f>
        <v>0</v>
      </c>
      <c r="E190" s="67">
        <f>IFERROR(INDEX('Health Facility Master'!D:D,MATCH($C190,'Health Facility Master'!$B:$B,0)),"")</f>
        <v>0</v>
      </c>
      <c r="F190" s="67" t="str">
        <f>IFERROR(INDEX('Health Facility Master'!E:E,MATCH($C190,'Health Facility Master'!$B:$B,0)),"")</f>
        <v>Jawa Barat</v>
      </c>
      <c r="G190" s="67" t="str">
        <f>IFERROR(INDEX('Health Facility Master'!F:F,MATCH($C190,'Health Facility Master'!$B:$B,0)),"")</f>
        <v>Indonesia</v>
      </c>
      <c r="H190" s="68">
        <f>IFERROR(INDEX('Health Facility Master'!G:G,MATCH($C190,'Health Facility Master'!$B:$B,0)),"")</f>
        <v>-6.8839439999999996</v>
      </c>
      <c r="I190" s="69">
        <f>IFERROR(INDEX('Health Facility Master'!H:H,MATCH($C190,'Health Facility Master'!$B:$B,0)),"")</f>
        <v>107.594247</v>
      </c>
      <c r="J190" s="67" t="str">
        <f>IFERROR(INDEX('Health Facility Master'!I:I,MATCH($C190,'Health Facility Master'!$B:$B,0)),"")</f>
        <v>Jawa Barat</v>
      </c>
      <c r="K190" s="67" t="str">
        <f>IFERROR(INDEX('Health Facility Master'!J:J,MATCH($C190,'Health Facility Master'!$B:$B,0)),"")</f>
        <v>Level 2</v>
      </c>
      <c r="L190" s="67" t="str">
        <f>IFERROR(INDEX('Health Facility Master'!K:K,MATCH($C190,'Health Facility Master'!$B:$B,0)),"")</f>
        <v>Public</v>
      </c>
      <c r="M190" s="67">
        <f>IFERROR(INDEX('Health Facility Master'!L:L,MATCH($C190,'Health Facility Master'!$B:$B,0)),"")</f>
        <v>0</v>
      </c>
      <c r="N190" s="67">
        <f>IFERROR(INDEX('Health Facility Master'!M:M,MATCH($C190,'Health Facility Master'!$B:$B,0)),"")</f>
        <v>0</v>
      </c>
      <c r="O190" s="67"/>
      <c r="P190" s="67"/>
      <c r="Q190" s="67"/>
      <c r="R190" s="67"/>
      <c r="S190" s="67" t="str">
        <f t="shared" si="2"/>
        <v>Hub</v>
      </c>
      <c r="T190" s="70" t="s">
        <v>20</v>
      </c>
    </row>
    <row r="191" spans="3:20" ht="14.5" x14ac:dyDescent="0.35">
      <c r="C191" t="s">
        <v>317</v>
      </c>
      <c r="D191" s="67">
        <f>IFERROR(INDEX('Health Facility Master'!C:C,MATCH($C191,'Health Facility Master'!$B:$B,0)),"")</f>
        <v>0</v>
      </c>
      <c r="E191" s="67">
        <f>IFERROR(INDEX('Health Facility Master'!D:D,MATCH($C191,'Health Facility Master'!$B:$B,0)),"")</f>
        <v>0</v>
      </c>
      <c r="F191" s="67" t="str">
        <f>IFERROR(INDEX('Health Facility Master'!E:E,MATCH($C191,'Health Facility Master'!$B:$B,0)),"")</f>
        <v>Jawa Barat</v>
      </c>
      <c r="G191" s="67" t="str">
        <f>IFERROR(INDEX('Health Facility Master'!F:F,MATCH($C191,'Health Facility Master'!$B:$B,0)),"")</f>
        <v>Indonesia</v>
      </c>
      <c r="H191" s="68">
        <f>IFERROR(INDEX('Health Facility Master'!G:G,MATCH($C191,'Health Facility Master'!$B:$B,0)),"")</f>
        <v>-6.8105419999999999</v>
      </c>
      <c r="I191" s="69">
        <f>IFERROR(INDEX('Health Facility Master'!H:H,MATCH($C191,'Health Facility Master'!$B:$B,0)),"")</f>
        <v>107.563956</v>
      </c>
      <c r="J191" s="67" t="str">
        <f>IFERROR(INDEX('Health Facility Master'!I:I,MATCH($C191,'Health Facility Master'!$B:$B,0)),"")</f>
        <v>Jawa Barat</v>
      </c>
      <c r="K191" s="67" t="str">
        <f>IFERROR(INDEX('Health Facility Master'!J:J,MATCH($C191,'Health Facility Master'!$B:$B,0)),"")</f>
        <v>Level 2</v>
      </c>
      <c r="L191" s="67" t="str">
        <f>IFERROR(INDEX('Health Facility Master'!K:K,MATCH($C191,'Health Facility Master'!$B:$B,0)),"")</f>
        <v>Public</v>
      </c>
      <c r="M191" s="67">
        <f>IFERROR(INDEX('Health Facility Master'!L:L,MATCH($C191,'Health Facility Master'!$B:$B,0)),"")</f>
        <v>0</v>
      </c>
      <c r="N191" s="67">
        <f>IFERROR(INDEX('Health Facility Master'!M:M,MATCH($C191,'Health Facility Master'!$B:$B,0)),"")</f>
        <v>0</v>
      </c>
      <c r="O191" s="67"/>
      <c r="P191" s="67"/>
      <c r="Q191" s="67"/>
      <c r="R191" s="67"/>
      <c r="S191" s="67" t="str">
        <f t="shared" si="2"/>
        <v>Hub</v>
      </c>
      <c r="T191" s="70" t="s">
        <v>20</v>
      </c>
    </row>
    <row r="192" spans="3:20" ht="14.5" x14ac:dyDescent="0.35">
      <c r="C192" t="s">
        <v>935</v>
      </c>
      <c r="D192" s="67">
        <f>IFERROR(INDEX('Health Facility Master'!C:C,MATCH($C192,'Health Facility Master'!$B:$B,0)),"")</f>
        <v>0</v>
      </c>
      <c r="E192" s="67">
        <f>IFERROR(INDEX('Health Facility Master'!D:D,MATCH($C192,'Health Facility Master'!$B:$B,0)),"")</f>
        <v>0</v>
      </c>
      <c r="F192" s="67" t="str">
        <f>IFERROR(INDEX('Health Facility Master'!E:E,MATCH($C192,'Health Facility Master'!$B:$B,0)),"")</f>
        <v>Jawa Barat</v>
      </c>
      <c r="G192" s="67" t="str">
        <f>IFERROR(INDEX('Health Facility Master'!F:F,MATCH($C192,'Health Facility Master'!$B:$B,0)),"")</f>
        <v>Indonesia</v>
      </c>
      <c r="H192" s="68">
        <f>IFERROR(INDEX('Health Facility Master'!G:G,MATCH($C192,'Health Facility Master'!$B:$B,0)),"")</f>
        <v>-6.5894219999999999</v>
      </c>
      <c r="I192" s="69">
        <f>IFERROR(INDEX('Health Facility Master'!H:H,MATCH($C192,'Health Facility Master'!$B:$B,0)),"")</f>
        <v>106.79307799999999</v>
      </c>
      <c r="J192" s="67" t="str">
        <f>IFERROR(INDEX('Health Facility Master'!I:I,MATCH($C192,'Health Facility Master'!$B:$B,0)),"")</f>
        <v>Jawa Barat</v>
      </c>
      <c r="K192" s="67" t="str">
        <f>IFERROR(INDEX('Health Facility Master'!J:J,MATCH($C192,'Health Facility Master'!$B:$B,0)),"")</f>
        <v>Level 2</v>
      </c>
      <c r="L192" s="67" t="str">
        <f>IFERROR(INDEX('Health Facility Master'!K:K,MATCH($C192,'Health Facility Master'!$B:$B,0)),"")</f>
        <v>Public</v>
      </c>
      <c r="M192" s="67">
        <f>IFERROR(INDEX('Health Facility Master'!L:L,MATCH($C192,'Health Facility Master'!$B:$B,0)),"")</f>
        <v>0</v>
      </c>
      <c r="N192" s="67">
        <f>IFERROR(INDEX('Health Facility Master'!M:M,MATCH($C192,'Health Facility Master'!$B:$B,0)),"")</f>
        <v>0</v>
      </c>
      <c r="O192" s="67"/>
      <c r="P192" s="67"/>
      <c r="Q192" s="67"/>
      <c r="R192" s="67"/>
      <c r="S192" s="67" t="str">
        <f t="shared" si="2"/>
        <v>Hub</v>
      </c>
      <c r="T192" s="70" t="s">
        <v>20</v>
      </c>
    </row>
    <row r="193" spans="3:20" ht="14.5" x14ac:dyDescent="0.35">
      <c r="C193" t="s">
        <v>397</v>
      </c>
      <c r="D193" s="67">
        <f>IFERROR(INDEX('Health Facility Master'!C:C,MATCH($C193,'Health Facility Master'!$B:$B,0)),"")</f>
        <v>0</v>
      </c>
      <c r="E193" s="67">
        <f>IFERROR(INDEX('Health Facility Master'!D:D,MATCH($C193,'Health Facility Master'!$B:$B,0)),"")</f>
        <v>0</v>
      </c>
      <c r="F193" s="67" t="str">
        <f>IFERROR(INDEX('Health Facility Master'!E:E,MATCH($C193,'Health Facility Master'!$B:$B,0)),"")</f>
        <v>Jawa Barat</v>
      </c>
      <c r="G193" s="67" t="str">
        <f>IFERROR(INDEX('Health Facility Master'!F:F,MATCH($C193,'Health Facility Master'!$B:$B,0)),"")</f>
        <v>Indonesia</v>
      </c>
      <c r="H193" s="68">
        <f>IFERROR(INDEX('Health Facility Master'!G:G,MATCH($C193,'Health Facility Master'!$B:$B,0)),"")</f>
        <v>-6.8839439999999996</v>
      </c>
      <c r="I193" s="69">
        <f>IFERROR(INDEX('Health Facility Master'!H:H,MATCH($C193,'Health Facility Master'!$B:$B,0)),"")</f>
        <v>107.594247</v>
      </c>
      <c r="J193" s="67" t="str">
        <f>IFERROR(INDEX('Health Facility Master'!I:I,MATCH($C193,'Health Facility Master'!$B:$B,0)),"")</f>
        <v>Jawa Barat</v>
      </c>
      <c r="K193" s="67" t="str">
        <f>IFERROR(INDEX('Health Facility Master'!J:J,MATCH($C193,'Health Facility Master'!$B:$B,0)),"")</f>
        <v>Level 2</v>
      </c>
      <c r="L193" s="67" t="str">
        <f>IFERROR(INDEX('Health Facility Master'!K:K,MATCH($C193,'Health Facility Master'!$B:$B,0)),"")</f>
        <v>Public</v>
      </c>
      <c r="M193" s="67">
        <f>IFERROR(INDEX('Health Facility Master'!L:L,MATCH($C193,'Health Facility Master'!$B:$B,0)),"")</f>
        <v>0</v>
      </c>
      <c r="N193" s="67">
        <f>IFERROR(INDEX('Health Facility Master'!M:M,MATCH($C193,'Health Facility Master'!$B:$B,0)),"")</f>
        <v>0</v>
      </c>
      <c r="O193" s="67"/>
      <c r="P193" s="67"/>
      <c r="Q193" s="67"/>
      <c r="R193" s="67"/>
      <c r="S193" s="67" t="str">
        <f t="shared" si="2"/>
        <v>Hub</v>
      </c>
      <c r="T193" s="70" t="s">
        <v>20</v>
      </c>
    </row>
    <row r="194" spans="3:20" ht="14.5" x14ac:dyDescent="0.35">
      <c r="C194" t="s">
        <v>948</v>
      </c>
      <c r="D194" s="67">
        <f>IFERROR(INDEX('Health Facility Master'!C:C,MATCH($C194,'Health Facility Master'!$B:$B,0)),"")</f>
        <v>0</v>
      </c>
      <c r="E194" s="67">
        <f>IFERROR(INDEX('Health Facility Master'!D:D,MATCH($C194,'Health Facility Master'!$B:$B,0)),"")</f>
        <v>0</v>
      </c>
      <c r="F194" s="67" t="str">
        <f>IFERROR(INDEX('Health Facility Master'!E:E,MATCH($C194,'Health Facility Master'!$B:$B,0)),"")</f>
        <v>Jawa Tengah</v>
      </c>
      <c r="G194" s="67" t="str">
        <f>IFERROR(INDEX('Health Facility Master'!F:F,MATCH($C194,'Health Facility Master'!$B:$B,0)),"")</f>
        <v>Indonesia</v>
      </c>
      <c r="H194" s="68">
        <f>IFERROR(INDEX('Health Facility Master'!G:G,MATCH($C194,'Health Facility Master'!$B:$B,0)),"")</f>
        <v>-7.3080220000000002</v>
      </c>
      <c r="I194" s="69">
        <f>IFERROR(INDEX('Health Facility Master'!H:H,MATCH($C194,'Health Facility Master'!$B:$B,0)),"")</f>
        <v>109.422997</v>
      </c>
      <c r="J194" s="67" t="str">
        <f>IFERROR(INDEX('Health Facility Master'!I:I,MATCH($C194,'Health Facility Master'!$B:$B,0)),"")</f>
        <v>Jawa Tengah</v>
      </c>
      <c r="K194" s="67" t="str">
        <f>IFERROR(INDEX('Health Facility Master'!J:J,MATCH($C194,'Health Facility Master'!$B:$B,0)),"")</f>
        <v>Level 2</v>
      </c>
      <c r="L194" s="67" t="str">
        <f>IFERROR(INDEX('Health Facility Master'!K:K,MATCH($C194,'Health Facility Master'!$B:$B,0)),"")</f>
        <v>Public</v>
      </c>
      <c r="M194" s="67">
        <f>IFERROR(INDEX('Health Facility Master'!L:L,MATCH($C194,'Health Facility Master'!$B:$B,0)),"")</f>
        <v>0</v>
      </c>
      <c r="N194" s="67">
        <f>IFERROR(INDEX('Health Facility Master'!M:M,MATCH($C194,'Health Facility Master'!$B:$B,0)),"")</f>
        <v>0</v>
      </c>
      <c r="O194" s="67"/>
      <c r="P194" s="67"/>
      <c r="Q194" s="67"/>
      <c r="R194" s="67"/>
      <c r="S194" s="67" t="str">
        <f t="shared" si="2"/>
        <v>Hub</v>
      </c>
      <c r="T194" s="70" t="s">
        <v>20</v>
      </c>
    </row>
    <row r="195" spans="3:20" ht="14.5" x14ac:dyDescent="0.35">
      <c r="C195" t="s">
        <v>953</v>
      </c>
      <c r="D195" s="67">
        <f>IFERROR(INDEX('Health Facility Master'!C:C,MATCH($C195,'Health Facility Master'!$B:$B,0)),"")</f>
        <v>0</v>
      </c>
      <c r="E195" s="67">
        <f>IFERROR(INDEX('Health Facility Master'!D:D,MATCH($C195,'Health Facility Master'!$B:$B,0)),"")</f>
        <v>0</v>
      </c>
      <c r="F195" s="67" t="str">
        <f>IFERROR(INDEX('Health Facility Master'!E:E,MATCH($C195,'Health Facility Master'!$B:$B,0)),"")</f>
        <v>Jawa Tengah</v>
      </c>
      <c r="G195" s="67" t="str">
        <f>IFERROR(INDEX('Health Facility Master'!F:F,MATCH($C195,'Health Facility Master'!$B:$B,0)),"")</f>
        <v>Indonesia</v>
      </c>
      <c r="H195" s="68">
        <f>IFERROR(INDEX('Health Facility Master'!G:G,MATCH($C195,'Health Facility Master'!$B:$B,0)),"")</f>
        <v>-7.7369940000000001</v>
      </c>
      <c r="I195" s="69">
        <f>IFERROR(INDEX('Health Facility Master'!H:H,MATCH($C195,'Health Facility Master'!$B:$B,0)),"")</f>
        <v>110.590647</v>
      </c>
      <c r="J195" s="67" t="str">
        <f>IFERROR(INDEX('Health Facility Master'!I:I,MATCH($C195,'Health Facility Master'!$B:$B,0)),"")</f>
        <v>Jawa Tengah</v>
      </c>
      <c r="K195" s="67" t="str">
        <f>IFERROR(INDEX('Health Facility Master'!J:J,MATCH($C195,'Health Facility Master'!$B:$B,0)),"")</f>
        <v>Level 2</v>
      </c>
      <c r="L195" s="67" t="str">
        <f>IFERROR(INDEX('Health Facility Master'!K:K,MATCH($C195,'Health Facility Master'!$B:$B,0)),"")</f>
        <v>Public</v>
      </c>
      <c r="M195" s="67">
        <f>IFERROR(INDEX('Health Facility Master'!L:L,MATCH($C195,'Health Facility Master'!$B:$B,0)),"")</f>
        <v>0</v>
      </c>
      <c r="N195" s="67">
        <f>IFERROR(INDEX('Health Facility Master'!M:M,MATCH($C195,'Health Facility Master'!$B:$B,0)),"")</f>
        <v>0</v>
      </c>
      <c r="O195" s="67"/>
      <c r="P195" s="67"/>
      <c r="Q195" s="67"/>
      <c r="R195" s="67"/>
      <c r="S195" s="67" t="str">
        <f t="shared" ref="S195:S207" si="3">IF(ISTEXT(C195),"Hub","")</f>
        <v>Hub</v>
      </c>
      <c r="T195" s="70" t="s">
        <v>20</v>
      </c>
    </row>
    <row r="196" spans="3:20" ht="14.5" x14ac:dyDescent="0.35">
      <c r="C196" t="s">
        <v>957</v>
      </c>
      <c r="D196" s="67">
        <f>IFERROR(INDEX('Health Facility Master'!C:C,MATCH($C196,'Health Facility Master'!$B:$B,0)),"")</f>
        <v>0</v>
      </c>
      <c r="E196" s="67">
        <f>IFERROR(INDEX('Health Facility Master'!D:D,MATCH($C196,'Health Facility Master'!$B:$B,0)),"")</f>
        <v>0</v>
      </c>
      <c r="F196" s="67" t="str">
        <f>IFERROR(INDEX('Health Facility Master'!E:E,MATCH($C196,'Health Facility Master'!$B:$B,0)),"")</f>
        <v>Jawa Tengah</v>
      </c>
      <c r="G196" s="67" t="str">
        <f>IFERROR(INDEX('Health Facility Master'!F:F,MATCH($C196,'Health Facility Master'!$B:$B,0)),"")</f>
        <v>Indonesia</v>
      </c>
      <c r="H196" s="68">
        <f>IFERROR(INDEX('Health Facility Master'!G:G,MATCH($C196,'Health Facility Master'!$B:$B,0)),"")</f>
        <v>-7.4414220000000002</v>
      </c>
      <c r="I196" s="69">
        <f>IFERROR(INDEX('Health Facility Master'!H:H,MATCH($C196,'Health Facility Master'!$B:$B,0)),"")</f>
        <v>110.22586699999999</v>
      </c>
      <c r="J196" s="67" t="str">
        <f>IFERROR(INDEX('Health Facility Master'!I:I,MATCH($C196,'Health Facility Master'!$B:$B,0)),"")</f>
        <v>Jawa Tengah</v>
      </c>
      <c r="K196" s="67" t="str">
        <f>IFERROR(INDEX('Health Facility Master'!J:J,MATCH($C196,'Health Facility Master'!$B:$B,0)),"")</f>
        <v>Level 2</v>
      </c>
      <c r="L196" s="67" t="str">
        <f>IFERROR(INDEX('Health Facility Master'!K:K,MATCH($C196,'Health Facility Master'!$B:$B,0)),"")</f>
        <v>Public</v>
      </c>
      <c r="M196" s="67">
        <f>IFERROR(INDEX('Health Facility Master'!L:L,MATCH($C196,'Health Facility Master'!$B:$B,0)),"")</f>
        <v>0</v>
      </c>
      <c r="N196" s="67">
        <f>IFERROR(INDEX('Health Facility Master'!M:M,MATCH($C196,'Health Facility Master'!$B:$B,0)),"")</f>
        <v>0</v>
      </c>
      <c r="O196" s="67"/>
      <c r="P196" s="67"/>
      <c r="Q196" s="67"/>
      <c r="R196" s="67"/>
      <c r="S196" s="67" t="str">
        <f t="shared" si="3"/>
        <v>Hub</v>
      </c>
      <c r="T196" s="70" t="s">
        <v>20</v>
      </c>
    </row>
    <row r="197" spans="3:20" ht="14.5" x14ac:dyDescent="0.35">
      <c r="C197" t="s">
        <v>519</v>
      </c>
      <c r="D197" s="67">
        <f>IFERROR(INDEX('Health Facility Master'!C:C,MATCH($C197,'Health Facility Master'!$B:$B,0)),"")</f>
        <v>0</v>
      </c>
      <c r="E197" s="67">
        <f>IFERROR(INDEX('Health Facility Master'!D:D,MATCH($C197,'Health Facility Master'!$B:$B,0)),"")</f>
        <v>0</v>
      </c>
      <c r="F197" s="67" t="str">
        <f>IFERROR(INDEX('Health Facility Master'!E:E,MATCH($C197,'Health Facility Master'!$B:$B,0)),"")</f>
        <v>Jawa Tengah</v>
      </c>
      <c r="G197" s="67" t="str">
        <f>IFERROR(INDEX('Health Facility Master'!F:F,MATCH($C197,'Health Facility Master'!$B:$B,0)),"")</f>
        <v>Indonesia</v>
      </c>
      <c r="H197" s="68">
        <f>IFERROR(INDEX('Health Facility Master'!G:G,MATCH($C197,'Health Facility Master'!$B:$B,0)),"")</f>
        <v>-7.4735469999999999</v>
      </c>
      <c r="I197" s="69">
        <f>IFERROR(INDEX('Health Facility Master'!H:H,MATCH($C197,'Health Facility Master'!$B:$B,0)),"")</f>
        <v>110.228542</v>
      </c>
      <c r="J197" s="67" t="str">
        <f>IFERROR(INDEX('Health Facility Master'!I:I,MATCH($C197,'Health Facility Master'!$B:$B,0)),"")</f>
        <v>Jawa Tengah</v>
      </c>
      <c r="K197" s="67" t="str">
        <f>IFERROR(INDEX('Health Facility Master'!J:J,MATCH($C197,'Health Facility Master'!$B:$B,0)),"")</f>
        <v>Level 2</v>
      </c>
      <c r="L197" s="67" t="str">
        <f>IFERROR(INDEX('Health Facility Master'!K:K,MATCH($C197,'Health Facility Master'!$B:$B,0)),"")</f>
        <v>Public</v>
      </c>
      <c r="M197" s="67">
        <f>IFERROR(INDEX('Health Facility Master'!L:L,MATCH($C197,'Health Facility Master'!$B:$B,0)),"")</f>
        <v>0</v>
      </c>
      <c r="N197" s="67">
        <f>IFERROR(INDEX('Health Facility Master'!M:M,MATCH($C197,'Health Facility Master'!$B:$B,0)),"")</f>
        <v>0</v>
      </c>
      <c r="O197" s="67"/>
      <c r="P197" s="67"/>
      <c r="Q197" s="67"/>
      <c r="R197" s="67"/>
      <c r="S197" s="67" t="str">
        <f t="shared" si="3"/>
        <v>Hub</v>
      </c>
      <c r="T197" s="70" t="s">
        <v>20</v>
      </c>
    </row>
    <row r="198" spans="3:20" ht="14.5" x14ac:dyDescent="0.35">
      <c r="C198" t="s">
        <v>520</v>
      </c>
      <c r="D198" s="67">
        <f>IFERROR(INDEX('Health Facility Master'!C:C,MATCH($C198,'Health Facility Master'!$B:$B,0)),"")</f>
        <v>0</v>
      </c>
      <c r="E198" s="67">
        <f>IFERROR(INDEX('Health Facility Master'!D:D,MATCH($C198,'Health Facility Master'!$B:$B,0)),"")</f>
        <v>0</v>
      </c>
      <c r="F198" s="67" t="str">
        <f>IFERROR(INDEX('Health Facility Master'!E:E,MATCH($C198,'Health Facility Master'!$B:$B,0)),"")</f>
        <v>Jawa Tengah</v>
      </c>
      <c r="G198" s="67" t="str">
        <f>IFERROR(INDEX('Health Facility Master'!F:F,MATCH($C198,'Health Facility Master'!$B:$B,0)),"")</f>
        <v>Indonesia</v>
      </c>
      <c r="H198" s="68">
        <f>IFERROR(INDEX('Health Facility Master'!G:G,MATCH($C198,'Health Facility Master'!$B:$B,0)),"")</f>
        <v>-7.4584390000000003</v>
      </c>
      <c r="I198" s="69">
        <f>IFERROR(INDEX('Health Facility Master'!H:H,MATCH($C198,'Health Facility Master'!$B:$B,0)),"")</f>
        <v>110.222369</v>
      </c>
      <c r="J198" s="67" t="str">
        <f>IFERROR(INDEX('Health Facility Master'!I:I,MATCH($C198,'Health Facility Master'!$B:$B,0)),"")</f>
        <v>Jawa Tengah</v>
      </c>
      <c r="K198" s="67" t="str">
        <f>IFERROR(INDEX('Health Facility Master'!J:J,MATCH($C198,'Health Facility Master'!$B:$B,0)),"")</f>
        <v>Level 2</v>
      </c>
      <c r="L198" s="67" t="str">
        <f>IFERROR(INDEX('Health Facility Master'!K:K,MATCH($C198,'Health Facility Master'!$B:$B,0)),"")</f>
        <v>Public</v>
      </c>
      <c r="M198" s="67">
        <f>IFERROR(INDEX('Health Facility Master'!L:L,MATCH($C198,'Health Facility Master'!$B:$B,0)),"")</f>
        <v>0</v>
      </c>
      <c r="N198" s="67">
        <f>IFERROR(INDEX('Health Facility Master'!M:M,MATCH($C198,'Health Facility Master'!$B:$B,0)),"")</f>
        <v>0</v>
      </c>
      <c r="O198" s="67"/>
      <c r="P198" s="67"/>
      <c r="Q198" s="67"/>
      <c r="R198" s="67"/>
      <c r="S198" s="67" t="str">
        <f t="shared" si="3"/>
        <v>Hub</v>
      </c>
      <c r="T198" s="70" t="s">
        <v>20</v>
      </c>
    </row>
    <row r="199" spans="3:20" ht="14.5" x14ac:dyDescent="0.35">
      <c r="C199" t="s">
        <v>524</v>
      </c>
      <c r="D199" s="67">
        <f>IFERROR(INDEX('Health Facility Master'!C:C,MATCH($C199,'Health Facility Master'!$B:$B,0)),"")</f>
        <v>0</v>
      </c>
      <c r="E199" s="67">
        <f>IFERROR(INDEX('Health Facility Master'!D:D,MATCH($C199,'Health Facility Master'!$B:$B,0)),"")</f>
        <v>0</v>
      </c>
      <c r="F199" s="67" t="str">
        <f>IFERROR(INDEX('Health Facility Master'!E:E,MATCH($C199,'Health Facility Master'!$B:$B,0)),"")</f>
        <v>Jawa Tengah</v>
      </c>
      <c r="G199" s="67" t="str">
        <f>IFERROR(INDEX('Health Facility Master'!F:F,MATCH($C199,'Health Facility Master'!$B:$B,0)),"")</f>
        <v>Indonesia</v>
      </c>
      <c r="H199" s="68">
        <f>IFERROR(INDEX('Health Facility Master'!G:G,MATCH($C199,'Health Facility Master'!$B:$B,0)),"")</f>
        <v>-7.55715</v>
      </c>
      <c r="I199" s="69">
        <f>IFERROR(INDEX('Health Facility Master'!H:H,MATCH($C199,'Health Facility Master'!$B:$B,0)),"")</f>
        <v>110.863</v>
      </c>
      <c r="J199" s="67" t="str">
        <f>IFERROR(INDEX('Health Facility Master'!I:I,MATCH($C199,'Health Facility Master'!$B:$B,0)),"")</f>
        <v>Jawa Tengah</v>
      </c>
      <c r="K199" s="67" t="str">
        <f>IFERROR(INDEX('Health Facility Master'!J:J,MATCH($C199,'Health Facility Master'!$B:$B,0)),"")</f>
        <v>Level 2</v>
      </c>
      <c r="L199" s="67" t="str">
        <f>IFERROR(INDEX('Health Facility Master'!K:K,MATCH($C199,'Health Facility Master'!$B:$B,0)),"")</f>
        <v>Public</v>
      </c>
      <c r="M199" s="67">
        <f>IFERROR(INDEX('Health Facility Master'!L:L,MATCH($C199,'Health Facility Master'!$B:$B,0)),"")</f>
        <v>0</v>
      </c>
      <c r="N199" s="67">
        <f>IFERROR(INDEX('Health Facility Master'!M:M,MATCH($C199,'Health Facility Master'!$B:$B,0)),"")</f>
        <v>0</v>
      </c>
      <c r="O199" s="67"/>
      <c r="P199" s="67"/>
      <c r="Q199" s="67"/>
      <c r="R199" s="67"/>
      <c r="S199" s="67" t="str">
        <f t="shared" si="3"/>
        <v>Hub</v>
      </c>
      <c r="T199" s="70" t="s">
        <v>20</v>
      </c>
    </row>
    <row r="200" spans="3:20" ht="14.5" x14ac:dyDescent="0.35">
      <c r="C200" t="s">
        <v>528</v>
      </c>
      <c r="D200" s="67">
        <f>IFERROR(INDEX('Health Facility Master'!C:C,MATCH($C200,'Health Facility Master'!$B:$B,0)),"")</f>
        <v>0</v>
      </c>
      <c r="E200" s="67">
        <f>IFERROR(INDEX('Health Facility Master'!D:D,MATCH($C200,'Health Facility Master'!$B:$B,0)),"")</f>
        <v>0</v>
      </c>
      <c r="F200" s="67" t="str">
        <f>IFERROR(INDEX('Health Facility Master'!E:E,MATCH($C200,'Health Facility Master'!$B:$B,0)),"")</f>
        <v>Jawa Tengah</v>
      </c>
      <c r="G200" s="67" t="str">
        <f>IFERROR(INDEX('Health Facility Master'!F:F,MATCH($C200,'Health Facility Master'!$B:$B,0)),"")</f>
        <v>Indonesia</v>
      </c>
      <c r="H200" s="68">
        <f>IFERROR(INDEX('Health Facility Master'!G:G,MATCH($C200,'Health Facility Master'!$B:$B,0)),"")</f>
        <v>-7.5586330000000004</v>
      </c>
      <c r="I200" s="69">
        <f>IFERROR(INDEX('Health Facility Master'!H:H,MATCH($C200,'Health Facility Master'!$B:$B,0)),"")</f>
        <v>110.829139</v>
      </c>
      <c r="J200" s="67" t="str">
        <f>IFERROR(INDEX('Health Facility Master'!I:I,MATCH($C200,'Health Facility Master'!$B:$B,0)),"")</f>
        <v>Jawa Tengah</v>
      </c>
      <c r="K200" s="67" t="str">
        <f>IFERROR(INDEX('Health Facility Master'!J:J,MATCH($C200,'Health Facility Master'!$B:$B,0)),"")</f>
        <v>Level 2</v>
      </c>
      <c r="L200" s="67" t="str">
        <f>IFERROR(INDEX('Health Facility Master'!K:K,MATCH($C200,'Health Facility Master'!$B:$B,0)),"")</f>
        <v>Public</v>
      </c>
      <c r="M200" s="67">
        <f>IFERROR(INDEX('Health Facility Master'!L:L,MATCH($C200,'Health Facility Master'!$B:$B,0)),"")</f>
        <v>0</v>
      </c>
      <c r="N200" s="67">
        <f>IFERROR(INDEX('Health Facility Master'!M:M,MATCH($C200,'Health Facility Master'!$B:$B,0)),"")</f>
        <v>0</v>
      </c>
      <c r="O200" s="67"/>
      <c r="P200" s="67"/>
      <c r="Q200" s="67"/>
      <c r="R200" s="67"/>
      <c r="S200" s="67" t="str">
        <f t="shared" si="3"/>
        <v>Hub</v>
      </c>
      <c r="T200" s="70" t="s">
        <v>20</v>
      </c>
    </row>
    <row r="201" spans="3:20" ht="14.5" x14ac:dyDescent="0.35">
      <c r="C201" t="s">
        <v>529</v>
      </c>
      <c r="D201" s="67">
        <f>IFERROR(INDEX('Health Facility Master'!C:C,MATCH($C201,'Health Facility Master'!$B:$B,0)),"")</f>
        <v>0</v>
      </c>
      <c r="E201" s="67">
        <f>IFERROR(INDEX('Health Facility Master'!D:D,MATCH($C201,'Health Facility Master'!$B:$B,0)),"")</f>
        <v>0</v>
      </c>
      <c r="F201" s="67" t="str">
        <f>IFERROR(INDEX('Health Facility Master'!E:E,MATCH($C201,'Health Facility Master'!$B:$B,0)),"")</f>
        <v>Jawa Tengah</v>
      </c>
      <c r="G201" s="67" t="str">
        <f>IFERROR(INDEX('Health Facility Master'!F:F,MATCH($C201,'Health Facility Master'!$B:$B,0)),"")</f>
        <v>Indonesia</v>
      </c>
      <c r="H201" s="68">
        <f>IFERROR(INDEX('Health Facility Master'!G:G,MATCH($C201,'Health Facility Master'!$B:$B,0)),"")</f>
        <v>-7.5657310000000004</v>
      </c>
      <c r="I201" s="69">
        <f>IFERROR(INDEX('Health Facility Master'!H:H,MATCH($C201,'Health Facility Master'!$B:$B,0)),"")</f>
        <v>110.80800000000001</v>
      </c>
      <c r="J201" s="67" t="str">
        <f>IFERROR(INDEX('Health Facility Master'!I:I,MATCH($C201,'Health Facility Master'!$B:$B,0)),"")</f>
        <v>Jawa Tengah</v>
      </c>
      <c r="K201" s="67" t="str">
        <f>IFERROR(INDEX('Health Facility Master'!J:J,MATCH($C201,'Health Facility Master'!$B:$B,0)),"")</f>
        <v>Level 2</v>
      </c>
      <c r="L201" s="67" t="str">
        <f>IFERROR(INDEX('Health Facility Master'!K:K,MATCH($C201,'Health Facility Master'!$B:$B,0)),"")</f>
        <v>Public</v>
      </c>
      <c r="M201" s="67">
        <f>IFERROR(INDEX('Health Facility Master'!L:L,MATCH($C201,'Health Facility Master'!$B:$B,0)),"")</f>
        <v>0</v>
      </c>
      <c r="N201" s="67">
        <f>IFERROR(INDEX('Health Facility Master'!M:M,MATCH($C201,'Health Facility Master'!$B:$B,0)),"")</f>
        <v>0</v>
      </c>
      <c r="O201" s="67"/>
      <c r="P201" s="67"/>
      <c r="Q201" s="67"/>
      <c r="R201" s="67"/>
      <c r="S201" s="67" t="str">
        <f t="shared" si="3"/>
        <v>Hub</v>
      </c>
      <c r="T201" s="70" t="s">
        <v>20</v>
      </c>
    </row>
    <row r="202" spans="3:20" ht="14.5" x14ac:dyDescent="0.35">
      <c r="C202" t="s">
        <v>962</v>
      </c>
      <c r="D202" s="67">
        <f>IFERROR(INDEX('Health Facility Master'!C:C,MATCH($C202,'Health Facility Master'!$B:$B,0)),"")</f>
        <v>0</v>
      </c>
      <c r="E202" s="67">
        <f>IFERROR(INDEX('Health Facility Master'!D:D,MATCH($C202,'Health Facility Master'!$B:$B,0)),"")</f>
        <v>0</v>
      </c>
      <c r="F202" s="67" t="str">
        <f>IFERROR(INDEX('Health Facility Master'!E:E,MATCH($C202,'Health Facility Master'!$B:$B,0)),"")</f>
        <v>Jawa Tengah</v>
      </c>
      <c r="G202" s="67" t="str">
        <f>IFERROR(INDEX('Health Facility Master'!F:F,MATCH($C202,'Health Facility Master'!$B:$B,0)),"")</f>
        <v>Indonesia</v>
      </c>
      <c r="H202" s="68">
        <f>IFERROR(INDEX('Health Facility Master'!G:G,MATCH($C202,'Health Facility Master'!$B:$B,0)),"")</f>
        <v>-7.0098859999999998</v>
      </c>
      <c r="I202" s="69">
        <f>IFERROR(INDEX('Health Facility Master'!H:H,MATCH($C202,'Health Facility Master'!$B:$B,0)),"")</f>
        <v>110.466917</v>
      </c>
      <c r="J202" s="67" t="str">
        <f>IFERROR(INDEX('Health Facility Master'!I:I,MATCH($C202,'Health Facility Master'!$B:$B,0)),"")</f>
        <v>Jawa Tengah</v>
      </c>
      <c r="K202" s="67" t="str">
        <f>IFERROR(INDEX('Health Facility Master'!J:J,MATCH($C202,'Health Facility Master'!$B:$B,0)),"")</f>
        <v>Level 2</v>
      </c>
      <c r="L202" s="67" t="str">
        <f>IFERROR(INDEX('Health Facility Master'!K:K,MATCH($C202,'Health Facility Master'!$B:$B,0)),"")</f>
        <v>Public</v>
      </c>
      <c r="M202" s="67">
        <f>IFERROR(INDEX('Health Facility Master'!L:L,MATCH($C202,'Health Facility Master'!$B:$B,0)),"")</f>
        <v>0</v>
      </c>
      <c r="N202" s="67">
        <f>IFERROR(INDEX('Health Facility Master'!M:M,MATCH($C202,'Health Facility Master'!$B:$B,0)),"")</f>
        <v>0</v>
      </c>
      <c r="O202" s="67"/>
      <c r="P202" s="67"/>
      <c r="Q202" s="67"/>
      <c r="R202" s="67"/>
      <c r="S202" s="67" t="str">
        <f t="shared" si="3"/>
        <v>Hub</v>
      </c>
      <c r="T202" s="70" t="s">
        <v>20</v>
      </c>
    </row>
    <row r="203" spans="3:20" ht="14.5" x14ac:dyDescent="0.35">
      <c r="C203" t="s">
        <v>539</v>
      </c>
      <c r="D203" s="67">
        <f>IFERROR(INDEX('Health Facility Master'!C:C,MATCH($C203,'Health Facility Master'!$B:$B,0)),"")</f>
        <v>0</v>
      </c>
      <c r="E203" s="67">
        <f>IFERROR(INDEX('Health Facility Master'!D:D,MATCH($C203,'Health Facility Master'!$B:$B,0)),"")</f>
        <v>0</v>
      </c>
      <c r="F203" s="67" t="str">
        <f>IFERROR(INDEX('Health Facility Master'!E:E,MATCH($C203,'Health Facility Master'!$B:$B,0)),"")</f>
        <v>Jawa Tengah</v>
      </c>
      <c r="G203" s="67" t="str">
        <f>IFERROR(INDEX('Health Facility Master'!F:F,MATCH($C203,'Health Facility Master'!$B:$B,0)),"")</f>
        <v>Indonesia</v>
      </c>
      <c r="H203" s="68">
        <f>IFERROR(INDEX('Health Facility Master'!G:G,MATCH($C203,'Health Facility Master'!$B:$B,0)),"")</f>
        <v>-7.0043670000000002</v>
      </c>
      <c r="I203" s="69">
        <f>IFERROR(INDEX('Health Facility Master'!H:H,MATCH($C203,'Health Facility Master'!$B:$B,0)),"")</f>
        <v>110.436972</v>
      </c>
      <c r="J203" s="67" t="str">
        <f>IFERROR(INDEX('Health Facility Master'!I:I,MATCH($C203,'Health Facility Master'!$B:$B,0)),"")</f>
        <v>Jawa Tengah</v>
      </c>
      <c r="K203" s="67" t="str">
        <f>IFERROR(INDEX('Health Facility Master'!J:J,MATCH($C203,'Health Facility Master'!$B:$B,0)),"")</f>
        <v>Level 2</v>
      </c>
      <c r="L203" s="67" t="str">
        <f>IFERROR(INDEX('Health Facility Master'!K:K,MATCH($C203,'Health Facility Master'!$B:$B,0)),"")</f>
        <v>Public</v>
      </c>
      <c r="M203" s="67">
        <f>IFERROR(INDEX('Health Facility Master'!L:L,MATCH($C203,'Health Facility Master'!$B:$B,0)),"")</f>
        <v>0</v>
      </c>
      <c r="N203" s="67">
        <f>IFERROR(INDEX('Health Facility Master'!M:M,MATCH($C203,'Health Facility Master'!$B:$B,0)),"")</f>
        <v>0</v>
      </c>
      <c r="O203" s="67"/>
      <c r="P203" s="67"/>
      <c r="Q203" s="67"/>
      <c r="R203" s="67"/>
      <c r="S203" s="67" t="str">
        <f t="shared" si="3"/>
        <v>Hub</v>
      </c>
      <c r="T203" s="70" t="s">
        <v>20</v>
      </c>
    </row>
    <row r="204" spans="3:20" ht="14.5" x14ac:dyDescent="0.35">
      <c r="C204" t="s">
        <v>630</v>
      </c>
      <c r="D204" s="67">
        <f>IFERROR(INDEX('Health Facility Master'!C:C,MATCH($C204,'Health Facility Master'!$B:$B,0)),"")</f>
        <v>0</v>
      </c>
      <c r="E204" s="67">
        <f>IFERROR(INDEX('Health Facility Master'!D:D,MATCH($C204,'Health Facility Master'!$B:$B,0)),"")</f>
        <v>0</v>
      </c>
      <c r="F204" s="67" t="str">
        <f>IFERROR(INDEX('Health Facility Master'!E:E,MATCH($C204,'Health Facility Master'!$B:$B,0)),"")</f>
        <v>Jawa Timur</v>
      </c>
      <c r="G204" s="67" t="str">
        <f>IFERROR(INDEX('Health Facility Master'!F:F,MATCH($C204,'Health Facility Master'!$B:$B,0)),"")</f>
        <v>Indonesia</v>
      </c>
      <c r="H204" s="68">
        <f>IFERROR(INDEX('Health Facility Master'!G:G,MATCH($C204,'Health Facility Master'!$B:$B,0)),"")</f>
        <v>-7.1757439999999999</v>
      </c>
      <c r="I204" s="69">
        <f>IFERROR(INDEX('Health Facility Master'!H:H,MATCH($C204,'Health Facility Master'!$B:$B,0)),"")</f>
        <v>112.582814</v>
      </c>
      <c r="J204" s="67" t="str">
        <f>IFERROR(INDEX('Health Facility Master'!I:I,MATCH($C204,'Health Facility Master'!$B:$B,0)),"")</f>
        <v>Jawa Timur</v>
      </c>
      <c r="K204" s="67" t="str">
        <f>IFERROR(INDEX('Health Facility Master'!J:J,MATCH($C204,'Health Facility Master'!$B:$B,0)),"")</f>
        <v>Level 2</v>
      </c>
      <c r="L204" s="67" t="str">
        <f>IFERROR(INDEX('Health Facility Master'!K:K,MATCH($C204,'Health Facility Master'!$B:$B,0)),"")</f>
        <v>Public</v>
      </c>
      <c r="M204" s="67">
        <f>IFERROR(INDEX('Health Facility Master'!L:L,MATCH($C204,'Health Facility Master'!$B:$B,0)),"")</f>
        <v>0</v>
      </c>
      <c r="N204" s="67">
        <f>IFERROR(INDEX('Health Facility Master'!M:M,MATCH($C204,'Health Facility Master'!$B:$B,0)),"")</f>
        <v>0</v>
      </c>
      <c r="O204" s="67"/>
      <c r="P204" s="67"/>
      <c r="Q204" s="67"/>
      <c r="R204" s="67"/>
      <c r="S204" s="67" t="str">
        <f t="shared" si="3"/>
        <v>Hub</v>
      </c>
      <c r="T204" s="70" t="s">
        <v>20</v>
      </c>
    </row>
    <row r="205" spans="3:20" ht="14.5" x14ac:dyDescent="0.35">
      <c r="C205" t="s">
        <v>674</v>
      </c>
      <c r="D205" s="67">
        <f>IFERROR(INDEX('Health Facility Master'!C:C,MATCH($C205,'Health Facility Master'!$B:$B,0)),"")</f>
        <v>0</v>
      </c>
      <c r="E205" s="67">
        <f>IFERROR(INDEX('Health Facility Master'!D:D,MATCH($C205,'Health Facility Master'!$B:$B,0)),"")</f>
        <v>0</v>
      </c>
      <c r="F205" s="67" t="str">
        <f>IFERROR(INDEX('Health Facility Master'!E:E,MATCH($C205,'Health Facility Master'!$B:$B,0)),"")</f>
        <v>Jawa Timur</v>
      </c>
      <c r="G205" s="67" t="str">
        <f>IFERROR(INDEX('Health Facility Master'!F:F,MATCH($C205,'Health Facility Master'!$B:$B,0)),"")</f>
        <v>Indonesia</v>
      </c>
      <c r="H205" s="68">
        <f>IFERROR(INDEX('Health Facility Master'!G:G,MATCH($C205,'Health Facility Master'!$B:$B,0)),"")</f>
        <v>-7.2867499999999996</v>
      </c>
      <c r="I205" s="69">
        <f>IFERROR(INDEX('Health Facility Master'!H:H,MATCH($C205,'Health Facility Master'!$B:$B,0)),"")</f>
        <v>112.762</v>
      </c>
      <c r="J205" s="67" t="str">
        <f>IFERROR(INDEX('Health Facility Master'!I:I,MATCH($C205,'Health Facility Master'!$B:$B,0)),"")</f>
        <v>Jawa Timur</v>
      </c>
      <c r="K205" s="67" t="str">
        <f>IFERROR(INDEX('Health Facility Master'!J:J,MATCH($C205,'Health Facility Master'!$B:$B,0)),"")</f>
        <v>Level 2</v>
      </c>
      <c r="L205" s="67" t="str">
        <f>IFERROR(INDEX('Health Facility Master'!K:K,MATCH($C205,'Health Facility Master'!$B:$B,0)),"")</f>
        <v>Public</v>
      </c>
      <c r="M205" s="67">
        <f>IFERROR(INDEX('Health Facility Master'!L:L,MATCH($C205,'Health Facility Master'!$B:$B,0)),"")</f>
        <v>0</v>
      </c>
      <c r="N205" s="67">
        <f>IFERROR(INDEX('Health Facility Master'!M:M,MATCH($C205,'Health Facility Master'!$B:$B,0)),"")</f>
        <v>0</v>
      </c>
      <c r="O205" s="67"/>
      <c r="P205" s="67"/>
      <c r="Q205" s="67"/>
      <c r="R205" s="67"/>
      <c r="S205" s="67" t="str">
        <f t="shared" si="3"/>
        <v>Hub</v>
      </c>
      <c r="T205" s="70" t="s">
        <v>20</v>
      </c>
    </row>
    <row r="206" spans="3:20" ht="14.5" x14ac:dyDescent="0.35">
      <c r="C206" t="s">
        <v>737</v>
      </c>
      <c r="D206" s="67">
        <f>IFERROR(INDEX('Health Facility Master'!C:C,MATCH($C206,'Health Facility Master'!$B:$B,0)),"")</f>
        <v>0</v>
      </c>
      <c r="E206" s="67">
        <f>IFERROR(INDEX('Health Facility Master'!D:D,MATCH($C206,'Health Facility Master'!$B:$B,0)),"")</f>
        <v>0</v>
      </c>
      <c r="F206" s="67" t="str">
        <f>IFERROR(INDEX('Health Facility Master'!E:E,MATCH($C206,'Health Facility Master'!$B:$B,0)),"")</f>
        <v>Sumatera Selatan</v>
      </c>
      <c r="G206" s="67" t="str">
        <f>IFERROR(INDEX('Health Facility Master'!F:F,MATCH($C206,'Health Facility Master'!$B:$B,0)),"")</f>
        <v>Indonesia</v>
      </c>
      <c r="H206" s="68">
        <f>IFERROR(INDEX('Health Facility Master'!G:G,MATCH($C206,'Health Facility Master'!$B:$B,0)),"")</f>
        <v>-2.9485359999999998</v>
      </c>
      <c r="I206" s="69">
        <f>IFERROR(INDEX('Health Facility Master'!H:H,MATCH($C206,'Health Facility Master'!$B:$B,0)),"")</f>
        <v>104.732983</v>
      </c>
      <c r="J206" s="67" t="str">
        <f>IFERROR(INDEX('Health Facility Master'!I:I,MATCH($C206,'Health Facility Master'!$B:$B,0)),"")</f>
        <v>Sumatera Selatan</v>
      </c>
      <c r="K206" s="67" t="str">
        <f>IFERROR(INDEX('Health Facility Master'!J:J,MATCH($C206,'Health Facility Master'!$B:$B,0)),"")</f>
        <v>Level 2</v>
      </c>
      <c r="L206" s="67" t="str">
        <f>IFERROR(INDEX('Health Facility Master'!K:K,MATCH($C206,'Health Facility Master'!$B:$B,0)),"")</f>
        <v>Public</v>
      </c>
      <c r="M206" s="67">
        <f>IFERROR(INDEX('Health Facility Master'!L:L,MATCH($C206,'Health Facility Master'!$B:$B,0)),"")</f>
        <v>0</v>
      </c>
      <c r="N206" s="67">
        <f>IFERROR(INDEX('Health Facility Master'!M:M,MATCH($C206,'Health Facility Master'!$B:$B,0)),"")</f>
        <v>0</v>
      </c>
      <c r="O206" s="67"/>
      <c r="P206" s="67"/>
      <c r="Q206" s="67"/>
      <c r="R206" s="67"/>
      <c r="S206" s="67" t="str">
        <f t="shared" si="3"/>
        <v>Hub</v>
      </c>
      <c r="T206" s="70" t="s">
        <v>20</v>
      </c>
    </row>
    <row r="207" spans="3:20" ht="14.5" x14ac:dyDescent="0.35">
      <c r="C207" t="s">
        <v>834</v>
      </c>
      <c r="D207" s="67">
        <f>IFERROR(INDEX('Health Facility Master'!C:C,MATCH($C207,'Health Facility Master'!$B:$B,0)),"")</f>
        <v>0</v>
      </c>
      <c r="E207" s="67">
        <f>IFERROR(INDEX('Health Facility Master'!D:D,MATCH($C207,'Health Facility Master'!$B:$B,0)),"")</f>
        <v>0</v>
      </c>
      <c r="F207" s="67" t="str">
        <f>IFERROR(INDEX('Health Facility Master'!E:E,MATCH($C207,'Health Facility Master'!$B:$B,0)),"")</f>
        <v>Sumatera Utara</v>
      </c>
      <c r="G207" s="67" t="str">
        <f>IFERROR(INDEX('Health Facility Master'!F:F,MATCH($C207,'Health Facility Master'!$B:$B,0)),"")</f>
        <v>Indonesia</v>
      </c>
      <c r="H207" s="68">
        <f>IFERROR(INDEX('Health Facility Master'!G:G,MATCH($C207,'Health Facility Master'!$B:$B,0)),"")</f>
        <v>3.5852219999999999</v>
      </c>
      <c r="I207" s="69">
        <f>IFERROR(INDEX('Health Facility Master'!H:H,MATCH($C207,'Health Facility Master'!$B:$B,0)),"")</f>
        <v>98.675572000000003</v>
      </c>
      <c r="J207" s="67" t="str">
        <f>IFERROR(INDEX('Health Facility Master'!I:I,MATCH($C207,'Health Facility Master'!$B:$B,0)),"")</f>
        <v>Sumatera Utara</v>
      </c>
      <c r="K207" s="67" t="str">
        <f>IFERROR(INDEX('Health Facility Master'!J:J,MATCH($C207,'Health Facility Master'!$B:$B,0)),"")</f>
        <v>Level 2</v>
      </c>
      <c r="L207" s="67" t="str">
        <f>IFERROR(INDEX('Health Facility Master'!K:K,MATCH($C207,'Health Facility Master'!$B:$B,0)),"")</f>
        <v>Public</v>
      </c>
      <c r="M207" s="67">
        <f>IFERROR(INDEX('Health Facility Master'!L:L,MATCH($C207,'Health Facility Master'!$B:$B,0)),"")</f>
        <v>0</v>
      </c>
      <c r="N207" s="67">
        <f>IFERROR(INDEX('Health Facility Master'!M:M,MATCH($C207,'Health Facility Master'!$B:$B,0)),"")</f>
        <v>0</v>
      </c>
      <c r="O207" s="67"/>
      <c r="P207" s="67"/>
      <c r="Q207" s="67"/>
      <c r="R207" s="67"/>
      <c r="S207" s="67" t="str">
        <f t="shared" si="3"/>
        <v>Hub</v>
      </c>
      <c r="T207" s="70" t="s">
        <v>20</v>
      </c>
    </row>
  </sheetData>
  <conditionalFormatting sqref="C1 C208:C1048576">
    <cfRule type="duplicateValues" dxfId="90" priority="3"/>
  </conditionalFormatting>
  <conditionalFormatting sqref="C2:C207">
    <cfRule type="expression" dxfId="89" priority="1">
      <formula>LEN(C2)&gt;45</formula>
    </cfRule>
    <cfRule type="duplicateValues" dxfId="88" priority="2"/>
  </conditionalFormatting>
  <dataValidations count="1">
    <dataValidation type="list" allowBlank="1" showInputMessage="1" showErrorMessage="1" sqref="T2:T1048576" xr:uid="{BE75CBB9-F3EF-4DCA-87E3-C0522C9F5FF9}">
      <formula1>"Include, Exclude"</formula1>
    </dataValidation>
  </dataValidations>
  <pageMargins left="0.7" right="0.7" top="0.75" bottom="0.75"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4" id="{81F3CEA1-3883-40E6-9A05-EFDB35B4B5D4}">
            <xm:f>AND(C208&lt;&gt;"",COUNTIF('Health Facility Master'!$B:$B,C208)=0)</xm:f>
            <x14:dxf>
              <fill>
                <patternFill>
                  <bgColor theme="5" tint="0.59996337778862885"/>
                </patternFill>
              </fill>
            </x14:dxf>
          </x14:cfRule>
          <xm:sqref>C208:C1048576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tabColor theme="4" tint="0.39997558519241921"/>
  </sheetPr>
  <dimension ref="C1:F5"/>
  <sheetViews>
    <sheetView showGridLines="0" zoomScale="110" zoomScaleNormal="110" workbookViewId="0">
      <pane ySplit="1" topLeftCell="A2" activePane="bottomLeft" state="frozen"/>
      <selection activeCell="U36" sqref="U36"/>
      <selection pane="bottomLeft" activeCell="C4" sqref="C4"/>
    </sheetView>
  </sheetViews>
  <sheetFormatPr defaultColWidth="8.81640625" defaultRowHeight="13.5" customHeight="1" x14ac:dyDescent="0.3"/>
  <cols>
    <col min="1" max="2" width="2.453125" style="1" customWidth="1"/>
    <col min="3" max="3" width="20.1796875" style="50" bestFit="1" customWidth="1"/>
    <col min="4" max="4" width="37.1796875" style="50" customWidth="1"/>
    <col min="5" max="5" width="20.453125" style="50" customWidth="1"/>
    <col min="6" max="6" width="36" style="57" customWidth="1"/>
    <col min="7" max="16384" width="8.81640625" style="1"/>
  </cols>
  <sheetData>
    <row r="1" spans="3:6" ht="13" x14ac:dyDescent="0.3">
      <c r="C1" s="55" t="s">
        <v>21</v>
      </c>
      <c r="D1" s="55" t="s">
        <v>22</v>
      </c>
      <c r="E1" s="55" t="s">
        <v>17</v>
      </c>
      <c r="F1" s="56" t="s">
        <v>18</v>
      </c>
    </row>
    <row r="2" spans="3:6" ht="13.5" customHeight="1" x14ac:dyDescent="0.3">
      <c r="C2" s="50" t="s">
        <v>867</v>
      </c>
      <c r="D2" s="50" t="s">
        <v>54</v>
      </c>
      <c r="E2" s="50" t="s">
        <v>20</v>
      </c>
    </row>
    <row r="3" spans="3:6" ht="13.5" customHeight="1" x14ac:dyDescent="0.3">
      <c r="C3" s="50" t="s">
        <v>868</v>
      </c>
      <c r="D3" s="50" t="s">
        <v>54</v>
      </c>
      <c r="E3" s="50" t="s">
        <v>20</v>
      </c>
    </row>
    <row r="4" spans="3:6" ht="13.5" customHeight="1" x14ac:dyDescent="0.3">
      <c r="C4" s="50" t="s">
        <v>889</v>
      </c>
      <c r="D4" s="50" t="s">
        <v>54</v>
      </c>
      <c r="E4" s="50" t="s">
        <v>20</v>
      </c>
    </row>
    <row r="5" spans="3:6" ht="13.5" customHeight="1" x14ac:dyDescent="0.3">
      <c r="C5" s="50" t="s">
        <v>890</v>
      </c>
      <c r="D5" s="50" t="s">
        <v>54</v>
      </c>
      <c r="E5" s="50" t="s">
        <v>20</v>
      </c>
    </row>
  </sheetData>
  <conditionalFormatting sqref="C4:C1048576">
    <cfRule type="duplicateValues" dxfId="86" priority="5"/>
  </conditionalFormatting>
  <conditionalFormatting sqref="C3">
    <cfRule type="duplicateValues" dxfId="85" priority="2"/>
  </conditionalFormatting>
  <conditionalFormatting sqref="C2">
    <cfRule type="duplicateValues" dxfId="84" priority="1"/>
  </conditionalFormatting>
  <dataValidations count="2">
    <dataValidation type="list" allowBlank="1" showInputMessage="1" showErrorMessage="1" sqref="E2:E1048576" xr:uid="{64DDE9A9-1CC2-4F26-8A3F-368DD04224B2}">
      <formula1>"Include, Exclude"</formula1>
    </dataValidation>
    <dataValidation type="list" allowBlank="1" showInputMessage="1" showErrorMessage="1" sqref="D2:D1048576" xr:uid="{888276A7-BC28-4411-B6E9-CB1352D02ED2}">
      <formula1>"Direct To Lab, Via Hub, Both"</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B985F-B3EE-4DE2-BAA0-C374646F1B7B}">
  <sheetPr codeName="Sheet29">
    <tabColor theme="4" tint="0.39997558519241921"/>
  </sheetPr>
  <dimension ref="C1:J9"/>
  <sheetViews>
    <sheetView showGridLines="0" zoomScale="110" zoomScaleNormal="110" workbookViewId="0">
      <pane ySplit="1" topLeftCell="A2" activePane="bottomLeft" state="frozen"/>
      <selection activeCell="U36" sqref="U36"/>
      <selection pane="bottomLeft" activeCell="C1" sqref="C1"/>
    </sheetView>
  </sheetViews>
  <sheetFormatPr defaultColWidth="8.81640625" defaultRowHeight="13" x14ac:dyDescent="0.3"/>
  <cols>
    <col min="1" max="2" width="2.453125" style="1" customWidth="1"/>
    <col min="3" max="3" width="20.1796875" style="50" customWidth="1"/>
    <col min="4" max="4" width="13.54296875" style="48" customWidth="1"/>
    <col min="5" max="5" width="15.54296875" style="48" customWidth="1"/>
    <col min="6" max="6" width="19.1796875" style="54" customWidth="1"/>
    <col min="7" max="7" width="14.1796875" style="48" customWidth="1"/>
    <col min="8" max="8" width="23.54296875" style="48" customWidth="1"/>
    <col min="9" max="9" width="8.81640625" style="50" customWidth="1"/>
    <col min="10" max="10" width="46.54296875" style="53" bestFit="1" customWidth="1"/>
    <col min="11" max="16384" width="8.81640625" style="1"/>
  </cols>
  <sheetData>
    <row r="1" spans="3:10" s="4" customFormat="1" ht="35.5" customHeight="1" x14ac:dyDescent="0.35">
      <c r="C1" s="9" t="s">
        <v>23</v>
      </c>
      <c r="D1" s="9" t="s">
        <v>24</v>
      </c>
      <c r="E1" s="9" t="s">
        <v>25</v>
      </c>
      <c r="F1" s="9" t="s">
        <v>26</v>
      </c>
      <c r="G1" s="10" t="s">
        <v>27</v>
      </c>
      <c r="H1" s="10" t="s">
        <v>28</v>
      </c>
      <c r="I1" s="10" t="s">
        <v>17</v>
      </c>
      <c r="J1" s="11" t="s">
        <v>18</v>
      </c>
    </row>
    <row r="2" spans="3:10" ht="14.5" x14ac:dyDescent="0.3">
      <c r="C2" s="50" t="s">
        <v>55</v>
      </c>
      <c r="D2" s="96">
        <v>2789.1877896712608</v>
      </c>
      <c r="E2" s="96">
        <v>3176.1164751490828</v>
      </c>
      <c r="F2" s="52">
        <v>1</v>
      </c>
      <c r="G2" s="51">
        <v>9528.349425447248</v>
      </c>
      <c r="H2" s="51">
        <v>8</v>
      </c>
      <c r="I2" s="50" t="s">
        <v>20</v>
      </c>
    </row>
    <row r="3" spans="3:10" ht="14.5" x14ac:dyDescent="0.3">
      <c r="C3" s="50" t="s">
        <v>56</v>
      </c>
      <c r="D3" s="96">
        <v>2789.1877896712608</v>
      </c>
      <c r="E3" s="96">
        <v>3176.1164751490828</v>
      </c>
      <c r="F3" s="52">
        <v>1</v>
      </c>
      <c r="G3" s="51">
        <v>9528.349425447248</v>
      </c>
      <c r="H3" s="51">
        <v>8</v>
      </c>
      <c r="I3" s="50" t="s">
        <v>20</v>
      </c>
    </row>
    <row r="4" spans="3:10" ht="14.5" x14ac:dyDescent="0.3">
      <c r="C4" s="50" t="s">
        <v>888</v>
      </c>
      <c r="D4" s="96">
        <v>4404.8488603193082</v>
      </c>
      <c r="E4" s="96">
        <v>1136.9930308160765</v>
      </c>
      <c r="F4" s="52">
        <v>1</v>
      </c>
      <c r="G4" s="51">
        <v>3410.9790924482295</v>
      </c>
      <c r="H4" s="51">
        <v>8</v>
      </c>
      <c r="I4" s="50" t="s">
        <v>20</v>
      </c>
    </row>
    <row r="5" spans="3:10" x14ac:dyDescent="0.3">
      <c r="C5" s="50" t="s">
        <v>891</v>
      </c>
      <c r="D5" s="51">
        <v>2000</v>
      </c>
      <c r="E5" s="51">
        <v>1000</v>
      </c>
      <c r="F5" s="52">
        <v>1</v>
      </c>
      <c r="G5" s="51">
        <v>6000</v>
      </c>
      <c r="H5" s="51">
        <v>8</v>
      </c>
      <c r="I5" s="50" t="s">
        <v>20</v>
      </c>
      <c r="J5" s="53">
        <f>Table2[[#This Row],[Overhead Cost*]]*3</f>
        <v>3000</v>
      </c>
    </row>
    <row r="6" spans="3:10" x14ac:dyDescent="0.3">
      <c r="C6" s="50" t="s">
        <v>892</v>
      </c>
      <c r="D6" s="51">
        <v>4000</v>
      </c>
      <c r="E6" s="51">
        <v>2000</v>
      </c>
      <c r="F6" s="52">
        <v>1</v>
      </c>
      <c r="G6" s="51">
        <v>10000</v>
      </c>
      <c r="H6" s="51">
        <v>8</v>
      </c>
      <c r="I6" s="50" t="s">
        <v>20</v>
      </c>
      <c r="J6" s="53">
        <f>Table2[[#This Row],[Overhead Cost*]]*3</f>
        <v>6000</v>
      </c>
    </row>
    <row r="7" spans="3:10" x14ac:dyDescent="0.3">
      <c r="D7" s="51"/>
      <c r="E7" s="51"/>
      <c r="F7" s="52"/>
      <c r="G7" s="51"/>
      <c r="H7" s="51"/>
      <c r="J7" s="53">
        <f>Table2[[#This Row],[Overhead Cost*]]*3</f>
        <v>0</v>
      </c>
    </row>
    <row r="8" spans="3:10" x14ac:dyDescent="0.3">
      <c r="D8" s="51"/>
      <c r="E8" s="51"/>
      <c r="F8" s="52"/>
      <c r="G8" s="51"/>
      <c r="H8" s="51"/>
      <c r="J8" s="53">
        <f>Table2[[#This Row],[Overhead Cost*]]*3</f>
        <v>0</v>
      </c>
    </row>
    <row r="9" spans="3:10" x14ac:dyDescent="0.3">
      <c r="D9" s="51"/>
      <c r="E9" s="51"/>
      <c r="F9" s="52"/>
      <c r="G9" s="51"/>
      <c r="H9" s="51"/>
      <c r="J9" s="53">
        <f>Table2[[#This Row],[Overhead Cost*]]*3</f>
        <v>0</v>
      </c>
    </row>
  </sheetData>
  <phoneticPr fontId="6" type="noConversion"/>
  <conditionalFormatting sqref="C5:C1048576">
    <cfRule type="duplicateValues" dxfId="83" priority="8"/>
  </conditionalFormatting>
  <conditionalFormatting sqref="C5:C1048576">
    <cfRule type="expression" dxfId="82" priority="7">
      <formula>LEN(C5)&gt;12</formula>
    </cfRule>
  </conditionalFormatting>
  <conditionalFormatting sqref="C2:C9">
    <cfRule type="duplicateValues" dxfId="81" priority="2"/>
  </conditionalFormatting>
  <conditionalFormatting sqref="C2:C9">
    <cfRule type="expression" dxfId="80" priority="1">
      <formula>LEN(C2)&gt;12</formula>
    </cfRule>
  </conditionalFormatting>
  <dataValidations count="2">
    <dataValidation type="whole" operator="greaterThanOrEqual" allowBlank="1" showInputMessage="1" showErrorMessage="1" sqref="D2:H1048576" xr:uid="{C7657FF5-9F94-4C7D-A977-1BB547E005F4}">
      <formula1>1</formula1>
    </dataValidation>
    <dataValidation type="list" allowBlank="1" showInputMessage="1" showErrorMessage="1" sqref="I2:I1048576" xr:uid="{46D2C5BB-3B54-4C71-8C00-0AA27D7AC088}">
      <formula1>"Include, Exclude"</formula1>
    </dataValidation>
  </dataValidation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255CA-6B70-4137-BD31-B329BB6330FE}">
  <sheetPr codeName="Sheet1">
    <tabColor rgb="FF9BC2E6"/>
  </sheetPr>
  <dimension ref="C1:E2"/>
  <sheetViews>
    <sheetView showGridLines="0" zoomScale="110" zoomScaleNormal="110" workbookViewId="0">
      <pane ySplit="1" topLeftCell="A2" activePane="bottomLeft" state="frozen"/>
      <selection activeCell="U36" sqref="U36"/>
      <selection pane="bottomLeft" activeCell="E3" sqref="E3"/>
    </sheetView>
  </sheetViews>
  <sheetFormatPr defaultColWidth="8.81640625" defaultRowHeight="12.75" customHeight="1" x14ac:dyDescent="0.3"/>
  <cols>
    <col min="1" max="2" width="2.453125" style="1" customWidth="1"/>
    <col min="3" max="3" width="23" style="48" customWidth="1"/>
    <col min="4" max="4" width="21.81640625" style="49" customWidth="1"/>
    <col min="5" max="5" width="21.453125" style="49" customWidth="1"/>
    <col min="6" max="16384" width="8.81640625" style="1"/>
  </cols>
  <sheetData>
    <row r="1" spans="3:5" ht="13" x14ac:dyDescent="0.3">
      <c r="C1" s="47" t="s">
        <v>29</v>
      </c>
      <c r="D1" s="47" t="s">
        <v>30</v>
      </c>
      <c r="E1" s="47" t="s">
        <v>31</v>
      </c>
    </row>
    <row r="2" spans="3:5" ht="12.75" customHeight="1" x14ac:dyDescent="0.3">
      <c r="C2" s="48" t="s">
        <v>57</v>
      </c>
      <c r="D2" s="49">
        <v>60</v>
      </c>
      <c r="E2" s="49">
        <v>3</v>
      </c>
    </row>
  </sheetData>
  <conditionalFormatting sqref="C2:C1048576">
    <cfRule type="duplicateValues" dxfId="79" priority="3"/>
  </conditionalFormatting>
  <pageMargins left="0.7" right="0.7" top="0.75" bottom="0.75" header="0.3" footer="0.3"/>
  <pageSetup orientation="portrait" verticalDpi="3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tabColor theme="4" tint="0.39997558519241921"/>
  </sheetPr>
  <dimension ref="C1:G3973"/>
  <sheetViews>
    <sheetView showGridLines="0" topLeftCell="D1" zoomScale="110" zoomScaleNormal="115" workbookViewId="0">
      <pane ySplit="1" topLeftCell="A2" activePane="bottomLeft" state="frozen"/>
      <selection activeCell="U36" sqref="U36"/>
      <selection pane="bottomLeft" activeCell="G19" sqref="G19"/>
    </sheetView>
  </sheetViews>
  <sheetFormatPr defaultColWidth="8.81640625" defaultRowHeight="12.75" customHeight="1" x14ac:dyDescent="0.3"/>
  <cols>
    <col min="1" max="1" width="5" style="2" customWidth="1"/>
    <col min="2" max="2" width="6.6328125" style="2" customWidth="1"/>
    <col min="3" max="3" width="33.453125" style="37" customWidth="1"/>
    <col min="4" max="4" width="22.453125" style="37" customWidth="1"/>
    <col min="5" max="5" width="21.1796875" style="46" customWidth="1"/>
    <col min="6" max="6" width="14.81640625" style="37" customWidth="1"/>
    <col min="7" max="7" width="32.1796875" style="33" customWidth="1"/>
    <col min="8" max="16384" width="8.81640625" style="2"/>
  </cols>
  <sheetData>
    <row r="1" spans="3:7" s="3" customFormat="1" ht="19.5" customHeight="1" x14ac:dyDescent="0.3">
      <c r="C1" s="7" t="s">
        <v>32</v>
      </c>
      <c r="D1" s="7" t="s">
        <v>21</v>
      </c>
      <c r="E1" s="7" t="s">
        <v>33</v>
      </c>
      <c r="F1" s="7" t="s">
        <v>17</v>
      </c>
      <c r="G1" s="8" t="s">
        <v>18</v>
      </c>
    </row>
    <row r="2" spans="3:7" ht="12.75" customHeight="1" x14ac:dyDescent="0.35">
      <c r="C2" s="104" t="s">
        <v>1018</v>
      </c>
      <c r="D2" t="s">
        <v>889</v>
      </c>
      <c r="E2" s="103">
        <v>523</v>
      </c>
      <c r="F2" s="28" t="s">
        <v>20</v>
      </c>
      <c r="G2" s="45" t="s">
        <v>231</v>
      </c>
    </row>
    <row r="3" spans="3:7" ht="12.75" customHeight="1" x14ac:dyDescent="0.35">
      <c r="C3" s="104" t="s">
        <v>1018</v>
      </c>
      <c r="D3" t="s">
        <v>890</v>
      </c>
      <c r="E3" s="103">
        <v>496</v>
      </c>
      <c r="F3" s="28" t="s">
        <v>20</v>
      </c>
      <c r="G3" s="45" t="s">
        <v>180</v>
      </c>
    </row>
    <row r="4" spans="3:7" ht="12.75" customHeight="1" x14ac:dyDescent="0.35">
      <c r="C4" s="105" t="s">
        <v>1018</v>
      </c>
      <c r="D4" t="s">
        <v>867</v>
      </c>
      <c r="E4" s="44">
        <v>89</v>
      </c>
      <c r="F4" s="28" t="s">
        <v>20</v>
      </c>
      <c r="G4" s="106" t="s">
        <v>231</v>
      </c>
    </row>
    <row r="5" spans="3:7" ht="12.75" customHeight="1" x14ac:dyDescent="0.35">
      <c r="C5" s="104" t="s">
        <v>565</v>
      </c>
      <c r="D5" t="s">
        <v>889</v>
      </c>
      <c r="E5" s="44">
        <v>109</v>
      </c>
      <c r="F5" s="28" t="s">
        <v>20</v>
      </c>
      <c r="G5" s="106" t="s">
        <v>231</v>
      </c>
    </row>
    <row r="6" spans="3:7" ht="12.75" customHeight="1" x14ac:dyDescent="0.35">
      <c r="C6" s="104" t="s">
        <v>565</v>
      </c>
      <c r="D6" t="s">
        <v>890</v>
      </c>
      <c r="E6" s="44">
        <v>290</v>
      </c>
      <c r="F6" s="28" t="s">
        <v>20</v>
      </c>
      <c r="G6" s="106" t="s">
        <v>231</v>
      </c>
    </row>
    <row r="7" spans="3:7" ht="12.75" customHeight="1" x14ac:dyDescent="0.35">
      <c r="C7" s="105" t="s">
        <v>565</v>
      </c>
      <c r="D7" t="s">
        <v>867</v>
      </c>
      <c r="E7" s="44">
        <v>270</v>
      </c>
      <c r="F7" s="28" t="s">
        <v>20</v>
      </c>
      <c r="G7" s="106" t="s">
        <v>244</v>
      </c>
    </row>
    <row r="8" spans="3:7" ht="12.75" customHeight="1" x14ac:dyDescent="0.35">
      <c r="C8" s="104" t="s">
        <v>564</v>
      </c>
      <c r="D8" t="s">
        <v>889</v>
      </c>
      <c r="E8" s="44">
        <v>222</v>
      </c>
      <c r="F8" s="28" t="s">
        <v>20</v>
      </c>
      <c r="G8" s="106" t="s">
        <v>177</v>
      </c>
    </row>
    <row r="9" spans="3:7" ht="12.75" customHeight="1" x14ac:dyDescent="0.35">
      <c r="C9" s="104" t="s">
        <v>564</v>
      </c>
      <c r="D9" t="s">
        <v>890</v>
      </c>
      <c r="E9" s="44">
        <v>209</v>
      </c>
      <c r="F9" s="28" t="s">
        <v>20</v>
      </c>
      <c r="G9" s="106" t="s">
        <v>245</v>
      </c>
    </row>
    <row r="10" spans="3:7" ht="12.75" customHeight="1" x14ac:dyDescent="0.35">
      <c r="C10" s="105" t="s">
        <v>564</v>
      </c>
      <c r="D10" t="s">
        <v>867</v>
      </c>
      <c r="E10" s="44">
        <v>336</v>
      </c>
      <c r="F10" s="28" t="s">
        <v>20</v>
      </c>
      <c r="G10" s="106" t="s">
        <v>231</v>
      </c>
    </row>
    <row r="11" spans="3:7" ht="12.75" customHeight="1" x14ac:dyDescent="0.35">
      <c r="C11" s="104" t="s">
        <v>665</v>
      </c>
      <c r="D11" t="s">
        <v>889</v>
      </c>
      <c r="E11" s="44">
        <v>417</v>
      </c>
      <c r="F11" s="28" t="s">
        <v>20</v>
      </c>
      <c r="G11" s="106" t="s">
        <v>692</v>
      </c>
    </row>
    <row r="12" spans="3:7" ht="12.75" customHeight="1" x14ac:dyDescent="0.35">
      <c r="C12" s="104" t="s">
        <v>665</v>
      </c>
      <c r="D12" t="s">
        <v>890</v>
      </c>
      <c r="E12" s="44">
        <v>150</v>
      </c>
      <c r="F12" s="28" t="s">
        <v>20</v>
      </c>
      <c r="G12" s="106" t="s">
        <v>222</v>
      </c>
    </row>
    <row r="13" spans="3:7" ht="12.75" customHeight="1" x14ac:dyDescent="0.35">
      <c r="C13" s="105" t="s">
        <v>665</v>
      </c>
      <c r="D13" t="s">
        <v>867</v>
      </c>
      <c r="E13" s="44">
        <v>145</v>
      </c>
      <c r="F13" s="28" t="s">
        <v>20</v>
      </c>
      <c r="G13" s="106" t="s">
        <v>231</v>
      </c>
    </row>
    <row r="14" spans="3:7" ht="12.75" customHeight="1" x14ac:dyDescent="0.35">
      <c r="C14" s="104" t="s">
        <v>264</v>
      </c>
      <c r="D14" t="s">
        <v>889</v>
      </c>
      <c r="E14" s="44">
        <v>414</v>
      </c>
      <c r="F14" s="28" t="s">
        <v>20</v>
      </c>
      <c r="G14" s="106" t="s">
        <v>692</v>
      </c>
    </row>
    <row r="15" spans="3:7" ht="12.75" customHeight="1" x14ac:dyDescent="0.35">
      <c r="C15" s="104" t="s">
        <v>264</v>
      </c>
      <c r="D15" t="s">
        <v>890</v>
      </c>
      <c r="E15" s="44">
        <v>183</v>
      </c>
      <c r="F15" s="28" t="s">
        <v>20</v>
      </c>
      <c r="G15" s="106" t="s">
        <v>692</v>
      </c>
    </row>
    <row r="16" spans="3:7" ht="12.75" customHeight="1" x14ac:dyDescent="0.35">
      <c r="C16" s="105" t="s">
        <v>264</v>
      </c>
      <c r="D16" t="s">
        <v>867</v>
      </c>
      <c r="E16" s="44">
        <v>164</v>
      </c>
      <c r="F16" s="28" t="s">
        <v>20</v>
      </c>
      <c r="G16" s="106" t="s">
        <v>231</v>
      </c>
    </row>
    <row r="17" spans="3:7" ht="12.75" customHeight="1" x14ac:dyDescent="0.35">
      <c r="C17" s="104" t="s">
        <v>824</v>
      </c>
      <c r="D17" t="s">
        <v>889</v>
      </c>
      <c r="E17" s="44">
        <v>516</v>
      </c>
      <c r="F17" s="28" t="s">
        <v>20</v>
      </c>
      <c r="G17" s="106" t="s">
        <v>231</v>
      </c>
    </row>
    <row r="18" spans="3:7" ht="12.75" customHeight="1" x14ac:dyDescent="0.35">
      <c r="C18" s="104" t="s">
        <v>824</v>
      </c>
      <c r="D18" t="s">
        <v>890</v>
      </c>
      <c r="E18" s="44">
        <v>203</v>
      </c>
      <c r="F18" s="28" t="s">
        <v>20</v>
      </c>
      <c r="G18" s="106" t="s">
        <v>177</v>
      </c>
    </row>
    <row r="19" spans="3:7" ht="12.75" customHeight="1" x14ac:dyDescent="0.35">
      <c r="C19" s="105" t="s">
        <v>824</v>
      </c>
      <c r="D19" t="s">
        <v>867</v>
      </c>
      <c r="E19" s="44">
        <v>7</v>
      </c>
      <c r="F19" s="28" t="s">
        <v>20</v>
      </c>
      <c r="G19" s="106" t="s">
        <v>177</v>
      </c>
    </row>
    <row r="20" spans="3:7" ht="12.75" customHeight="1" x14ac:dyDescent="0.35">
      <c r="C20" s="104" t="s">
        <v>580</v>
      </c>
      <c r="D20" t="s">
        <v>889</v>
      </c>
      <c r="E20" s="44">
        <v>408</v>
      </c>
      <c r="F20" s="28" t="s">
        <v>20</v>
      </c>
      <c r="G20" s="106" t="s">
        <v>222</v>
      </c>
    </row>
    <row r="21" spans="3:7" ht="12.75" customHeight="1" x14ac:dyDescent="0.35">
      <c r="C21" s="104" t="s">
        <v>580</v>
      </c>
      <c r="D21" t="s">
        <v>890</v>
      </c>
      <c r="E21" s="44">
        <v>571</v>
      </c>
      <c r="F21" s="28" t="s">
        <v>20</v>
      </c>
      <c r="G21" s="106" t="s">
        <v>177</v>
      </c>
    </row>
    <row r="22" spans="3:7" ht="12.75" customHeight="1" x14ac:dyDescent="0.35">
      <c r="C22" s="105" t="s">
        <v>580</v>
      </c>
      <c r="D22" t="s">
        <v>867</v>
      </c>
      <c r="E22" s="44">
        <v>187</v>
      </c>
      <c r="F22" s="28" t="s">
        <v>20</v>
      </c>
      <c r="G22" s="106" t="s">
        <v>222</v>
      </c>
    </row>
    <row r="23" spans="3:7" ht="12.75" customHeight="1" x14ac:dyDescent="0.35">
      <c r="C23" s="104" t="s">
        <v>701</v>
      </c>
      <c r="D23" t="s">
        <v>889</v>
      </c>
      <c r="E23" s="44">
        <v>110</v>
      </c>
      <c r="F23" s="28" t="s">
        <v>20</v>
      </c>
      <c r="G23" s="106" t="s">
        <v>180</v>
      </c>
    </row>
    <row r="24" spans="3:7" ht="12.75" customHeight="1" x14ac:dyDescent="0.35">
      <c r="C24" s="104" t="s">
        <v>701</v>
      </c>
      <c r="D24" t="s">
        <v>890</v>
      </c>
      <c r="E24" s="44">
        <v>274</v>
      </c>
      <c r="F24" s="28" t="s">
        <v>20</v>
      </c>
      <c r="G24" s="106" t="s">
        <v>177</v>
      </c>
    </row>
    <row r="25" spans="3:7" ht="12.75" customHeight="1" x14ac:dyDescent="0.35">
      <c r="C25" s="105" t="s">
        <v>701</v>
      </c>
      <c r="D25" t="s">
        <v>867</v>
      </c>
      <c r="E25" s="44">
        <v>181</v>
      </c>
      <c r="F25" s="28" t="s">
        <v>20</v>
      </c>
      <c r="G25" s="106" t="s">
        <v>231</v>
      </c>
    </row>
    <row r="26" spans="3:7" ht="12.75" customHeight="1" x14ac:dyDescent="0.35">
      <c r="C26" s="104" t="s">
        <v>575</v>
      </c>
      <c r="D26" t="s">
        <v>889</v>
      </c>
      <c r="E26" s="44">
        <v>562</v>
      </c>
      <c r="F26" s="28" t="s">
        <v>20</v>
      </c>
      <c r="G26" s="106" t="s">
        <v>222</v>
      </c>
    </row>
    <row r="27" spans="3:7" ht="12.75" customHeight="1" x14ac:dyDescent="0.35">
      <c r="C27" s="104" t="s">
        <v>575</v>
      </c>
      <c r="D27" t="s">
        <v>890</v>
      </c>
      <c r="E27" s="44">
        <v>489</v>
      </c>
      <c r="F27" s="28" t="s">
        <v>20</v>
      </c>
      <c r="G27" s="106" t="s">
        <v>222</v>
      </c>
    </row>
    <row r="28" spans="3:7" ht="12.75" customHeight="1" x14ac:dyDescent="0.35">
      <c r="C28" s="105" t="s">
        <v>575</v>
      </c>
      <c r="D28" t="s">
        <v>867</v>
      </c>
      <c r="E28" s="44">
        <v>403</v>
      </c>
      <c r="F28" s="28" t="s">
        <v>20</v>
      </c>
      <c r="G28" s="106" t="s">
        <v>222</v>
      </c>
    </row>
    <row r="29" spans="3:7" ht="12.75" customHeight="1" x14ac:dyDescent="0.35">
      <c r="C29" s="104" t="s">
        <v>437</v>
      </c>
      <c r="D29" t="s">
        <v>889</v>
      </c>
      <c r="E29" s="44">
        <v>502</v>
      </c>
      <c r="F29" s="28" t="s">
        <v>20</v>
      </c>
      <c r="G29" s="106" t="s">
        <v>692</v>
      </c>
    </row>
    <row r="30" spans="3:7" ht="12.75" customHeight="1" x14ac:dyDescent="0.35">
      <c r="C30" s="104" t="s">
        <v>437</v>
      </c>
      <c r="D30" t="s">
        <v>890</v>
      </c>
      <c r="E30" s="44">
        <v>407</v>
      </c>
      <c r="F30" s="28" t="s">
        <v>20</v>
      </c>
      <c r="G30" s="106" t="s">
        <v>180</v>
      </c>
    </row>
    <row r="31" spans="3:7" ht="12.75" customHeight="1" x14ac:dyDescent="0.35">
      <c r="C31" s="105" t="s">
        <v>437</v>
      </c>
      <c r="D31" t="s">
        <v>867</v>
      </c>
      <c r="E31" s="44">
        <v>246</v>
      </c>
      <c r="F31" s="28" t="s">
        <v>20</v>
      </c>
      <c r="G31" s="106" t="s">
        <v>231</v>
      </c>
    </row>
    <row r="32" spans="3:7" ht="12.75" customHeight="1" x14ac:dyDescent="0.35">
      <c r="C32" s="104" t="s">
        <v>925</v>
      </c>
      <c r="D32" t="s">
        <v>889</v>
      </c>
      <c r="E32" s="44">
        <v>535</v>
      </c>
      <c r="F32" s="28" t="s">
        <v>20</v>
      </c>
      <c r="G32" s="106" t="s">
        <v>244</v>
      </c>
    </row>
    <row r="33" spans="3:7" ht="12.75" customHeight="1" x14ac:dyDescent="0.35">
      <c r="C33" s="104" t="s">
        <v>925</v>
      </c>
      <c r="D33" t="s">
        <v>890</v>
      </c>
      <c r="E33" s="44">
        <v>465</v>
      </c>
      <c r="F33" s="28" t="s">
        <v>20</v>
      </c>
      <c r="G33" s="106" t="s">
        <v>177</v>
      </c>
    </row>
    <row r="34" spans="3:7" ht="12.75" customHeight="1" x14ac:dyDescent="0.35">
      <c r="C34" s="105" t="s">
        <v>925</v>
      </c>
      <c r="D34" t="s">
        <v>867</v>
      </c>
      <c r="E34" s="44">
        <v>58</v>
      </c>
      <c r="F34" s="28" t="s">
        <v>20</v>
      </c>
      <c r="G34" s="106" t="s">
        <v>231</v>
      </c>
    </row>
    <row r="35" spans="3:7" ht="12.75" customHeight="1" x14ac:dyDescent="0.35">
      <c r="C35" s="104" t="s">
        <v>633</v>
      </c>
      <c r="D35" t="s">
        <v>889</v>
      </c>
      <c r="E35" s="44">
        <v>382</v>
      </c>
      <c r="F35" s="28" t="s">
        <v>20</v>
      </c>
      <c r="G35" s="106" t="s">
        <v>692</v>
      </c>
    </row>
    <row r="36" spans="3:7" ht="12.75" customHeight="1" x14ac:dyDescent="0.35">
      <c r="C36" s="104" t="s">
        <v>633</v>
      </c>
      <c r="D36" t="s">
        <v>890</v>
      </c>
      <c r="E36" s="44">
        <v>287</v>
      </c>
      <c r="F36" s="28" t="s">
        <v>20</v>
      </c>
      <c r="G36" s="106" t="s">
        <v>177</v>
      </c>
    </row>
    <row r="37" spans="3:7" ht="12.75" customHeight="1" x14ac:dyDescent="0.35">
      <c r="C37" s="105" t="s">
        <v>633</v>
      </c>
      <c r="D37" t="s">
        <v>867</v>
      </c>
      <c r="E37" s="44">
        <v>112</v>
      </c>
      <c r="F37" s="28" t="s">
        <v>20</v>
      </c>
      <c r="G37" s="106" t="s">
        <v>692</v>
      </c>
    </row>
    <row r="38" spans="3:7" ht="12.75" customHeight="1" x14ac:dyDescent="0.35">
      <c r="C38" s="104" t="s">
        <v>828</v>
      </c>
      <c r="D38" t="s">
        <v>889</v>
      </c>
      <c r="E38" s="44">
        <v>176</v>
      </c>
      <c r="F38" s="28" t="s">
        <v>20</v>
      </c>
      <c r="G38" s="106" t="s">
        <v>177</v>
      </c>
    </row>
    <row r="39" spans="3:7" ht="12.75" customHeight="1" x14ac:dyDescent="0.35">
      <c r="C39" s="104" t="s">
        <v>828</v>
      </c>
      <c r="D39" t="s">
        <v>890</v>
      </c>
      <c r="E39" s="44">
        <v>173</v>
      </c>
      <c r="F39" s="28" t="s">
        <v>20</v>
      </c>
      <c r="G39" s="106" t="s">
        <v>244</v>
      </c>
    </row>
    <row r="40" spans="3:7" ht="12.75" customHeight="1" x14ac:dyDescent="0.35">
      <c r="C40" s="105" t="s">
        <v>828</v>
      </c>
      <c r="D40" t="s">
        <v>867</v>
      </c>
      <c r="E40" s="44">
        <v>61</v>
      </c>
      <c r="F40" s="28" t="s">
        <v>20</v>
      </c>
      <c r="G40" s="106" t="s">
        <v>692</v>
      </c>
    </row>
    <row r="41" spans="3:7" ht="12.75" customHeight="1" x14ac:dyDescent="0.35">
      <c r="C41" s="104" t="s">
        <v>664</v>
      </c>
      <c r="D41" t="s">
        <v>889</v>
      </c>
      <c r="E41" s="44">
        <v>259</v>
      </c>
      <c r="F41" s="28" t="s">
        <v>20</v>
      </c>
      <c r="G41" s="106" t="s">
        <v>177</v>
      </c>
    </row>
    <row r="42" spans="3:7" ht="12.75" customHeight="1" x14ac:dyDescent="0.35">
      <c r="C42" s="104" t="s">
        <v>664</v>
      </c>
      <c r="D42" t="s">
        <v>890</v>
      </c>
      <c r="E42" s="44">
        <v>256</v>
      </c>
      <c r="F42" s="28" t="s">
        <v>20</v>
      </c>
      <c r="G42" s="106" t="s">
        <v>692</v>
      </c>
    </row>
    <row r="43" spans="3:7" ht="12.75" customHeight="1" x14ac:dyDescent="0.35">
      <c r="C43" s="105" t="s">
        <v>664</v>
      </c>
      <c r="D43" t="s">
        <v>867</v>
      </c>
      <c r="E43" s="44">
        <v>250</v>
      </c>
      <c r="F43" s="28" t="s">
        <v>20</v>
      </c>
      <c r="G43" s="106" t="s">
        <v>244</v>
      </c>
    </row>
    <row r="44" spans="3:7" ht="12.75" customHeight="1" x14ac:dyDescent="0.35">
      <c r="C44" s="104" t="s">
        <v>670</v>
      </c>
      <c r="D44" t="s">
        <v>889</v>
      </c>
      <c r="E44" s="44">
        <v>320</v>
      </c>
      <c r="F44" s="28" t="s">
        <v>20</v>
      </c>
      <c r="G44" s="106" t="s">
        <v>692</v>
      </c>
    </row>
    <row r="45" spans="3:7" ht="12.75" customHeight="1" x14ac:dyDescent="0.35">
      <c r="C45" s="104" t="s">
        <v>670</v>
      </c>
      <c r="D45" t="s">
        <v>890</v>
      </c>
      <c r="E45" s="44">
        <v>494</v>
      </c>
      <c r="F45" s="28" t="s">
        <v>20</v>
      </c>
      <c r="G45" s="106" t="s">
        <v>244</v>
      </c>
    </row>
    <row r="46" spans="3:7" ht="12.75" customHeight="1" x14ac:dyDescent="0.35">
      <c r="C46" s="105" t="s">
        <v>670</v>
      </c>
      <c r="D46" t="s">
        <v>867</v>
      </c>
      <c r="E46" s="44">
        <v>333</v>
      </c>
      <c r="F46" s="28" t="s">
        <v>20</v>
      </c>
      <c r="G46" s="106" t="s">
        <v>692</v>
      </c>
    </row>
    <row r="47" spans="3:7" ht="12.75" customHeight="1" x14ac:dyDescent="0.35">
      <c r="C47" s="104" t="s">
        <v>671</v>
      </c>
      <c r="D47" t="s">
        <v>889</v>
      </c>
      <c r="E47" s="44">
        <v>450</v>
      </c>
      <c r="F47" s="28" t="s">
        <v>20</v>
      </c>
      <c r="G47" s="106" t="s">
        <v>177</v>
      </c>
    </row>
    <row r="48" spans="3:7" ht="12.75" customHeight="1" x14ac:dyDescent="0.35">
      <c r="C48" s="104" t="s">
        <v>671</v>
      </c>
      <c r="D48" t="s">
        <v>890</v>
      </c>
      <c r="E48" s="44">
        <v>549</v>
      </c>
      <c r="F48" s="28" t="s">
        <v>20</v>
      </c>
      <c r="G48" s="106" t="s">
        <v>177</v>
      </c>
    </row>
    <row r="49" spans="3:7" ht="12.75" customHeight="1" x14ac:dyDescent="0.35">
      <c r="C49" s="105" t="s">
        <v>671</v>
      </c>
      <c r="D49" t="s">
        <v>867</v>
      </c>
      <c r="E49" s="44">
        <v>406</v>
      </c>
      <c r="F49" s="28" t="s">
        <v>20</v>
      </c>
      <c r="G49" s="106" t="s">
        <v>222</v>
      </c>
    </row>
    <row r="50" spans="3:7" ht="12.75" customHeight="1" x14ac:dyDescent="0.35">
      <c r="C50" s="104" t="s">
        <v>673</v>
      </c>
      <c r="D50" t="s">
        <v>889</v>
      </c>
      <c r="E50" s="44">
        <v>319</v>
      </c>
      <c r="F50" s="28" t="s">
        <v>20</v>
      </c>
      <c r="G50" s="106" t="s">
        <v>222</v>
      </c>
    </row>
    <row r="51" spans="3:7" ht="12.75" customHeight="1" x14ac:dyDescent="0.35">
      <c r="C51" s="104" t="s">
        <v>673</v>
      </c>
      <c r="D51" t="s">
        <v>890</v>
      </c>
      <c r="E51" s="44">
        <v>184</v>
      </c>
      <c r="F51" s="28" t="s">
        <v>20</v>
      </c>
      <c r="G51" s="106" t="s">
        <v>177</v>
      </c>
    </row>
    <row r="52" spans="3:7" ht="12.75" customHeight="1" x14ac:dyDescent="0.35">
      <c r="C52" s="105" t="s">
        <v>673</v>
      </c>
      <c r="D52" t="s">
        <v>867</v>
      </c>
      <c r="E52" s="44">
        <v>88</v>
      </c>
      <c r="F52" s="28" t="s">
        <v>20</v>
      </c>
      <c r="G52" s="106" t="s">
        <v>180</v>
      </c>
    </row>
    <row r="53" spans="3:7" ht="12.75" customHeight="1" x14ac:dyDescent="0.35">
      <c r="C53" s="104" t="s">
        <v>669</v>
      </c>
      <c r="D53" t="s">
        <v>889</v>
      </c>
      <c r="E53" s="44">
        <v>145</v>
      </c>
      <c r="F53" s="28" t="s">
        <v>20</v>
      </c>
      <c r="G53" s="106" t="s">
        <v>692</v>
      </c>
    </row>
    <row r="54" spans="3:7" ht="12.75" customHeight="1" x14ac:dyDescent="0.35">
      <c r="C54" s="104" t="s">
        <v>669</v>
      </c>
      <c r="D54" t="s">
        <v>890</v>
      </c>
      <c r="E54" s="44">
        <v>370</v>
      </c>
      <c r="F54" s="28" t="s">
        <v>20</v>
      </c>
      <c r="G54" s="106" t="s">
        <v>692</v>
      </c>
    </row>
    <row r="55" spans="3:7" ht="12.75" customHeight="1" x14ac:dyDescent="0.35">
      <c r="C55" s="105" t="s">
        <v>669</v>
      </c>
      <c r="D55" t="s">
        <v>867</v>
      </c>
      <c r="E55" s="44">
        <v>308</v>
      </c>
      <c r="F55" s="28" t="s">
        <v>20</v>
      </c>
      <c r="G55" s="106" t="s">
        <v>231</v>
      </c>
    </row>
    <row r="56" spans="3:7" ht="12.75" customHeight="1" x14ac:dyDescent="0.35">
      <c r="C56" s="104" t="s">
        <v>667</v>
      </c>
      <c r="D56" t="s">
        <v>889</v>
      </c>
      <c r="E56" s="44">
        <v>487</v>
      </c>
      <c r="F56" s="28" t="s">
        <v>20</v>
      </c>
      <c r="G56" s="106" t="s">
        <v>231</v>
      </c>
    </row>
    <row r="57" spans="3:7" ht="12.75" customHeight="1" x14ac:dyDescent="0.35">
      <c r="C57" s="104" t="s">
        <v>667</v>
      </c>
      <c r="D57" t="s">
        <v>890</v>
      </c>
      <c r="E57" s="44">
        <v>564</v>
      </c>
      <c r="F57" s="28" t="s">
        <v>20</v>
      </c>
      <c r="G57" s="106" t="s">
        <v>231</v>
      </c>
    </row>
    <row r="58" spans="3:7" ht="12.75" customHeight="1" x14ac:dyDescent="0.35">
      <c r="C58" s="105" t="s">
        <v>667</v>
      </c>
      <c r="D58" t="s">
        <v>867</v>
      </c>
      <c r="E58" s="44">
        <v>288</v>
      </c>
      <c r="F58" s="28" t="s">
        <v>20</v>
      </c>
      <c r="G58" s="106" t="s">
        <v>692</v>
      </c>
    </row>
    <row r="59" spans="3:7" ht="12.75" customHeight="1" x14ac:dyDescent="0.35">
      <c r="C59" s="104" t="s">
        <v>969</v>
      </c>
      <c r="D59" t="s">
        <v>889</v>
      </c>
      <c r="E59" s="44">
        <v>175</v>
      </c>
      <c r="F59" s="28" t="s">
        <v>20</v>
      </c>
      <c r="G59" s="106" t="s">
        <v>231</v>
      </c>
    </row>
    <row r="60" spans="3:7" ht="12.75" customHeight="1" x14ac:dyDescent="0.35">
      <c r="C60" s="104" t="s">
        <v>969</v>
      </c>
      <c r="D60" t="s">
        <v>890</v>
      </c>
      <c r="E60" s="44">
        <v>550</v>
      </c>
      <c r="F60" s="28" t="s">
        <v>20</v>
      </c>
      <c r="G60" s="106" t="s">
        <v>222</v>
      </c>
    </row>
    <row r="61" spans="3:7" ht="12.75" customHeight="1" x14ac:dyDescent="0.35">
      <c r="C61" s="105" t="s">
        <v>969</v>
      </c>
      <c r="D61" t="s">
        <v>867</v>
      </c>
      <c r="E61" s="44">
        <v>385</v>
      </c>
      <c r="F61" s="28" t="s">
        <v>20</v>
      </c>
      <c r="G61" s="106" t="s">
        <v>222</v>
      </c>
    </row>
    <row r="62" spans="3:7" ht="12.75" customHeight="1" x14ac:dyDescent="0.35">
      <c r="C62" s="104" t="s">
        <v>909</v>
      </c>
      <c r="D62" t="s">
        <v>889</v>
      </c>
      <c r="E62" s="44">
        <v>162</v>
      </c>
      <c r="F62" s="28" t="s">
        <v>20</v>
      </c>
      <c r="G62" s="106" t="s">
        <v>180</v>
      </c>
    </row>
    <row r="63" spans="3:7" ht="12.75" customHeight="1" x14ac:dyDescent="0.35">
      <c r="C63" s="104" t="s">
        <v>909</v>
      </c>
      <c r="D63" t="s">
        <v>890</v>
      </c>
      <c r="E63" s="44">
        <v>586</v>
      </c>
      <c r="F63" s="28" t="s">
        <v>20</v>
      </c>
      <c r="G63" s="106" t="s">
        <v>222</v>
      </c>
    </row>
    <row r="64" spans="3:7" ht="12.75" customHeight="1" x14ac:dyDescent="0.35">
      <c r="C64" s="105" t="s">
        <v>909</v>
      </c>
      <c r="D64" t="s">
        <v>867</v>
      </c>
      <c r="E64" s="44">
        <v>477</v>
      </c>
      <c r="F64" s="28" t="s">
        <v>20</v>
      </c>
      <c r="G64" s="106" t="s">
        <v>222</v>
      </c>
    </row>
    <row r="65" spans="3:7" ht="12.75" customHeight="1" x14ac:dyDescent="0.35">
      <c r="C65" s="104" t="s">
        <v>849</v>
      </c>
      <c r="D65" t="s">
        <v>889</v>
      </c>
      <c r="E65" s="44">
        <v>581</v>
      </c>
      <c r="F65" s="28" t="s">
        <v>20</v>
      </c>
      <c r="G65" s="106" t="s">
        <v>692</v>
      </c>
    </row>
    <row r="66" spans="3:7" ht="12.75" customHeight="1" x14ac:dyDescent="0.35">
      <c r="C66" s="104" t="s">
        <v>849</v>
      </c>
      <c r="D66" t="s">
        <v>890</v>
      </c>
      <c r="E66" s="44">
        <v>325</v>
      </c>
      <c r="F66" s="28" t="s">
        <v>20</v>
      </c>
      <c r="G66" s="106" t="s">
        <v>692</v>
      </c>
    </row>
    <row r="67" spans="3:7" ht="12.75" customHeight="1" x14ac:dyDescent="0.35">
      <c r="C67" s="105" t="s">
        <v>849</v>
      </c>
      <c r="D67" t="s">
        <v>867</v>
      </c>
      <c r="E67" s="44">
        <v>300</v>
      </c>
      <c r="F67" s="28" t="s">
        <v>20</v>
      </c>
      <c r="G67" s="106" t="s">
        <v>222</v>
      </c>
    </row>
    <row r="68" spans="3:7" ht="12.75" customHeight="1" x14ac:dyDescent="0.35">
      <c r="C68" s="104" t="s">
        <v>481</v>
      </c>
      <c r="D68" t="s">
        <v>889</v>
      </c>
      <c r="E68" s="44">
        <v>522</v>
      </c>
      <c r="F68" s="28" t="s">
        <v>20</v>
      </c>
      <c r="G68" s="106" t="s">
        <v>222</v>
      </c>
    </row>
    <row r="69" spans="3:7" ht="12.75" customHeight="1" x14ac:dyDescent="0.35">
      <c r="C69" s="104" t="s">
        <v>481</v>
      </c>
      <c r="D69" t="s">
        <v>890</v>
      </c>
      <c r="E69" s="44">
        <v>516</v>
      </c>
      <c r="F69" s="28" t="s">
        <v>20</v>
      </c>
      <c r="G69" s="106" t="s">
        <v>244</v>
      </c>
    </row>
    <row r="70" spans="3:7" ht="12.75" customHeight="1" x14ac:dyDescent="0.35">
      <c r="C70" s="105" t="s">
        <v>481</v>
      </c>
      <c r="D70" t="s">
        <v>867</v>
      </c>
      <c r="E70" s="44">
        <v>365</v>
      </c>
      <c r="F70" s="28" t="s">
        <v>20</v>
      </c>
      <c r="G70" s="106" t="s">
        <v>244</v>
      </c>
    </row>
    <row r="71" spans="3:7" ht="12.75" customHeight="1" x14ac:dyDescent="0.35">
      <c r="C71" s="104" t="s">
        <v>589</v>
      </c>
      <c r="D71" t="s">
        <v>889</v>
      </c>
      <c r="E71" s="44">
        <v>388</v>
      </c>
      <c r="F71" s="28" t="s">
        <v>20</v>
      </c>
      <c r="G71" s="106" t="s">
        <v>692</v>
      </c>
    </row>
    <row r="72" spans="3:7" ht="12.75" customHeight="1" x14ac:dyDescent="0.35">
      <c r="C72" s="104" t="s">
        <v>589</v>
      </c>
      <c r="D72" t="s">
        <v>890</v>
      </c>
      <c r="E72" s="44">
        <v>200</v>
      </c>
      <c r="F72" s="28" t="s">
        <v>20</v>
      </c>
      <c r="G72" s="106" t="s">
        <v>180</v>
      </c>
    </row>
    <row r="73" spans="3:7" ht="12.75" customHeight="1" x14ac:dyDescent="0.35">
      <c r="C73" s="105" t="s">
        <v>589</v>
      </c>
      <c r="D73" t="s">
        <v>867</v>
      </c>
      <c r="E73" s="44">
        <v>313</v>
      </c>
      <c r="F73" s="28" t="s">
        <v>20</v>
      </c>
      <c r="G73" s="106" t="s">
        <v>231</v>
      </c>
    </row>
    <row r="74" spans="3:7" ht="12.75" customHeight="1" x14ac:dyDescent="0.35">
      <c r="C74" s="104" t="s">
        <v>368</v>
      </c>
      <c r="D74" t="s">
        <v>889</v>
      </c>
      <c r="E74" s="44">
        <v>292</v>
      </c>
      <c r="F74" s="28" t="s">
        <v>20</v>
      </c>
      <c r="G74" s="106" t="s">
        <v>177</v>
      </c>
    </row>
    <row r="75" spans="3:7" ht="12.75" customHeight="1" x14ac:dyDescent="0.35">
      <c r="C75" s="104" t="s">
        <v>368</v>
      </c>
      <c r="D75" t="s">
        <v>890</v>
      </c>
      <c r="E75" s="44">
        <v>147</v>
      </c>
      <c r="F75" s="28" t="s">
        <v>20</v>
      </c>
      <c r="G75" s="106" t="s">
        <v>692</v>
      </c>
    </row>
    <row r="76" spans="3:7" ht="12.75" customHeight="1" x14ac:dyDescent="0.35">
      <c r="C76" s="105" t="s">
        <v>368</v>
      </c>
      <c r="D76" t="s">
        <v>867</v>
      </c>
      <c r="E76" s="44">
        <v>161</v>
      </c>
      <c r="F76" s="28" t="s">
        <v>20</v>
      </c>
      <c r="G76" s="106" t="s">
        <v>177</v>
      </c>
    </row>
    <row r="77" spans="3:7" ht="12.75" customHeight="1" x14ac:dyDescent="0.35">
      <c r="C77" s="104" t="s">
        <v>361</v>
      </c>
      <c r="D77" t="s">
        <v>889</v>
      </c>
      <c r="E77" s="44">
        <v>320</v>
      </c>
      <c r="F77" s="28" t="s">
        <v>20</v>
      </c>
      <c r="G77" s="106" t="s">
        <v>177</v>
      </c>
    </row>
    <row r="78" spans="3:7" ht="12.75" customHeight="1" x14ac:dyDescent="0.35">
      <c r="C78" s="104" t="s">
        <v>361</v>
      </c>
      <c r="D78" t="s">
        <v>890</v>
      </c>
      <c r="E78" s="44">
        <v>578</v>
      </c>
      <c r="F78" s="28" t="s">
        <v>20</v>
      </c>
      <c r="G78" s="106" t="s">
        <v>222</v>
      </c>
    </row>
    <row r="79" spans="3:7" ht="12.75" customHeight="1" x14ac:dyDescent="0.35">
      <c r="C79" s="105" t="s">
        <v>361</v>
      </c>
      <c r="D79" t="s">
        <v>867</v>
      </c>
      <c r="E79" s="44">
        <v>460</v>
      </c>
      <c r="F79" s="28" t="s">
        <v>20</v>
      </c>
      <c r="G79" s="106" t="s">
        <v>177</v>
      </c>
    </row>
    <row r="80" spans="3:7" ht="12.75" customHeight="1" x14ac:dyDescent="0.35">
      <c r="C80" s="104" t="s">
        <v>572</v>
      </c>
      <c r="D80" t="s">
        <v>889</v>
      </c>
      <c r="E80" s="44">
        <v>331</v>
      </c>
      <c r="F80" s="28" t="s">
        <v>20</v>
      </c>
      <c r="G80" s="106" t="s">
        <v>231</v>
      </c>
    </row>
    <row r="81" spans="3:7" ht="12.75" customHeight="1" x14ac:dyDescent="0.35">
      <c r="C81" s="104" t="s">
        <v>572</v>
      </c>
      <c r="D81" t="s">
        <v>890</v>
      </c>
      <c r="E81" s="44">
        <v>576</v>
      </c>
      <c r="F81" s="28" t="s">
        <v>20</v>
      </c>
      <c r="G81" s="106" t="s">
        <v>692</v>
      </c>
    </row>
    <row r="82" spans="3:7" ht="12.75" customHeight="1" x14ac:dyDescent="0.35">
      <c r="C82" s="105" t="s">
        <v>572</v>
      </c>
      <c r="D82" t="s">
        <v>867</v>
      </c>
      <c r="E82" s="44">
        <v>311</v>
      </c>
      <c r="F82" s="28" t="s">
        <v>20</v>
      </c>
      <c r="G82" s="106" t="s">
        <v>222</v>
      </c>
    </row>
    <row r="83" spans="3:7" ht="12.75" customHeight="1" x14ac:dyDescent="0.35">
      <c r="C83" s="104" t="s">
        <v>352</v>
      </c>
      <c r="D83" t="s">
        <v>889</v>
      </c>
      <c r="E83" s="44">
        <v>567</v>
      </c>
      <c r="F83" s="28" t="s">
        <v>20</v>
      </c>
      <c r="G83" s="106" t="s">
        <v>222</v>
      </c>
    </row>
    <row r="84" spans="3:7" ht="12.75" customHeight="1" x14ac:dyDescent="0.35">
      <c r="C84" s="104" t="s">
        <v>352</v>
      </c>
      <c r="D84" t="s">
        <v>890</v>
      </c>
      <c r="E84" s="44">
        <v>599</v>
      </c>
      <c r="F84" s="28" t="s">
        <v>20</v>
      </c>
      <c r="G84" s="106" t="s">
        <v>692</v>
      </c>
    </row>
    <row r="85" spans="3:7" ht="12.75" customHeight="1" x14ac:dyDescent="0.35">
      <c r="C85" s="105" t="s">
        <v>352</v>
      </c>
      <c r="D85" t="s">
        <v>867</v>
      </c>
      <c r="E85" s="44">
        <v>378</v>
      </c>
      <c r="F85" s="28" t="s">
        <v>20</v>
      </c>
      <c r="G85" s="106" t="s">
        <v>692</v>
      </c>
    </row>
    <row r="86" spans="3:7" ht="12.75" customHeight="1" x14ac:dyDescent="0.35">
      <c r="C86" s="104" t="s">
        <v>730</v>
      </c>
      <c r="D86" t="s">
        <v>889</v>
      </c>
      <c r="E86" s="44">
        <v>381</v>
      </c>
      <c r="F86" s="28" t="s">
        <v>20</v>
      </c>
      <c r="G86" s="106" t="s">
        <v>231</v>
      </c>
    </row>
    <row r="87" spans="3:7" ht="12.75" customHeight="1" x14ac:dyDescent="0.35">
      <c r="C87" s="104" t="s">
        <v>730</v>
      </c>
      <c r="D87" t="s">
        <v>890</v>
      </c>
      <c r="E87" s="44">
        <v>564</v>
      </c>
      <c r="F87" s="28" t="s">
        <v>20</v>
      </c>
      <c r="G87" s="106" t="s">
        <v>180</v>
      </c>
    </row>
    <row r="88" spans="3:7" ht="12.75" customHeight="1" x14ac:dyDescent="0.35">
      <c r="C88" s="105" t="s">
        <v>730</v>
      </c>
      <c r="D88" t="s">
        <v>867</v>
      </c>
      <c r="E88" s="44">
        <v>447</v>
      </c>
      <c r="F88" s="28" t="s">
        <v>20</v>
      </c>
      <c r="G88" s="106" t="s">
        <v>231</v>
      </c>
    </row>
    <row r="89" spans="3:7" ht="12.75" customHeight="1" x14ac:dyDescent="0.35">
      <c r="C89" s="104" t="s">
        <v>385</v>
      </c>
      <c r="D89" t="s">
        <v>889</v>
      </c>
      <c r="E89" s="44">
        <v>403</v>
      </c>
      <c r="F89" s="28" t="s">
        <v>20</v>
      </c>
      <c r="G89" s="106" t="s">
        <v>177</v>
      </c>
    </row>
    <row r="90" spans="3:7" ht="12.75" customHeight="1" x14ac:dyDescent="0.35">
      <c r="C90" s="104" t="s">
        <v>385</v>
      </c>
      <c r="D90" t="s">
        <v>890</v>
      </c>
      <c r="E90" s="44">
        <v>594</v>
      </c>
      <c r="F90" s="28" t="s">
        <v>20</v>
      </c>
      <c r="G90" s="106" t="s">
        <v>692</v>
      </c>
    </row>
    <row r="91" spans="3:7" ht="12.75" customHeight="1" x14ac:dyDescent="0.35">
      <c r="C91" s="105" t="s">
        <v>385</v>
      </c>
      <c r="D91" t="s">
        <v>867</v>
      </c>
      <c r="E91" s="44">
        <v>487</v>
      </c>
      <c r="F91" s="28" t="s">
        <v>20</v>
      </c>
      <c r="G91" s="106" t="s">
        <v>692</v>
      </c>
    </row>
    <row r="92" spans="3:7" ht="12.75" customHeight="1" x14ac:dyDescent="0.35">
      <c r="C92" s="104" t="s">
        <v>278</v>
      </c>
      <c r="D92" t="s">
        <v>889</v>
      </c>
      <c r="E92" s="44">
        <v>132</v>
      </c>
      <c r="F92" s="28" t="s">
        <v>20</v>
      </c>
      <c r="G92" s="106" t="s">
        <v>177</v>
      </c>
    </row>
    <row r="93" spans="3:7" ht="12.75" customHeight="1" x14ac:dyDescent="0.35">
      <c r="C93" s="104" t="s">
        <v>278</v>
      </c>
      <c r="D93" t="s">
        <v>890</v>
      </c>
      <c r="E93" s="44">
        <v>147</v>
      </c>
      <c r="F93" s="28" t="s">
        <v>20</v>
      </c>
      <c r="G93" s="106" t="s">
        <v>692</v>
      </c>
    </row>
    <row r="94" spans="3:7" ht="12.75" customHeight="1" x14ac:dyDescent="0.35">
      <c r="C94" s="105" t="s">
        <v>278</v>
      </c>
      <c r="D94" t="s">
        <v>867</v>
      </c>
      <c r="E94" s="44">
        <v>62</v>
      </c>
      <c r="F94" s="28" t="s">
        <v>20</v>
      </c>
      <c r="G94" s="106" t="s">
        <v>692</v>
      </c>
    </row>
    <row r="95" spans="3:7" ht="12.75" customHeight="1" x14ac:dyDescent="0.35">
      <c r="C95" s="104" t="s">
        <v>858</v>
      </c>
      <c r="D95" t="s">
        <v>889</v>
      </c>
      <c r="E95" s="44">
        <v>136</v>
      </c>
      <c r="F95" s="28" t="s">
        <v>20</v>
      </c>
      <c r="G95" s="106" t="s">
        <v>231</v>
      </c>
    </row>
    <row r="96" spans="3:7" ht="12.75" customHeight="1" x14ac:dyDescent="0.35">
      <c r="C96" s="104" t="s">
        <v>858</v>
      </c>
      <c r="D96" t="s">
        <v>890</v>
      </c>
      <c r="E96" s="44">
        <v>108</v>
      </c>
      <c r="F96" s="28" t="s">
        <v>20</v>
      </c>
      <c r="G96" s="106" t="s">
        <v>692</v>
      </c>
    </row>
    <row r="97" spans="3:7" ht="12.75" customHeight="1" x14ac:dyDescent="0.35">
      <c r="C97" s="105" t="s">
        <v>858</v>
      </c>
      <c r="D97" t="s">
        <v>867</v>
      </c>
      <c r="E97" s="44">
        <v>385</v>
      </c>
      <c r="F97" s="28" t="s">
        <v>20</v>
      </c>
      <c r="G97" s="106" t="s">
        <v>692</v>
      </c>
    </row>
    <row r="98" spans="3:7" ht="12.75" customHeight="1" x14ac:dyDescent="0.35">
      <c r="C98" s="104" t="s">
        <v>215</v>
      </c>
      <c r="D98" t="s">
        <v>889</v>
      </c>
      <c r="E98" s="44">
        <v>364</v>
      </c>
      <c r="F98" s="28" t="s">
        <v>20</v>
      </c>
      <c r="G98" s="106" t="s">
        <v>177</v>
      </c>
    </row>
    <row r="99" spans="3:7" ht="12.75" customHeight="1" x14ac:dyDescent="0.35">
      <c r="C99" s="104" t="s">
        <v>215</v>
      </c>
      <c r="D99" t="s">
        <v>890</v>
      </c>
      <c r="E99" s="44">
        <v>444</v>
      </c>
      <c r="F99" s="28" t="s">
        <v>20</v>
      </c>
      <c r="G99" s="106" t="s">
        <v>177</v>
      </c>
    </row>
    <row r="100" spans="3:7" ht="12.75" customHeight="1" x14ac:dyDescent="0.35">
      <c r="C100" s="105" t="s">
        <v>215</v>
      </c>
      <c r="D100" t="s">
        <v>867</v>
      </c>
      <c r="E100" s="44">
        <v>351</v>
      </c>
      <c r="F100" s="28" t="s">
        <v>20</v>
      </c>
      <c r="G100" s="106" t="s">
        <v>222</v>
      </c>
    </row>
    <row r="101" spans="3:7" ht="12.75" customHeight="1" x14ac:dyDescent="0.35">
      <c r="C101" s="104" t="s">
        <v>854</v>
      </c>
      <c r="D101" t="s">
        <v>889</v>
      </c>
      <c r="E101" s="44">
        <v>455</v>
      </c>
      <c r="F101" s="28" t="s">
        <v>20</v>
      </c>
      <c r="G101" s="106" t="s">
        <v>231</v>
      </c>
    </row>
    <row r="102" spans="3:7" ht="12.75" customHeight="1" x14ac:dyDescent="0.35">
      <c r="C102" s="104" t="s">
        <v>854</v>
      </c>
      <c r="D102" t="s">
        <v>890</v>
      </c>
      <c r="E102" s="44">
        <v>505</v>
      </c>
      <c r="F102" s="28" t="s">
        <v>20</v>
      </c>
      <c r="G102" s="106" t="s">
        <v>692</v>
      </c>
    </row>
    <row r="103" spans="3:7" ht="12.75" customHeight="1" x14ac:dyDescent="0.35">
      <c r="C103" s="105" t="s">
        <v>854</v>
      </c>
      <c r="D103" t="s">
        <v>867</v>
      </c>
      <c r="E103" s="44">
        <v>7</v>
      </c>
      <c r="F103" s="28" t="s">
        <v>20</v>
      </c>
      <c r="G103" s="106" t="s">
        <v>692</v>
      </c>
    </row>
    <row r="104" spans="3:7" ht="12.75" customHeight="1" x14ac:dyDescent="0.35">
      <c r="C104" s="104" t="s">
        <v>540</v>
      </c>
      <c r="D104" t="s">
        <v>889</v>
      </c>
      <c r="E104" s="44">
        <v>584</v>
      </c>
      <c r="F104" s="28" t="s">
        <v>20</v>
      </c>
      <c r="G104" s="106" t="s">
        <v>692</v>
      </c>
    </row>
    <row r="105" spans="3:7" ht="12.75" customHeight="1" x14ac:dyDescent="0.35">
      <c r="C105" s="104" t="s">
        <v>540</v>
      </c>
      <c r="D105" t="s">
        <v>890</v>
      </c>
      <c r="E105" s="44">
        <v>269</v>
      </c>
      <c r="F105" s="28" t="s">
        <v>20</v>
      </c>
      <c r="G105" s="106" t="s">
        <v>692</v>
      </c>
    </row>
    <row r="106" spans="3:7" ht="12.75" customHeight="1" x14ac:dyDescent="0.35">
      <c r="C106" s="105" t="s">
        <v>540</v>
      </c>
      <c r="D106" t="s">
        <v>867</v>
      </c>
      <c r="E106" s="44">
        <v>461</v>
      </c>
      <c r="F106" s="28" t="s">
        <v>20</v>
      </c>
      <c r="G106" s="106" t="s">
        <v>231</v>
      </c>
    </row>
    <row r="107" spans="3:7" ht="12.75" customHeight="1" x14ac:dyDescent="0.35">
      <c r="C107" s="104" t="s">
        <v>590</v>
      </c>
      <c r="D107" t="s">
        <v>889</v>
      </c>
      <c r="E107" s="44">
        <v>196</v>
      </c>
      <c r="F107" s="28" t="s">
        <v>20</v>
      </c>
      <c r="G107" s="106" t="s">
        <v>231</v>
      </c>
    </row>
    <row r="108" spans="3:7" ht="12.75" customHeight="1" x14ac:dyDescent="0.35">
      <c r="C108" s="104" t="s">
        <v>590</v>
      </c>
      <c r="D108" t="s">
        <v>890</v>
      </c>
      <c r="E108" s="44">
        <v>412</v>
      </c>
      <c r="F108" s="28" t="s">
        <v>20</v>
      </c>
      <c r="G108" s="106" t="s">
        <v>244</v>
      </c>
    </row>
    <row r="109" spans="3:7" ht="12.75" customHeight="1" x14ac:dyDescent="0.35">
      <c r="C109" s="105" t="s">
        <v>590</v>
      </c>
      <c r="D109" t="s">
        <v>867</v>
      </c>
      <c r="E109" s="44">
        <v>95</v>
      </c>
      <c r="F109" s="28" t="s">
        <v>20</v>
      </c>
      <c r="G109" s="106" t="s">
        <v>222</v>
      </c>
    </row>
    <row r="110" spans="3:7" ht="12.75" customHeight="1" x14ac:dyDescent="0.35">
      <c r="C110" s="104" t="s">
        <v>638</v>
      </c>
      <c r="D110" t="s">
        <v>889</v>
      </c>
      <c r="E110" s="44">
        <v>120</v>
      </c>
      <c r="F110" s="28" t="s">
        <v>20</v>
      </c>
      <c r="G110" s="106" t="s">
        <v>231</v>
      </c>
    </row>
    <row r="111" spans="3:7" ht="12.75" customHeight="1" x14ac:dyDescent="0.35">
      <c r="C111" s="104" t="s">
        <v>638</v>
      </c>
      <c r="D111" t="s">
        <v>890</v>
      </c>
      <c r="E111" s="44">
        <v>481</v>
      </c>
      <c r="F111" s="28" t="s">
        <v>20</v>
      </c>
      <c r="G111" s="106" t="s">
        <v>231</v>
      </c>
    </row>
    <row r="112" spans="3:7" ht="12.75" customHeight="1" x14ac:dyDescent="0.35">
      <c r="C112" s="105" t="s">
        <v>638</v>
      </c>
      <c r="D112" t="s">
        <v>867</v>
      </c>
      <c r="E112" s="44">
        <v>453</v>
      </c>
      <c r="F112" s="28" t="s">
        <v>20</v>
      </c>
      <c r="G112" s="106" t="s">
        <v>231</v>
      </c>
    </row>
    <row r="113" spans="3:7" ht="12.75" customHeight="1" x14ac:dyDescent="0.35">
      <c r="C113" s="104" t="s">
        <v>573</v>
      </c>
      <c r="D113" t="s">
        <v>889</v>
      </c>
      <c r="E113" s="44">
        <v>137</v>
      </c>
      <c r="F113" s="28" t="s">
        <v>20</v>
      </c>
      <c r="G113" s="106" t="s">
        <v>177</v>
      </c>
    </row>
    <row r="114" spans="3:7" ht="12.75" customHeight="1" x14ac:dyDescent="0.35">
      <c r="C114" s="104" t="s">
        <v>573</v>
      </c>
      <c r="D114" t="s">
        <v>890</v>
      </c>
      <c r="E114" s="44">
        <v>351</v>
      </c>
      <c r="F114" s="28" t="s">
        <v>20</v>
      </c>
      <c r="G114" s="106" t="s">
        <v>222</v>
      </c>
    </row>
    <row r="115" spans="3:7" ht="12.75" customHeight="1" x14ac:dyDescent="0.35">
      <c r="C115" s="105" t="s">
        <v>573</v>
      </c>
      <c r="D115" t="s">
        <v>867</v>
      </c>
      <c r="E115" s="44">
        <v>68</v>
      </c>
      <c r="F115" s="28" t="s">
        <v>20</v>
      </c>
      <c r="G115" s="106" t="s">
        <v>222</v>
      </c>
    </row>
    <row r="116" spans="3:7" ht="12.75" customHeight="1" x14ac:dyDescent="0.35">
      <c r="C116" s="104" t="s">
        <v>841</v>
      </c>
      <c r="D116" t="s">
        <v>889</v>
      </c>
      <c r="E116" s="44">
        <v>296</v>
      </c>
      <c r="F116" s="28" t="s">
        <v>20</v>
      </c>
      <c r="G116" s="106" t="s">
        <v>177</v>
      </c>
    </row>
    <row r="117" spans="3:7" ht="12.75" customHeight="1" x14ac:dyDescent="0.35">
      <c r="C117" s="104" t="s">
        <v>841</v>
      </c>
      <c r="D117" t="s">
        <v>890</v>
      </c>
      <c r="E117" s="44">
        <v>431</v>
      </c>
      <c r="F117" s="28" t="s">
        <v>20</v>
      </c>
      <c r="G117" s="106" t="s">
        <v>692</v>
      </c>
    </row>
    <row r="118" spans="3:7" ht="12.75" customHeight="1" x14ac:dyDescent="0.35">
      <c r="C118" s="105" t="s">
        <v>841</v>
      </c>
      <c r="D118" t="s">
        <v>867</v>
      </c>
      <c r="E118" s="44">
        <v>341</v>
      </c>
      <c r="F118" s="28" t="s">
        <v>20</v>
      </c>
      <c r="G118" s="106" t="s">
        <v>222</v>
      </c>
    </row>
    <row r="119" spans="3:7" ht="12.75" customHeight="1" x14ac:dyDescent="0.35">
      <c r="C119" s="104" t="s">
        <v>357</v>
      </c>
      <c r="D119" t="s">
        <v>889</v>
      </c>
      <c r="E119" s="44">
        <v>437</v>
      </c>
      <c r="F119" s="28" t="s">
        <v>20</v>
      </c>
      <c r="G119" s="106" t="s">
        <v>222</v>
      </c>
    </row>
    <row r="120" spans="3:7" ht="12.75" customHeight="1" x14ac:dyDescent="0.35">
      <c r="C120" s="104" t="s">
        <v>357</v>
      </c>
      <c r="D120" t="s">
        <v>890</v>
      </c>
      <c r="E120" s="44">
        <v>379</v>
      </c>
      <c r="F120" s="28" t="s">
        <v>20</v>
      </c>
      <c r="G120" s="106" t="s">
        <v>222</v>
      </c>
    </row>
    <row r="121" spans="3:7" ht="12.75" customHeight="1" x14ac:dyDescent="0.35">
      <c r="C121" s="105" t="s">
        <v>357</v>
      </c>
      <c r="D121" t="s">
        <v>867</v>
      </c>
      <c r="E121" s="44">
        <v>380</v>
      </c>
      <c r="F121" s="28" t="s">
        <v>20</v>
      </c>
      <c r="G121" s="106" t="s">
        <v>692</v>
      </c>
    </row>
    <row r="122" spans="3:7" ht="12.75" customHeight="1" x14ac:dyDescent="0.35">
      <c r="C122" s="104" t="s">
        <v>362</v>
      </c>
      <c r="D122" t="s">
        <v>889</v>
      </c>
      <c r="E122" s="44">
        <v>543</v>
      </c>
      <c r="F122" s="28" t="s">
        <v>20</v>
      </c>
      <c r="G122" s="106" t="s">
        <v>692</v>
      </c>
    </row>
    <row r="123" spans="3:7" ht="12.75" customHeight="1" x14ac:dyDescent="0.35">
      <c r="C123" s="104" t="s">
        <v>362</v>
      </c>
      <c r="D123" t="s">
        <v>890</v>
      </c>
      <c r="E123" s="44">
        <v>275</v>
      </c>
      <c r="F123" s="28" t="s">
        <v>20</v>
      </c>
      <c r="G123" s="106" t="s">
        <v>245</v>
      </c>
    </row>
    <row r="124" spans="3:7" ht="12.75" customHeight="1" x14ac:dyDescent="0.35">
      <c r="C124" s="105" t="s">
        <v>362</v>
      </c>
      <c r="D124" t="s">
        <v>867</v>
      </c>
      <c r="E124" s="44">
        <v>24</v>
      </c>
      <c r="F124" s="28" t="s">
        <v>20</v>
      </c>
      <c r="G124" s="106" t="s">
        <v>231</v>
      </c>
    </row>
    <row r="125" spans="3:7" ht="12.75" customHeight="1" x14ac:dyDescent="0.35">
      <c r="C125" s="104" t="s">
        <v>250</v>
      </c>
      <c r="D125" t="s">
        <v>889</v>
      </c>
      <c r="E125" s="44">
        <v>572</v>
      </c>
      <c r="F125" s="28" t="s">
        <v>20</v>
      </c>
      <c r="G125" s="106" t="s">
        <v>222</v>
      </c>
    </row>
    <row r="126" spans="3:7" ht="12.75" customHeight="1" x14ac:dyDescent="0.35">
      <c r="C126" s="104" t="s">
        <v>250</v>
      </c>
      <c r="D126" t="s">
        <v>890</v>
      </c>
      <c r="E126" s="44">
        <v>238</v>
      </c>
      <c r="F126" s="28" t="s">
        <v>20</v>
      </c>
      <c r="G126" s="106" t="s">
        <v>231</v>
      </c>
    </row>
    <row r="127" spans="3:7" ht="12.75" customHeight="1" x14ac:dyDescent="0.35">
      <c r="C127" s="105" t="s">
        <v>250</v>
      </c>
      <c r="D127" t="s">
        <v>867</v>
      </c>
      <c r="E127" s="44">
        <v>48</v>
      </c>
      <c r="F127" s="28" t="s">
        <v>20</v>
      </c>
      <c r="G127" s="106" t="s">
        <v>222</v>
      </c>
    </row>
    <row r="128" spans="3:7" ht="12.75" customHeight="1" x14ac:dyDescent="0.35">
      <c r="C128" s="104" t="s">
        <v>999</v>
      </c>
      <c r="D128" t="s">
        <v>889</v>
      </c>
      <c r="E128" s="44">
        <v>313</v>
      </c>
      <c r="F128" s="28" t="s">
        <v>20</v>
      </c>
      <c r="G128" s="106" t="s">
        <v>692</v>
      </c>
    </row>
    <row r="129" spans="3:7" ht="12.75" customHeight="1" x14ac:dyDescent="0.35">
      <c r="C129" s="104" t="s">
        <v>999</v>
      </c>
      <c r="D129" t="s">
        <v>890</v>
      </c>
      <c r="E129" s="44">
        <v>433</v>
      </c>
      <c r="F129" s="28" t="s">
        <v>20</v>
      </c>
      <c r="G129" s="106" t="s">
        <v>180</v>
      </c>
    </row>
    <row r="130" spans="3:7" ht="12.75" customHeight="1" x14ac:dyDescent="0.35">
      <c r="C130" s="105" t="s">
        <v>999</v>
      </c>
      <c r="D130" t="s">
        <v>867</v>
      </c>
      <c r="E130" s="44">
        <v>138</v>
      </c>
      <c r="F130" s="28" t="s">
        <v>20</v>
      </c>
      <c r="G130" s="106" t="s">
        <v>222</v>
      </c>
    </row>
    <row r="131" spans="3:7" ht="12.75" customHeight="1" x14ac:dyDescent="0.35">
      <c r="C131" s="104" t="s">
        <v>637</v>
      </c>
      <c r="D131" t="s">
        <v>889</v>
      </c>
      <c r="E131" s="44">
        <v>527</v>
      </c>
      <c r="F131" s="28" t="s">
        <v>20</v>
      </c>
      <c r="G131" s="106" t="s">
        <v>231</v>
      </c>
    </row>
    <row r="132" spans="3:7" ht="12.75" customHeight="1" x14ac:dyDescent="0.35">
      <c r="C132" s="104" t="s">
        <v>637</v>
      </c>
      <c r="D132" t="s">
        <v>890</v>
      </c>
      <c r="E132" s="44">
        <v>478</v>
      </c>
      <c r="F132" s="28" t="s">
        <v>20</v>
      </c>
      <c r="G132" s="106" t="s">
        <v>692</v>
      </c>
    </row>
    <row r="133" spans="3:7" ht="12.75" customHeight="1" x14ac:dyDescent="0.35">
      <c r="C133" s="105" t="s">
        <v>637</v>
      </c>
      <c r="D133" t="s">
        <v>867</v>
      </c>
      <c r="E133" s="44">
        <v>94</v>
      </c>
      <c r="F133" s="28" t="s">
        <v>20</v>
      </c>
      <c r="G133" s="106" t="s">
        <v>245</v>
      </c>
    </row>
    <row r="134" spans="3:7" ht="12.75" customHeight="1" x14ac:dyDescent="0.35">
      <c r="C134" s="104" t="s">
        <v>702</v>
      </c>
      <c r="D134" t="s">
        <v>889</v>
      </c>
      <c r="E134" s="44">
        <v>464</v>
      </c>
      <c r="F134" s="28" t="s">
        <v>20</v>
      </c>
      <c r="G134" s="106" t="s">
        <v>231</v>
      </c>
    </row>
    <row r="135" spans="3:7" ht="12.75" customHeight="1" x14ac:dyDescent="0.35">
      <c r="C135" s="104" t="s">
        <v>702</v>
      </c>
      <c r="D135" t="s">
        <v>890</v>
      </c>
      <c r="E135" s="44">
        <v>523</v>
      </c>
      <c r="F135" s="28" t="s">
        <v>20</v>
      </c>
      <c r="G135" s="106" t="s">
        <v>177</v>
      </c>
    </row>
    <row r="136" spans="3:7" ht="12.75" customHeight="1" x14ac:dyDescent="0.35">
      <c r="C136" s="105" t="s">
        <v>702</v>
      </c>
      <c r="D136" t="s">
        <v>867</v>
      </c>
      <c r="E136" s="44">
        <v>405</v>
      </c>
      <c r="F136" s="28" t="s">
        <v>20</v>
      </c>
      <c r="G136" s="106" t="s">
        <v>245</v>
      </c>
    </row>
    <row r="137" spans="3:7" ht="12.75" customHeight="1" x14ac:dyDescent="0.35">
      <c r="C137" s="104" t="s">
        <v>266</v>
      </c>
      <c r="D137" t="s">
        <v>889</v>
      </c>
      <c r="E137" s="44">
        <v>442</v>
      </c>
      <c r="F137" s="28" t="s">
        <v>20</v>
      </c>
      <c r="G137" s="106" t="s">
        <v>245</v>
      </c>
    </row>
    <row r="138" spans="3:7" ht="12.75" customHeight="1" x14ac:dyDescent="0.35">
      <c r="C138" s="104" t="s">
        <v>266</v>
      </c>
      <c r="D138" t="s">
        <v>890</v>
      </c>
      <c r="E138" s="44">
        <v>167</v>
      </c>
      <c r="F138" s="28" t="s">
        <v>20</v>
      </c>
      <c r="G138" s="106" t="s">
        <v>177</v>
      </c>
    </row>
    <row r="139" spans="3:7" ht="12.75" customHeight="1" x14ac:dyDescent="0.35">
      <c r="C139" s="105" t="s">
        <v>266</v>
      </c>
      <c r="D139" t="s">
        <v>867</v>
      </c>
      <c r="E139" s="44">
        <v>7</v>
      </c>
      <c r="F139" s="28" t="s">
        <v>20</v>
      </c>
      <c r="G139" s="106" t="s">
        <v>177</v>
      </c>
    </row>
    <row r="140" spans="3:7" ht="12.75" customHeight="1" x14ac:dyDescent="0.35">
      <c r="C140" s="104" t="s">
        <v>853</v>
      </c>
      <c r="D140" t="s">
        <v>889</v>
      </c>
      <c r="E140" s="44">
        <v>172</v>
      </c>
      <c r="F140" s="28" t="s">
        <v>20</v>
      </c>
      <c r="G140" s="106" t="s">
        <v>231</v>
      </c>
    </row>
    <row r="141" spans="3:7" ht="12.75" customHeight="1" x14ac:dyDescent="0.35">
      <c r="C141" s="104" t="s">
        <v>853</v>
      </c>
      <c r="D141" t="s">
        <v>890</v>
      </c>
      <c r="E141" s="44">
        <v>255</v>
      </c>
      <c r="F141" s="28" t="s">
        <v>20</v>
      </c>
      <c r="G141" s="106" t="s">
        <v>231</v>
      </c>
    </row>
    <row r="142" spans="3:7" ht="12.75" customHeight="1" x14ac:dyDescent="0.35">
      <c r="C142" s="105" t="s">
        <v>853</v>
      </c>
      <c r="D142" t="s">
        <v>867</v>
      </c>
      <c r="E142" s="44">
        <v>391</v>
      </c>
      <c r="F142" s="28" t="s">
        <v>20</v>
      </c>
      <c r="G142" s="106" t="s">
        <v>245</v>
      </c>
    </row>
    <row r="143" spans="3:7" ht="12.75" customHeight="1" x14ac:dyDescent="0.35">
      <c r="C143" s="104" t="s">
        <v>848</v>
      </c>
      <c r="D143" t="s">
        <v>889</v>
      </c>
      <c r="E143" s="44">
        <v>275</v>
      </c>
      <c r="F143" s="28" t="s">
        <v>20</v>
      </c>
      <c r="G143" s="106" t="s">
        <v>692</v>
      </c>
    </row>
    <row r="144" spans="3:7" ht="12.75" customHeight="1" x14ac:dyDescent="0.35">
      <c r="C144" s="104" t="s">
        <v>848</v>
      </c>
      <c r="D144" t="s">
        <v>890</v>
      </c>
      <c r="E144" s="44">
        <v>561</v>
      </c>
      <c r="F144" s="28" t="s">
        <v>20</v>
      </c>
      <c r="G144" s="106" t="s">
        <v>222</v>
      </c>
    </row>
    <row r="145" spans="3:7" ht="12.75" customHeight="1" x14ac:dyDescent="0.35">
      <c r="C145" s="105" t="s">
        <v>848</v>
      </c>
      <c r="D145" t="s">
        <v>867</v>
      </c>
      <c r="E145" s="44">
        <v>424</v>
      </c>
      <c r="F145" s="28" t="s">
        <v>20</v>
      </c>
      <c r="G145" s="106" t="s">
        <v>177</v>
      </c>
    </row>
    <row r="146" spans="3:7" ht="12.75" customHeight="1" x14ac:dyDescent="0.35">
      <c r="C146" s="104" t="s">
        <v>380</v>
      </c>
      <c r="D146" t="s">
        <v>889</v>
      </c>
      <c r="E146" s="44">
        <v>470</v>
      </c>
      <c r="F146" s="28" t="s">
        <v>20</v>
      </c>
      <c r="G146" s="106" t="s">
        <v>177</v>
      </c>
    </row>
    <row r="147" spans="3:7" ht="12.75" customHeight="1" x14ac:dyDescent="0.35">
      <c r="C147" s="104" t="s">
        <v>380</v>
      </c>
      <c r="D147" t="s">
        <v>890</v>
      </c>
      <c r="E147" s="44">
        <v>497</v>
      </c>
      <c r="F147" s="28" t="s">
        <v>20</v>
      </c>
      <c r="G147" s="106" t="s">
        <v>692</v>
      </c>
    </row>
    <row r="148" spans="3:7" ht="12.75" customHeight="1" x14ac:dyDescent="0.35">
      <c r="C148" s="105" t="s">
        <v>380</v>
      </c>
      <c r="D148" t="s">
        <v>867</v>
      </c>
      <c r="E148" s="44">
        <v>277</v>
      </c>
      <c r="F148" s="28" t="s">
        <v>20</v>
      </c>
      <c r="G148" s="106" t="s">
        <v>245</v>
      </c>
    </row>
    <row r="149" spans="3:7" ht="12.75" customHeight="1" x14ac:dyDescent="0.35">
      <c r="C149" s="104" t="s">
        <v>738</v>
      </c>
      <c r="D149" t="s">
        <v>889</v>
      </c>
      <c r="E149" s="44">
        <v>485</v>
      </c>
      <c r="F149" s="28" t="s">
        <v>20</v>
      </c>
      <c r="G149" s="106" t="s">
        <v>222</v>
      </c>
    </row>
    <row r="150" spans="3:7" ht="12.75" customHeight="1" x14ac:dyDescent="0.35">
      <c r="C150" s="104" t="s">
        <v>738</v>
      </c>
      <c r="D150" t="s">
        <v>890</v>
      </c>
      <c r="E150" s="44">
        <v>443</v>
      </c>
      <c r="F150" s="28" t="s">
        <v>20</v>
      </c>
      <c r="G150" s="106" t="s">
        <v>244</v>
      </c>
    </row>
    <row r="151" spans="3:7" ht="12.75" customHeight="1" x14ac:dyDescent="0.35">
      <c r="C151" s="105" t="s">
        <v>738</v>
      </c>
      <c r="D151" t="s">
        <v>867</v>
      </c>
      <c r="E151" s="44">
        <v>62</v>
      </c>
      <c r="F151" s="28" t="s">
        <v>20</v>
      </c>
      <c r="G151" s="106" t="s">
        <v>180</v>
      </c>
    </row>
    <row r="152" spans="3:7" ht="12.75" customHeight="1" x14ac:dyDescent="0.35">
      <c r="C152" s="104" t="s">
        <v>418</v>
      </c>
      <c r="D152" t="s">
        <v>889</v>
      </c>
      <c r="E152" s="44">
        <v>376</v>
      </c>
      <c r="F152" s="28" t="s">
        <v>20</v>
      </c>
      <c r="G152" s="106" t="s">
        <v>222</v>
      </c>
    </row>
    <row r="153" spans="3:7" ht="12.75" customHeight="1" x14ac:dyDescent="0.35">
      <c r="C153" s="104" t="s">
        <v>418</v>
      </c>
      <c r="D153" t="s">
        <v>890</v>
      </c>
      <c r="E153" s="44">
        <v>217</v>
      </c>
      <c r="F153" s="28" t="s">
        <v>20</v>
      </c>
      <c r="G153" s="106" t="s">
        <v>231</v>
      </c>
    </row>
    <row r="154" spans="3:7" ht="12.75" customHeight="1" x14ac:dyDescent="0.35">
      <c r="C154" s="105" t="s">
        <v>418</v>
      </c>
      <c r="D154" t="s">
        <v>867</v>
      </c>
      <c r="E154" s="44">
        <v>199</v>
      </c>
      <c r="F154" s="28" t="s">
        <v>20</v>
      </c>
      <c r="G154" s="106" t="s">
        <v>177</v>
      </c>
    </row>
    <row r="155" spans="3:7" ht="12.75" customHeight="1" x14ac:dyDescent="0.35">
      <c r="C155" s="104" t="s">
        <v>789</v>
      </c>
      <c r="D155" t="s">
        <v>889</v>
      </c>
      <c r="E155" s="44">
        <v>208</v>
      </c>
      <c r="F155" s="28" t="s">
        <v>20</v>
      </c>
      <c r="G155" s="106" t="s">
        <v>222</v>
      </c>
    </row>
    <row r="156" spans="3:7" ht="12.75" customHeight="1" x14ac:dyDescent="0.35">
      <c r="C156" s="104" t="s">
        <v>789</v>
      </c>
      <c r="D156" t="s">
        <v>890</v>
      </c>
      <c r="E156" s="44">
        <v>383</v>
      </c>
      <c r="F156" s="28" t="s">
        <v>20</v>
      </c>
      <c r="G156" s="106" t="s">
        <v>231</v>
      </c>
    </row>
    <row r="157" spans="3:7" ht="12.75" customHeight="1" x14ac:dyDescent="0.35">
      <c r="C157" s="105" t="s">
        <v>789</v>
      </c>
      <c r="D157" t="s">
        <v>867</v>
      </c>
      <c r="E157" s="44">
        <v>183</v>
      </c>
      <c r="F157" s="28" t="s">
        <v>20</v>
      </c>
      <c r="G157" s="106" t="s">
        <v>177</v>
      </c>
    </row>
    <row r="158" spans="3:7" ht="12.75" customHeight="1" x14ac:dyDescent="0.35">
      <c r="C158" s="104" t="s">
        <v>582</v>
      </c>
      <c r="D158" t="s">
        <v>889</v>
      </c>
      <c r="E158" s="44">
        <v>107</v>
      </c>
      <c r="F158" s="28" t="s">
        <v>20</v>
      </c>
      <c r="G158" s="106" t="s">
        <v>177</v>
      </c>
    </row>
    <row r="159" spans="3:7" ht="12.75" customHeight="1" x14ac:dyDescent="0.35">
      <c r="C159" s="104" t="s">
        <v>582</v>
      </c>
      <c r="D159" t="s">
        <v>890</v>
      </c>
      <c r="E159" s="44">
        <v>392</v>
      </c>
      <c r="F159" s="28" t="s">
        <v>20</v>
      </c>
      <c r="G159" s="106" t="s">
        <v>692</v>
      </c>
    </row>
    <row r="160" spans="3:7" ht="12.75" customHeight="1" x14ac:dyDescent="0.35">
      <c r="C160" s="105" t="s">
        <v>582</v>
      </c>
      <c r="D160" t="s">
        <v>867</v>
      </c>
      <c r="E160" s="44">
        <v>24</v>
      </c>
      <c r="F160" s="28" t="s">
        <v>20</v>
      </c>
      <c r="G160" s="106" t="s">
        <v>177</v>
      </c>
    </row>
    <row r="161" spans="3:7" ht="12.75" customHeight="1" x14ac:dyDescent="0.35">
      <c r="C161" s="104" t="s">
        <v>355</v>
      </c>
      <c r="D161" t="s">
        <v>889</v>
      </c>
      <c r="E161" s="44">
        <v>501</v>
      </c>
      <c r="F161" s="28" t="s">
        <v>20</v>
      </c>
      <c r="G161" s="106" t="s">
        <v>177</v>
      </c>
    </row>
    <row r="162" spans="3:7" ht="12.75" customHeight="1" x14ac:dyDescent="0.35">
      <c r="C162" s="104" t="s">
        <v>355</v>
      </c>
      <c r="D162" t="s">
        <v>890</v>
      </c>
      <c r="E162" s="44">
        <v>439</v>
      </c>
      <c r="F162" s="28" t="s">
        <v>20</v>
      </c>
      <c r="G162" s="106" t="s">
        <v>222</v>
      </c>
    </row>
    <row r="163" spans="3:7" ht="12.75" customHeight="1" x14ac:dyDescent="0.35">
      <c r="C163" s="105" t="s">
        <v>355</v>
      </c>
      <c r="D163" t="s">
        <v>867</v>
      </c>
      <c r="E163" s="44">
        <v>488</v>
      </c>
      <c r="F163" s="28" t="s">
        <v>20</v>
      </c>
      <c r="G163" s="106" t="s">
        <v>222</v>
      </c>
    </row>
    <row r="164" spans="3:7" ht="12.75" customHeight="1" x14ac:dyDescent="0.35">
      <c r="C164" s="104" t="s">
        <v>422</v>
      </c>
      <c r="D164" t="s">
        <v>889</v>
      </c>
      <c r="E164" s="44">
        <v>527</v>
      </c>
      <c r="F164" s="28" t="s">
        <v>20</v>
      </c>
      <c r="G164" s="106" t="s">
        <v>177</v>
      </c>
    </row>
    <row r="165" spans="3:7" ht="12.75" customHeight="1" x14ac:dyDescent="0.35">
      <c r="C165" s="104" t="s">
        <v>422</v>
      </c>
      <c r="D165" t="s">
        <v>890</v>
      </c>
      <c r="E165" s="44">
        <v>252</v>
      </c>
      <c r="F165" s="28" t="s">
        <v>20</v>
      </c>
      <c r="G165" s="106" t="s">
        <v>231</v>
      </c>
    </row>
    <row r="166" spans="3:7" ht="12.75" customHeight="1" x14ac:dyDescent="0.35">
      <c r="C166" s="105" t="s">
        <v>422</v>
      </c>
      <c r="D166" t="s">
        <v>867</v>
      </c>
      <c r="E166" s="44">
        <v>181</v>
      </c>
      <c r="F166" s="28" t="s">
        <v>20</v>
      </c>
      <c r="G166" s="106" t="s">
        <v>692</v>
      </c>
    </row>
    <row r="167" spans="3:7" ht="12.75" customHeight="1" x14ac:dyDescent="0.35">
      <c r="C167" s="104" t="s">
        <v>718</v>
      </c>
      <c r="D167" t="s">
        <v>889</v>
      </c>
      <c r="E167" s="44">
        <v>398</v>
      </c>
      <c r="F167" s="28" t="s">
        <v>20</v>
      </c>
      <c r="G167" s="106" t="s">
        <v>177</v>
      </c>
    </row>
    <row r="168" spans="3:7" ht="12.75" customHeight="1" x14ac:dyDescent="0.35">
      <c r="C168" s="104" t="s">
        <v>718</v>
      </c>
      <c r="D168" t="s">
        <v>890</v>
      </c>
      <c r="E168" s="44">
        <v>238</v>
      </c>
      <c r="F168" s="28" t="s">
        <v>20</v>
      </c>
      <c r="G168" s="106" t="s">
        <v>231</v>
      </c>
    </row>
    <row r="169" spans="3:7" ht="12.75" customHeight="1" x14ac:dyDescent="0.35">
      <c r="C169" s="105" t="s">
        <v>718</v>
      </c>
      <c r="D169" t="s">
        <v>867</v>
      </c>
      <c r="E169" s="44">
        <v>467</v>
      </c>
      <c r="F169" s="28" t="s">
        <v>20</v>
      </c>
      <c r="G169" s="106" t="s">
        <v>244</v>
      </c>
    </row>
    <row r="170" spans="3:7" ht="12.75" customHeight="1" x14ac:dyDescent="0.35">
      <c r="C170" s="104" t="s">
        <v>280</v>
      </c>
      <c r="D170" t="s">
        <v>889</v>
      </c>
      <c r="E170" s="44">
        <v>533</v>
      </c>
      <c r="F170" s="28" t="s">
        <v>20</v>
      </c>
      <c r="G170" s="106" t="s">
        <v>692</v>
      </c>
    </row>
    <row r="171" spans="3:7" ht="12.75" customHeight="1" x14ac:dyDescent="0.35">
      <c r="C171" s="104" t="s">
        <v>280</v>
      </c>
      <c r="D171" t="s">
        <v>890</v>
      </c>
      <c r="E171" s="44">
        <v>214</v>
      </c>
      <c r="F171" s="28" t="s">
        <v>20</v>
      </c>
      <c r="G171" s="106" t="s">
        <v>177</v>
      </c>
    </row>
    <row r="172" spans="3:7" ht="12.75" customHeight="1" x14ac:dyDescent="0.35">
      <c r="C172" s="105" t="s">
        <v>280</v>
      </c>
      <c r="D172" t="s">
        <v>867</v>
      </c>
      <c r="E172" s="44">
        <v>463</v>
      </c>
      <c r="F172" s="28" t="s">
        <v>20</v>
      </c>
      <c r="G172" s="106" t="s">
        <v>692</v>
      </c>
    </row>
    <row r="173" spans="3:7" ht="12.75" customHeight="1" x14ac:dyDescent="0.35">
      <c r="C173" s="104" t="s">
        <v>353</v>
      </c>
      <c r="D173" t="s">
        <v>889</v>
      </c>
      <c r="E173" s="44">
        <v>525</v>
      </c>
      <c r="F173" s="28" t="s">
        <v>20</v>
      </c>
      <c r="G173" s="106" t="s">
        <v>692</v>
      </c>
    </row>
    <row r="174" spans="3:7" ht="12.75" customHeight="1" x14ac:dyDescent="0.35">
      <c r="C174" s="104" t="s">
        <v>353</v>
      </c>
      <c r="D174" t="s">
        <v>890</v>
      </c>
      <c r="E174" s="44">
        <v>125</v>
      </c>
      <c r="F174" s="28" t="s">
        <v>20</v>
      </c>
      <c r="G174" s="106" t="s">
        <v>222</v>
      </c>
    </row>
    <row r="175" spans="3:7" ht="12.75" customHeight="1" x14ac:dyDescent="0.35">
      <c r="C175" s="105" t="s">
        <v>353</v>
      </c>
      <c r="D175" t="s">
        <v>867</v>
      </c>
      <c r="E175" s="44">
        <v>309</v>
      </c>
      <c r="F175" s="28" t="s">
        <v>20</v>
      </c>
      <c r="G175" s="106" t="s">
        <v>177</v>
      </c>
    </row>
    <row r="176" spans="3:7" ht="12.75" customHeight="1" x14ac:dyDescent="0.35">
      <c r="C176" s="104" t="s">
        <v>476</v>
      </c>
      <c r="D176" t="s">
        <v>889</v>
      </c>
      <c r="E176" s="44">
        <v>517</v>
      </c>
      <c r="F176" s="28" t="s">
        <v>20</v>
      </c>
      <c r="G176" s="106" t="s">
        <v>177</v>
      </c>
    </row>
    <row r="177" spans="3:7" ht="12.75" customHeight="1" x14ac:dyDescent="0.35">
      <c r="C177" s="104" t="s">
        <v>476</v>
      </c>
      <c r="D177" t="s">
        <v>890</v>
      </c>
      <c r="E177" s="44">
        <v>324</v>
      </c>
      <c r="F177" s="28" t="s">
        <v>20</v>
      </c>
      <c r="G177" s="106" t="s">
        <v>177</v>
      </c>
    </row>
    <row r="178" spans="3:7" ht="12.75" customHeight="1" x14ac:dyDescent="0.35">
      <c r="C178" s="105" t="s">
        <v>476</v>
      </c>
      <c r="D178" t="s">
        <v>867</v>
      </c>
      <c r="E178" s="44">
        <v>126</v>
      </c>
      <c r="F178" s="28" t="s">
        <v>20</v>
      </c>
      <c r="G178" s="106" t="s">
        <v>231</v>
      </c>
    </row>
    <row r="179" spans="3:7" ht="12.75" customHeight="1" x14ac:dyDescent="0.35">
      <c r="C179" s="104" t="s">
        <v>717</v>
      </c>
      <c r="D179" t="s">
        <v>889</v>
      </c>
      <c r="E179" s="44">
        <v>116</v>
      </c>
      <c r="F179" s="28" t="s">
        <v>20</v>
      </c>
      <c r="G179" s="106" t="s">
        <v>177</v>
      </c>
    </row>
    <row r="180" spans="3:7" ht="12.75" customHeight="1" x14ac:dyDescent="0.35">
      <c r="C180" s="104" t="s">
        <v>717</v>
      </c>
      <c r="D180" t="s">
        <v>890</v>
      </c>
      <c r="E180" s="44">
        <v>406</v>
      </c>
      <c r="F180" s="28" t="s">
        <v>20</v>
      </c>
      <c r="G180" s="106" t="s">
        <v>692</v>
      </c>
    </row>
    <row r="181" spans="3:7" ht="12.75" customHeight="1" x14ac:dyDescent="0.35">
      <c r="C181" s="105" t="s">
        <v>717</v>
      </c>
      <c r="D181" t="s">
        <v>867</v>
      </c>
      <c r="E181" s="44">
        <v>267</v>
      </c>
      <c r="F181" s="28" t="s">
        <v>20</v>
      </c>
      <c r="G181" s="106" t="s">
        <v>177</v>
      </c>
    </row>
    <row r="182" spans="3:7" ht="12.75" customHeight="1" x14ac:dyDescent="0.35">
      <c r="C182" s="104" t="s">
        <v>371</v>
      </c>
      <c r="D182" t="s">
        <v>889</v>
      </c>
      <c r="E182" s="44">
        <v>567</v>
      </c>
      <c r="F182" s="28" t="s">
        <v>20</v>
      </c>
      <c r="G182" s="106" t="s">
        <v>222</v>
      </c>
    </row>
    <row r="183" spans="3:7" ht="12.75" customHeight="1" x14ac:dyDescent="0.35">
      <c r="C183" s="104" t="s">
        <v>371</v>
      </c>
      <c r="D183" t="s">
        <v>890</v>
      </c>
      <c r="E183" s="44">
        <v>517</v>
      </c>
      <c r="F183" s="28" t="s">
        <v>20</v>
      </c>
      <c r="G183" s="106" t="s">
        <v>231</v>
      </c>
    </row>
    <row r="184" spans="3:7" ht="12.75" customHeight="1" x14ac:dyDescent="0.35">
      <c r="C184" s="105" t="s">
        <v>371</v>
      </c>
      <c r="D184" t="s">
        <v>867</v>
      </c>
      <c r="E184" s="44">
        <v>27</v>
      </c>
      <c r="F184" s="28" t="s">
        <v>20</v>
      </c>
      <c r="G184" s="106" t="s">
        <v>692</v>
      </c>
    </row>
    <row r="185" spans="3:7" ht="12.75" customHeight="1" x14ac:dyDescent="0.35">
      <c r="C185" s="104" t="s">
        <v>579</v>
      </c>
      <c r="D185" t="s">
        <v>889</v>
      </c>
      <c r="E185" s="44">
        <v>318</v>
      </c>
      <c r="F185" s="28" t="s">
        <v>20</v>
      </c>
      <c r="G185" s="106" t="s">
        <v>177</v>
      </c>
    </row>
    <row r="186" spans="3:7" ht="12.75" customHeight="1" x14ac:dyDescent="0.35">
      <c r="C186" s="104" t="s">
        <v>579</v>
      </c>
      <c r="D186" t="s">
        <v>890</v>
      </c>
      <c r="E186" s="44">
        <v>136</v>
      </c>
      <c r="F186" s="28" t="s">
        <v>20</v>
      </c>
      <c r="G186" s="106" t="s">
        <v>177</v>
      </c>
    </row>
    <row r="187" spans="3:7" ht="12.75" customHeight="1" x14ac:dyDescent="0.35">
      <c r="C187" s="105" t="s">
        <v>579</v>
      </c>
      <c r="D187" t="s">
        <v>867</v>
      </c>
      <c r="E187" s="44">
        <v>478</v>
      </c>
      <c r="F187" s="28" t="s">
        <v>20</v>
      </c>
      <c r="G187" s="106" t="s">
        <v>180</v>
      </c>
    </row>
    <row r="188" spans="3:7" ht="12.75" customHeight="1" x14ac:dyDescent="0.35">
      <c r="C188" s="104" t="s">
        <v>558</v>
      </c>
      <c r="D188" t="s">
        <v>889</v>
      </c>
      <c r="E188" s="44">
        <v>474</v>
      </c>
      <c r="F188" s="28" t="s">
        <v>20</v>
      </c>
      <c r="G188" s="106" t="s">
        <v>244</v>
      </c>
    </row>
    <row r="189" spans="3:7" ht="12.75" customHeight="1" x14ac:dyDescent="0.35">
      <c r="C189" s="104" t="s">
        <v>558</v>
      </c>
      <c r="D189" t="s">
        <v>890</v>
      </c>
      <c r="E189" s="44">
        <v>225</v>
      </c>
      <c r="F189" s="28" t="s">
        <v>20</v>
      </c>
      <c r="G189" s="106" t="s">
        <v>231</v>
      </c>
    </row>
    <row r="190" spans="3:7" ht="12.75" customHeight="1" x14ac:dyDescent="0.35">
      <c r="C190" s="105" t="s">
        <v>558</v>
      </c>
      <c r="D190" t="s">
        <v>867</v>
      </c>
      <c r="E190" s="44">
        <v>175</v>
      </c>
      <c r="F190" s="28" t="s">
        <v>20</v>
      </c>
      <c r="G190" s="106" t="s">
        <v>177</v>
      </c>
    </row>
    <row r="191" spans="3:7" ht="12.75" customHeight="1" x14ac:dyDescent="0.35">
      <c r="C191" s="104" t="s">
        <v>821</v>
      </c>
      <c r="D191" t="s">
        <v>889</v>
      </c>
      <c r="E191" s="44">
        <v>510</v>
      </c>
      <c r="F191" s="28" t="s">
        <v>20</v>
      </c>
      <c r="G191" s="106" t="s">
        <v>222</v>
      </c>
    </row>
    <row r="192" spans="3:7" ht="12.75" customHeight="1" x14ac:dyDescent="0.35">
      <c r="C192" s="104" t="s">
        <v>821</v>
      </c>
      <c r="D192" t="s">
        <v>890</v>
      </c>
      <c r="E192" s="44">
        <v>225</v>
      </c>
      <c r="F192" s="28" t="s">
        <v>20</v>
      </c>
      <c r="G192" s="106" t="s">
        <v>692</v>
      </c>
    </row>
    <row r="193" spans="3:7" ht="12.75" customHeight="1" x14ac:dyDescent="0.35">
      <c r="C193" s="105" t="s">
        <v>821</v>
      </c>
      <c r="D193" t="s">
        <v>867</v>
      </c>
      <c r="E193" s="44">
        <v>255</v>
      </c>
      <c r="F193" s="28" t="s">
        <v>20</v>
      </c>
      <c r="G193" s="106" t="s">
        <v>692</v>
      </c>
    </row>
    <row r="194" spans="3:7" ht="12.75" customHeight="1" x14ac:dyDescent="0.35">
      <c r="C194" s="104" t="s">
        <v>350</v>
      </c>
      <c r="D194" t="s">
        <v>889</v>
      </c>
      <c r="E194" s="44">
        <v>516</v>
      </c>
      <c r="F194" s="28" t="s">
        <v>20</v>
      </c>
      <c r="G194" s="106" t="s">
        <v>222</v>
      </c>
    </row>
    <row r="195" spans="3:7" ht="12.75" customHeight="1" x14ac:dyDescent="0.35">
      <c r="C195" s="104" t="s">
        <v>350</v>
      </c>
      <c r="D195" t="s">
        <v>890</v>
      </c>
      <c r="E195" s="44">
        <v>487</v>
      </c>
      <c r="F195" s="28" t="s">
        <v>20</v>
      </c>
      <c r="G195" s="106" t="s">
        <v>244</v>
      </c>
    </row>
    <row r="196" spans="3:7" ht="12.75" customHeight="1" x14ac:dyDescent="0.35">
      <c r="C196" s="105" t="s">
        <v>350</v>
      </c>
      <c r="D196" t="s">
        <v>867</v>
      </c>
      <c r="E196" s="44">
        <v>247</v>
      </c>
      <c r="F196" s="28" t="s">
        <v>20</v>
      </c>
      <c r="G196" s="106" t="s">
        <v>177</v>
      </c>
    </row>
    <row r="197" spans="3:7" ht="12.75" customHeight="1" x14ac:dyDescent="0.35">
      <c r="C197" s="104" t="s">
        <v>756</v>
      </c>
      <c r="D197" t="s">
        <v>889</v>
      </c>
      <c r="E197" s="44">
        <v>176</v>
      </c>
      <c r="F197" s="28" t="s">
        <v>20</v>
      </c>
      <c r="G197" s="106" t="s">
        <v>222</v>
      </c>
    </row>
    <row r="198" spans="3:7" ht="12.75" customHeight="1" x14ac:dyDescent="0.35">
      <c r="C198" s="104" t="s">
        <v>756</v>
      </c>
      <c r="D198" t="s">
        <v>890</v>
      </c>
      <c r="E198" s="44">
        <v>522</v>
      </c>
      <c r="F198" s="28" t="s">
        <v>20</v>
      </c>
      <c r="G198" s="106" t="s">
        <v>692</v>
      </c>
    </row>
    <row r="199" spans="3:7" ht="12.75" customHeight="1" x14ac:dyDescent="0.35">
      <c r="C199" s="105" t="s">
        <v>756</v>
      </c>
      <c r="D199" t="s">
        <v>867</v>
      </c>
      <c r="E199" s="44">
        <v>425</v>
      </c>
      <c r="F199" s="28" t="s">
        <v>20</v>
      </c>
      <c r="G199" s="106" t="s">
        <v>180</v>
      </c>
    </row>
    <row r="200" spans="3:7" ht="12.75" customHeight="1" x14ac:dyDescent="0.35">
      <c r="C200" s="104" t="s">
        <v>608</v>
      </c>
      <c r="D200" t="s">
        <v>889</v>
      </c>
      <c r="E200" s="44">
        <v>247</v>
      </c>
      <c r="F200" s="28" t="s">
        <v>20</v>
      </c>
      <c r="G200" s="106" t="s">
        <v>177</v>
      </c>
    </row>
    <row r="201" spans="3:7" ht="12.75" customHeight="1" x14ac:dyDescent="0.35">
      <c r="C201" s="104" t="s">
        <v>608</v>
      </c>
      <c r="D201" t="s">
        <v>890</v>
      </c>
      <c r="E201" s="44">
        <v>300</v>
      </c>
      <c r="F201" s="28" t="s">
        <v>20</v>
      </c>
      <c r="G201" s="106" t="s">
        <v>177</v>
      </c>
    </row>
    <row r="202" spans="3:7" ht="12.75" customHeight="1" x14ac:dyDescent="0.35">
      <c r="C202" s="105" t="s">
        <v>608</v>
      </c>
      <c r="D202" t="s">
        <v>867</v>
      </c>
      <c r="E202" s="44">
        <v>109</v>
      </c>
      <c r="F202" s="28" t="s">
        <v>20</v>
      </c>
      <c r="G202" s="106" t="s">
        <v>692</v>
      </c>
    </row>
    <row r="203" spans="3:7" ht="12.75" customHeight="1" x14ac:dyDescent="0.35">
      <c r="C203" s="104" t="s">
        <v>825</v>
      </c>
      <c r="D203" t="s">
        <v>889</v>
      </c>
      <c r="E203" s="44">
        <v>277</v>
      </c>
      <c r="F203" s="28" t="s">
        <v>20</v>
      </c>
      <c r="G203" s="106" t="s">
        <v>177</v>
      </c>
    </row>
    <row r="204" spans="3:7" ht="12.75" customHeight="1" x14ac:dyDescent="0.35">
      <c r="C204" s="104" t="s">
        <v>825</v>
      </c>
      <c r="D204" t="s">
        <v>890</v>
      </c>
      <c r="E204" s="44">
        <v>337</v>
      </c>
      <c r="F204" s="28" t="s">
        <v>20</v>
      </c>
      <c r="G204" s="106" t="s">
        <v>244</v>
      </c>
    </row>
    <row r="205" spans="3:7" ht="12.75" customHeight="1" x14ac:dyDescent="0.35">
      <c r="C205" s="105" t="s">
        <v>825</v>
      </c>
      <c r="D205" t="s">
        <v>867</v>
      </c>
      <c r="E205" s="44">
        <v>328</v>
      </c>
      <c r="F205" s="28" t="s">
        <v>20</v>
      </c>
      <c r="G205" s="106" t="s">
        <v>231</v>
      </c>
    </row>
    <row r="206" spans="3:7" ht="12.75" customHeight="1" x14ac:dyDescent="0.35">
      <c r="C206" s="104" t="s">
        <v>286</v>
      </c>
      <c r="D206" t="s">
        <v>889</v>
      </c>
      <c r="E206" s="44">
        <v>147</v>
      </c>
      <c r="F206" s="28" t="s">
        <v>20</v>
      </c>
      <c r="G206" s="106" t="s">
        <v>692</v>
      </c>
    </row>
    <row r="207" spans="3:7" ht="12.75" customHeight="1" x14ac:dyDescent="0.35">
      <c r="C207" s="104" t="s">
        <v>286</v>
      </c>
      <c r="D207" t="s">
        <v>890</v>
      </c>
      <c r="E207" s="44">
        <v>304</v>
      </c>
      <c r="F207" s="28" t="s">
        <v>20</v>
      </c>
      <c r="G207" s="106" t="s">
        <v>222</v>
      </c>
    </row>
    <row r="208" spans="3:7" ht="12.75" customHeight="1" x14ac:dyDescent="0.35">
      <c r="C208" s="105" t="s">
        <v>286</v>
      </c>
      <c r="D208" t="s">
        <v>867</v>
      </c>
      <c r="E208" s="44">
        <v>128</v>
      </c>
      <c r="F208" s="28" t="s">
        <v>20</v>
      </c>
      <c r="G208" s="106" t="s">
        <v>692</v>
      </c>
    </row>
    <row r="209" spans="3:7" ht="12.75" customHeight="1" x14ac:dyDescent="0.35">
      <c r="C209" s="104" t="s">
        <v>652</v>
      </c>
      <c r="D209" t="s">
        <v>889</v>
      </c>
      <c r="E209" s="44">
        <v>484</v>
      </c>
      <c r="F209" s="28" t="s">
        <v>20</v>
      </c>
      <c r="G209" s="106" t="s">
        <v>231</v>
      </c>
    </row>
    <row r="210" spans="3:7" ht="12.75" customHeight="1" x14ac:dyDescent="0.35">
      <c r="C210" s="104" t="s">
        <v>652</v>
      </c>
      <c r="D210" t="s">
        <v>890</v>
      </c>
      <c r="E210" s="44">
        <v>189</v>
      </c>
      <c r="F210" s="28" t="s">
        <v>20</v>
      </c>
      <c r="G210" s="106" t="s">
        <v>245</v>
      </c>
    </row>
    <row r="211" spans="3:7" ht="12.75" customHeight="1" x14ac:dyDescent="0.35">
      <c r="C211" s="105" t="s">
        <v>652</v>
      </c>
      <c r="D211" t="s">
        <v>867</v>
      </c>
      <c r="E211" s="44">
        <v>329</v>
      </c>
      <c r="F211" s="28" t="s">
        <v>20</v>
      </c>
      <c r="G211" s="106" t="s">
        <v>231</v>
      </c>
    </row>
    <row r="212" spans="3:7" ht="12.75" customHeight="1" x14ac:dyDescent="0.35">
      <c r="C212" s="104" t="s">
        <v>198</v>
      </c>
      <c r="D212" t="s">
        <v>889</v>
      </c>
      <c r="E212" s="44">
        <v>309</v>
      </c>
      <c r="F212" s="28" t="s">
        <v>20</v>
      </c>
      <c r="G212" s="106" t="s">
        <v>180</v>
      </c>
    </row>
    <row r="213" spans="3:7" ht="12.75" customHeight="1" x14ac:dyDescent="0.35">
      <c r="C213" s="104" t="s">
        <v>198</v>
      </c>
      <c r="D213" t="s">
        <v>890</v>
      </c>
      <c r="E213" s="44">
        <v>144</v>
      </c>
      <c r="F213" s="28" t="s">
        <v>20</v>
      </c>
      <c r="G213" s="106" t="s">
        <v>231</v>
      </c>
    </row>
    <row r="214" spans="3:7" ht="12.75" customHeight="1" x14ac:dyDescent="0.35">
      <c r="C214" s="105" t="s">
        <v>198</v>
      </c>
      <c r="D214" t="s">
        <v>867</v>
      </c>
      <c r="E214" s="44">
        <v>143</v>
      </c>
      <c r="F214" s="28" t="s">
        <v>20</v>
      </c>
      <c r="G214" s="106" t="s">
        <v>231</v>
      </c>
    </row>
    <row r="215" spans="3:7" ht="12.75" customHeight="1" x14ac:dyDescent="0.35">
      <c r="C215" s="104" t="s">
        <v>346</v>
      </c>
      <c r="D215" t="s">
        <v>889</v>
      </c>
      <c r="E215" s="44">
        <v>276</v>
      </c>
      <c r="F215" s="28" t="s">
        <v>20</v>
      </c>
      <c r="G215" s="106" t="s">
        <v>245</v>
      </c>
    </row>
    <row r="216" spans="3:7" ht="12.75" customHeight="1" x14ac:dyDescent="0.35">
      <c r="C216" s="104" t="s">
        <v>346</v>
      </c>
      <c r="D216" t="s">
        <v>890</v>
      </c>
      <c r="E216" s="44">
        <v>452</v>
      </c>
      <c r="F216" s="28" t="s">
        <v>20</v>
      </c>
      <c r="G216" s="106" t="s">
        <v>222</v>
      </c>
    </row>
    <row r="217" spans="3:7" ht="12.75" customHeight="1" x14ac:dyDescent="0.35">
      <c r="C217" s="105" t="s">
        <v>346</v>
      </c>
      <c r="D217" t="s">
        <v>867</v>
      </c>
      <c r="E217" s="44">
        <v>343</v>
      </c>
      <c r="F217" s="28" t="s">
        <v>20</v>
      </c>
      <c r="G217" s="106" t="s">
        <v>231</v>
      </c>
    </row>
    <row r="218" spans="3:7" ht="12.75" customHeight="1" x14ac:dyDescent="0.35">
      <c r="C218" s="104" t="s">
        <v>952</v>
      </c>
      <c r="D218" t="s">
        <v>889</v>
      </c>
      <c r="E218" s="44">
        <v>111</v>
      </c>
      <c r="F218" s="28" t="s">
        <v>20</v>
      </c>
      <c r="G218" s="106" t="s">
        <v>244</v>
      </c>
    </row>
    <row r="219" spans="3:7" ht="12.75" customHeight="1" x14ac:dyDescent="0.35">
      <c r="C219" s="104" t="s">
        <v>952</v>
      </c>
      <c r="D219" t="s">
        <v>890</v>
      </c>
      <c r="E219" s="44">
        <v>339</v>
      </c>
      <c r="F219" s="28" t="s">
        <v>20</v>
      </c>
      <c r="G219" s="106" t="s">
        <v>245</v>
      </c>
    </row>
    <row r="220" spans="3:7" ht="12.75" customHeight="1" x14ac:dyDescent="0.35">
      <c r="C220" s="105" t="s">
        <v>952</v>
      </c>
      <c r="D220" t="s">
        <v>867</v>
      </c>
      <c r="E220" s="44">
        <v>104</v>
      </c>
      <c r="F220" s="28" t="s">
        <v>20</v>
      </c>
      <c r="G220" s="106" t="s">
        <v>177</v>
      </c>
    </row>
    <row r="221" spans="3:7" ht="12.75" customHeight="1" x14ac:dyDescent="0.35">
      <c r="C221" s="104" t="s">
        <v>937</v>
      </c>
      <c r="D221" t="s">
        <v>889</v>
      </c>
      <c r="E221" s="44">
        <v>396</v>
      </c>
      <c r="F221" s="28" t="s">
        <v>20</v>
      </c>
      <c r="G221" s="106" t="s">
        <v>231</v>
      </c>
    </row>
    <row r="222" spans="3:7" ht="12.75" customHeight="1" x14ac:dyDescent="0.35">
      <c r="C222" s="104" t="s">
        <v>937</v>
      </c>
      <c r="D222" t="s">
        <v>890</v>
      </c>
      <c r="E222" s="44">
        <v>341</v>
      </c>
      <c r="F222" s="28" t="s">
        <v>20</v>
      </c>
      <c r="G222" s="106" t="s">
        <v>692</v>
      </c>
    </row>
    <row r="223" spans="3:7" ht="12.75" customHeight="1" x14ac:dyDescent="0.35">
      <c r="C223" s="105" t="s">
        <v>937</v>
      </c>
      <c r="D223" t="s">
        <v>867</v>
      </c>
      <c r="E223" s="44">
        <v>171</v>
      </c>
      <c r="F223" s="28" t="s">
        <v>20</v>
      </c>
      <c r="G223" s="106" t="s">
        <v>231</v>
      </c>
    </row>
    <row r="224" spans="3:7" ht="12.75" customHeight="1" x14ac:dyDescent="0.35">
      <c r="C224" s="104" t="s">
        <v>938</v>
      </c>
      <c r="D224" t="s">
        <v>889</v>
      </c>
      <c r="E224" s="44">
        <v>152</v>
      </c>
      <c r="F224" s="28" t="s">
        <v>20</v>
      </c>
      <c r="G224" s="106" t="s">
        <v>692</v>
      </c>
    </row>
    <row r="225" spans="3:7" ht="12.75" customHeight="1" x14ac:dyDescent="0.35">
      <c r="C225" s="104" t="s">
        <v>938</v>
      </c>
      <c r="D225" t="s">
        <v>890</v>
      </c>
      <c r="E225" s="44">
        <v>546</v>
      </c>
      <c r="F225" s="28" t="s">
        <v>20</v>
      </c>
      <c r="G225" s="106" t="s">
        <v>177</v>
      </c>
    </row>
    <row r="226" spans="3:7" ht="12.75" customHeight="1" x14ac:dyDescent="0.35">
      <c r="C226" s="105" t="s">
        <v>938</v>
      </c>
      <c r="D226" t="s">
        <v>867</v>
      </c>
      <c r="E226" s="44">
        <v>247</v>
      </c>
      <c r="F226" s="28" t="s">
        <v>20</v>
      </c>
      <c r="G226" s="106" t="s">
        <v>245</v>
      </c>
    </row>
    <row r="227" spans="3:7" ht="12.75" customHeight="1" x14ac:dyDescent="0.35">
      <c r="C227" s="104" t="s">
        <v>919</v>
      </c>
      <c r="D227" t="s">
        <v>889</v>
      </c>
      <c r="E227" s="44">
        <v>267</v>
      </c>
      <c r="F227" s="28" t="s">
        <v>20</v>
      </c>
      <c r="G227" s="106" t="s">
        <v>231</v>
      </c>
    </row>
    <row r="228" spans="3:7" ht="12.75" customHeight="1" x14ac:dyDescent="0.35">
      <c r="C228" s="104" t="s">
        <v>919</v>
      </c>
      <c r="D228" t="s">
        <v>890</v>
      </c>
      <c r="E228" s="44">
        <v>360</v>
      </c>
      <c r="F228" s="28" t="s">
        <v>20</v>
      </c>
      <c r="G228" s="106" t="s">
        <v>180</v>
      </c>
    </row>
    <row r="229" spans="3:7" ht="12.75" customHeight="1" x14ac:dyDescent="0.35">
      <c r="C229" s="105" t="s">
        <v>919</v>
      </c>
      <c r="D229" t="s">
        <v>867</v>
      </c>
      <c r="E229" s="44">
        <v>306</v>
      </c>
      <c r="F229" s="28" t="s">
        <v>20</v>
      </c>
      <c r="G229" s="106" t="s">
        <v>692</v>
      </c>
    </row>
    <row r="230" spans="3:7" ht="12.75" customHeight="1" x14ac:dyDescent="0.35">
      <c r="C230" s="104" t="s">
        <v>939</v>
      </c>
      <c r="D230" t="s">
        <v>889</v>
      </c>
      <c r="E230" s="44">
        <v>288</v>
      </c>
      <c r="F230" s="28" t="s">
        <v>20</v>
      </c>
      <c r="G230" s="106" t="s">
        <v>177</v>
      </c>
    </row>
    <row r="231" spans="3:7" ht="12.75" customHeight="1" x14ac:dyDescent="0.35">
      <c r="C231" s="104" t="s">
        <v>939</v>
      </c>
      <c r="D231" t="s">
        <v>890</v>
      </c>
      <c r="E231" s="44">
        <v>466</v>
      </c>
      <c r="F231" s="28" t="s">
        <v>20</v>
      </c>
      <c r="G231" s="106" t="s">
        <v>222</v>
      </c>
    </row>
    <row r="232" spans="3:7" ht="12.75" customHeight="1" x14ac:dyDescent="0.35">
      <c r="C232" s="105" t="s">
        <v>939</v>
      </c>
      <c r="D232" t="s">
        <v>867</v>
      </c>
      <c r="E232" s="44">
        <v>52</v>
      </c>
      <c r="F232" s="28" t="s">
        <v>20</v>
      </c>
      <c r="G232" s="106" t="s">
        <v>244</v>
      </c>
    </row>
    <row r="233" spans="3:7" ht="12.75" customHeight="1" x14ac:dyDescent="0.35">
      <c r="C233" s="104" t="s">
        <v>285</v>
      </c>
      <c r="D233" t="s">
        <v>889</v>
      </c>
      <c r="E233" s="44">
        <v>568</v>
      </c>
      <c r="F233" s="28" t="s">
        <v>20</v>
      </c>
      <c r="G233" s="106" t="s">
        <v>231</v>
      </c>
    </row>
    <row r="234" spans="3:7" ht="12.75" customHeight="1" x14ac:dyDescent="0.35">
      <c r="C234" s="104" t="s">
        <v>285</v>
      </c>
      <c r="D234" t="s">
        <v>890</v>
      </c>
      <c r="E234" s="44">
        <v>475</v>
      </c>
      <c r="F234" s="28" t="s">
        <v>20</v>
      </c>
      <c r="G234" s="106" t="s">
        <v>231</v>
      </c>
    </row>
    <row r="235" spans="3:7" ht="12.75" customHeight="1" x14ac:dyDescent="0.35">
      <c r="C235" s="105" t="s">
        <v>285</v>
      </c>
      <c r="D235" t="s">
        <v>867</v>
      </c>
      <c r="E235" s="44">
        <v>53</v>
      </c>
      <c r="F235" s="28" t="s">
        <v>20</v>
      </c>
      <c r="G235" s="106" t="s">
        <v>244</v>
      </c>
    </row>
    <row r="236" spans="3:7" ht="12.75" customHeight="1" x14ac:dyDescent="0.35">
      <c r="C236" s="104" t="s">
        <v>598</v>
      </c>
      <c r="D236" t="s">
        <v>889</v>
      </c>
      <c r="E236" s="44">
        <v>434</v>
      </c>
      <c r="F236" s="28" t="s">
        <v>20</v>
      </c>
      <c r="G236" s="106" t="s">
        <v>245</v>
      </c>
    </row>
    <row r="237" spans="3:7" ht="12.75" customHeight="1" x14ac:dyDescent="0.35">
      <c r="C237" s="104" t="s">
        <v>598</v>
      </c>
      <c r="D237" t="s">
        <v>890</v>
      </c>
      <c r="E237" s="44">
        <v>511</v>
      </c>
      <c r="F237" s="28" t="s">
        <v>20</v>
      </c>
      <c r="G237" s="106" t="s">
        <v>692</v>
      </c>
    </row>
    <row r="238" spans="3:7" ht="12.75" customHeight="1" x14ac:dyDescent="0.35">
      <c r="C238" s="105" t="s">
        <v>598</v>
      </c>
      <c r="D238" t="s">
        <v>867</v>
      </c>
      <c r="E238" s="44">
        <v>271</v>
      </c>
      <c r="F238" s="28" t="s">
        <v>20</v>
      </c>
      <c r="G238" s="106" t="s">
        <v>177</v>
      </c>
    </row>
    <row r="239" spans="3:7" ht="12.75" customHeight="1" x14ac:dyDescent="0.35">
      <c r="C239" s="104" t="s">
        <v>832</v>
      </c>
      <c r="D239" t="s">
        <v>889</v>
      </c>
      <c r="E239" s="44">
        <v>436</v>
      </c>
      <c r="F239" s="28" t="s">
        <v>20</v>
      </c>
      <c r="G239" s="106" t="s">
        <v>222</v>
      </c>
    </row>
    <row r="240" spans="3:7" ht="12.75" customHeight="1" x14ac:dyDescent="0.35">
      <c r="C240" s="104" t="s">
        <v>832</v>
      </c>
      <c r="D240" t="s">
        <v>890</v>
      </c>
      <c r="E240" s="44">
        <v>149</v>
      </c>
      <c r="F240" s="28" t="s">
        <v>20</v>
      </c>
      <c r="G240" s="106" t="s">
        <v>231</v>
      </c>
    </row>
    <row r="241" spans="3:7" ht="12.75" customHeight="1" x14ac:dyDescent="0.35">
      <c r="C241" s="105" t="s">
        <v>832</v>
      </c>
      <c r="D241" t="s">
        <v>867</v>
      </c>
      <c r="E241" s="44">
        <v>278</v>
      </c>
      <c r="F241" s="28" t="s">
        <v>20</v>
      </c>
      <c r="G241" s="106" t="s">
        <v>692</v>
      </c>
    </row>
    <row r="242" spans="3:7" ht="12.75" customHeight="1" x14ac:dyDescent="0.35">
      <c r="C242" s="104" t="s">
        <v>613</v>
      </c>
      <c r="D242" t="s">
        <v>889</v>
      </c>
      <c r="E242" s="44">
        <v>551</v>
      </c>
      <c r="F242" s="28" t="s">
        <v>20</v>
      </c>
      <c r="G242" s="106" t="s">
        <v>222</v>
      </c>
    </row>
    <row r="243" spans="3:7" ht="12.75" customHeight="1" x14ac:dyDescent="0.35">
      <c r="C243" s="104" t="s">
        <v>613</v>
      </c>
      <c r="D243" t="s">
        <v>890</v>
      </c>
      <c r="E243" s="44">
        <v>460</v>
      </c>
      <c r="F243" s="28" t="s">
        <v>20</v>
      </c>
      <c r="G243" s="106" t="s">
        <v>692</v>
      </c>
    </row>
    <row r="244" spans="3:7" ht="12.75" customHeight="1" x14ac:dyDescent="0.35">
      <c r="C244" s="105" t="s">
        <v>613</v>
      </c>
      <c r="D244" t="s">
        <v>867</v>
      </c>
      <c r="E244" s="44">
        <v>419</v>
      </c>
      <c r="F244" s="28" t="s">
        <v>20</v>
      </c>
      <c r="G244" s="106" t="s">
        <v>231</v>
      </c>
    </row>
    <row r="245" spans="3:7" ht="12.75" customHeight="1" x14ac:dyDescent="0.35">
      <c r="C245" s="104" t="s">
        <v>794</v>
      </c>
      <c r="D245" t="s">
        <v>889</v>
      </c>
      <c r="E245" s="44">
        <v>249</v>
      </c>
      <c r="F245" s="28" t="s">
        <v>20</v>
      </c>
      <c r="G245" s="106" t="s">
        <v>244</v>
      </c>
    </row>
    <row r="246" spans="3:7" ht="12.75" customHeight="1" x14ac:dyDescent="0.35">
      <c r="C246" s="104" t="s">
        <v>794</v>
      </c>
      <c r="D246" t="s">
        <v>890</v>
      </c>
      <c r="E246" s="44">
        <v>337</v>
      </c>
      <c r="F246" s="28" t="s">
        <v>20</v>
      </c>
      <c r="G246" s="106" t="s">
        <v>244</v>
      </c>
    </row>
    <row r="247" spans="3:7" ht="12.75" customHeight="1" x14ac:dyDescent="0.35">
      <c r="C247" s="105" t="s">
        <v>794</v>
      </c>
      <c r="D247" t="s">
        <v>867</v>
      </c>
      <c r="E247" s="44">
        <v>465</v>
      </c>
      <c r="F247" s="28" t="s">
        <v>20</v>
      </c>
      <c r="G247" s="106" t="s">
        <v>231</v>
      </c>
    </row>
    <row r="248" spans="3:7" ht="12.75" customHeight="1" x14ac:dyDescent="0.35">
      <c r="C248" s="104" t="s">
        <v>859</v>
      </c>
      <c r="D248" t="s">
        <v>889</v>
      </c>
      <c r="E248" s="44">
        <v>251</v>
      </c>
      <c r="F248" s="28" t="s">
        <v>20</v>
      </c>
      <c r="G248" s="106" t="s">
        <v>692</v>
      </c>
    </row>
    <row r="249" spans="3:7" ht="12.75" customHeight="1" x14ac:dyDescent="0.35">
      <c r="C249" s="104" t="s">
        <v>859</v>
      </c>
      <c r="D249" t="s">
        <v>890</v>
      </c>
      <c r="E249" s="44">
        <v>468</v>
      </c>
      <c r="F249" s="28" t="s">
        <v>20</v>
      </c>
      <c r="G249" s="106" t="s">
        <v>231</v>
      </c>
    </row>
    <row r="250" spans="3:7" ht="12.75" customHeight="1" x14ac:dyDescent="0.35">
      <c r="C250" s="105" t="s">
        <v>859</v>
      </c>
      <c r="D250" t="s">
        <v>867</v>
      </c>
      <c r="E250" s="44">
        <v>399</v>
      </c>
      <c r="F250" s="28" t="s">
        <v>20</v>
      </c>
      <c r="G250" s="106" t="s">
        <v>244</v>
      </c>
    </row>
    <row r="251" spans="3:7" ht="12.75" customHeight="1" x14ac:dyDescent="0.35">
      <c r="C251" s="104" t="s">
        <v>760</v>
      </c>
      <c r="D251" t="s">
        <v>889</v>
      </c>
      <c r="E251" s="44">
        <v>481</v>
      </c>
      <c r="F251" s="28" t="s">
        <v>20</v>
      </c>
      <c r="G251" s="106" t="s">
        <v>222</v>
      </c>
    </row>
    <row r="252" spans="3:7" ht="12.75" customHeight="1" x14ac:dyDescent="0.35">
      <c r="C252" s="104" t="s">
        <v>760</v>
      </c>
      <c r="D252" t="s">
        <v>890</v>
      </c>
      <c r="E252" s="44">
        <v>305</v>
      </c>
      <c r="F252" s="28" t="s">
        <v>20</v>
      </c>
      <c r="G252" s="106" t="s">
        <v>222</v>
      </c>
    </row>
    <row r="253" spans="3:7" ht="12.75" customHeight="1" x14ac:dyDescent="0.35">
      <c r="C253" s="105" t="s">
        <v>760</v>
      </c>
      <c r="D253" t="s">
        <v>867</v>
      </c>
      <c r="E253" s="44">
        <v>454</v>
      </c>
      <c r="F253" s="28" t="s">
        <v>20</v>
      </c>
      <c r="G253" s="106" t="s">
        <v>231</v>
      </c>
    </row>
    <row r="254" spans="3:7" ht="12.75" customHeight="1" x14ac:dyDescent="0.35">
      <c r="C254" s="104" t="s">
        <v>753</v>
      </c>
      <c r="D254" t="s">
        <v>889</v>
      </c>
      <c r="E254" s="44">
        <v>519</v>
      </c>
      <c r="F254" s="28" t="s">
        <v>20</v>
      </c>
      <c r="G254" s="106" t="s">
        <v>222</v>
      </c>
    </row>
    <row r="255" spans="3:7" ht="12.75" customHeight="1" x14ac:dyDescent="0.35">
      <c r="C255" s="104" t="s">
        <v>753</v>
      </c>
      <c r="D255" t="s">
        <v>890</v>
      </c>
      <c r="E255" s="44">
        <v>515</v>
      </c>
      <c r="F255" s="28" t="s">
        <v>20</v>
      </c>
      <c r="G255" s="106" t="s">
        <v>231</v>
      </c>
    </row>
    <row r="256" spans="3:7" ht="12.75" customHeight="1" x14ac:dyDescent="0.35">
      <c r="C256" s="105" t="s">
        <v>753</v>
      </c>
      <c r="D256" t="s">
        <v>867</v>
      </c>
      <c r="E256" s="44">
        <v>147</v>
      </c>
      <c r="F256" s="28" t="s">
        <v>20</v>
      </c>
      <c r="G256" s="106" t="s">
        <v>231</v>
      </c>
    </row>
    <row r="257" spans="3:7" ht="12.75" customHeight="1" x14ac:dyDescent="0.35">
      <c r="C257" s="104" t="s">
        <v>831</v>
      </c>
      <c r="D257" t="s">
        <v>889</v>
      </c>
      <c r="E257" s="44">
        <v>406</v>
      </c>
      <c r="F257" s="28" t="s">
        <v>20</v>
      </c>
      <c r="G257" s="106" t="s">
        <v>222</v>
      </c>
    </row>
    <row r="258" spans="3:7" ht="12.75" customHeight="1" x14ac:dyDescent="0.35">
      <c r="C258" s="104" t="s">
        <v>831</v>
      </c>
      <c r="D258" t="s">
        <v>890</v>
      </c>
      <c r="E258" s="44">
        <v>196</v>
      </c>
      <c r="F258" s="28" t="s">
        <v>20</v>
      </c>
      <c r="G258" s="106" t="s">
        <v>692</v>
      </c>
    </row>
    <row r="259" spans="3:7" ht="12.75" customHeight="1" x14ac:dyDescent="0.35">
      <c r="C259" s="105" t="s">
        <v>831</v>
      </c>
      <c r="D259" t="s">
        <v>867</v>
      </c>
      <c r="E259" s="44">
        <v>286</v>
      </c>
      <c r="F259" s="28" t="s">
        <v>20</v>
      </c>
      <c r="G259" s="106" t="s">
        <v>231</v>
      </c>
    </row>
    <row r="260" spans="3:7" ht="12.75" customHeight="1" x14ac:dyDescent="0.35">
      <c r="C260" s="104" t="s">
        <v>679</v>
      </c>
      <c r="D260" t="s">
        <v>889</v>
      </c>
      <c r="E260" s="44">
        <v>540</v>
      </c>
      <c r="F260" s="28" t="s">
        <v>20</v>
      </c>
      <c r="G260" s="106" t="s">
        <v>177</v>
      </c>
    </row>
    <row r="261" spans="3:7" ht="12.75" customHeight="1" x14ac:dyDescent="0.35">
      <c r="C261" s="104" t="s">
        <v>679</v>
      </c>
      <c r="D261" t="s">
        <v>890</v>
      </c>
      <c r="E261" s="44">
        <v>227</v>
      </c>
      <c r="F261" s="28" t="s">
        <v>20</v>
      </c>
      <c r="G261" s="106" t="s">
        <v>231</v>
      </c>
    </row>
    <row r="262" spans="3:7" ht="12.75" customHeight="1" x14ac:dyDescent="0.35">
      <c r="C262" s="105" t="s">
        <v>679</v>
      </c>
      <c r="D262" t="s">
        <v>867</v>
      </c>
      <c r="E262" s="44">
        <v>456</v>
      </c>
      <c r="F262" s="28" t="s">
        <v>20</v>
      </c>
      <c r="G262" s="106" t="s">
        <v>231</v>
      </c>
    </row>
    <row r="263" spans="3:7" ht="12.75" customHeight="1" x14ac:dyDescent="0.35">
      <c r="C263" s="104" t="s">
        <v>213</v>
      </c>
      <c r="D263" t="s">
        <v>889</v>
      </c>
      <c r="E263" s="44">
        <v>447</v>
      </c>
      <c r="F263" s="28" t="s">
        <v>20</v>
      </c>
      <c r="G263" s="106" t="s">
        <v>177</v>
      </c>
    </row>
    <row r="264" spans="3:7" ht="12.75" customHeight="1" x14ac:dyDescent="0.35">
      <c r="C264" s="104" t="s">
        <v>213</v>
      </c>
      <c r="D264" t="s">
        <v>890</v>
      </c>
      <c r="E264" s="44">
        <v>123</v>
      </c>
      <c r="F264" s="28" t="s">
        <v>20</v>
      </c>
      <c r="G264" s="106" t="s">
        <v>222</v>
      </c>
    </row>
    <row r="265" spans="3:7" ht="12.75" customHeight="1" x14ac:dyDescent="0.35">
      <c r="C265" s="105" t="s">
        <v>213</v>
      </c>
      <c r="D265" t="s">
        <v>867</v>
      </c>
      <c r="E265" s="44">
        <v>191</v>
      </c>
      <c r="F265" s="28" t="s">
        <v>20</v>
      </c>
      <c r="G265" s="106" t="s">
        <v>177</v>
      </c>
    </row>
    <row r="266" spans="3:7" ht="12.75" customHeight="1" x14ac:dyDescent="0.35">
      <c r="C266" s="104" t="s">
        <v>505</v>
      </c>
      <c r="D266" t="s">
        <v>889</v>
      </c>
      <c r="E266" s="44">
        <v>438</v>
      </c>
      <c r="F266" s="28" t="s">
        <v>20</v>
      </c>
      <c r="G266" s="106" t="s">
        <v>245</v>
      </c>
    </row>
    <row r="267" spans="3:7" ht="12.75" customHeight="1" x14ac:dyDescent="0.35">
      <c r="C267" s="104" t="s">
        <v>505</v>
      </c>
      <c r="D267" t="s">
        <v>890</v>
      </c>
      <c r="E267" s="44">
        <v>308</v>
      </c>
      <c r="F267" s="28" t="s">
        <v>20</v>
      </c>
      <c r="G267" s="106" t="s">
        <v>692</v>
      </c>
    </row>
    <row r="268" spans="3:7" ht="12.75" customHeight="1" x14ac:dyDescent="0.35">
      <c r="C268" s="105" t="s">
        <v>505</v>
      </c>
      <c r="D268" t="s">
        <v>867</v>
      </c>
      <c r="E268" s="44">
        <v>485</v>
      </c>
      <c r="F268" s="28" t="s">
        <v>20</v>
      </c>
      <c r="G268" s="106" t="s">
        <v>231</v>
      </c>
    </row>
    <row r="269" spans="3:7" ht="12.75" customHeight="1" x14ac:dyDescent="0.35">
      <c r="C269" s="104" t="s">
        <v>367</v>
      </c>
      <c r="D269" t="s">
        <v>889</v>
      </c>
      <c r="E269" s="44">
        <v>229</v>
      </c>
      <c r="F269" s="28" t="s">
        <v>20</v>
      </c>
      <c r="G269" s="106" t="s">
        <v>177</v>
      </c>
    </row>
    <row r="270" spans="3:7" ht="12.75" customHeight="1" x14ac:dyDescent="0.35">
      <c r="C270" s="104" t="s">
        <v>367</v>
      </c>
      <c r="D270" t="s">
        <v>890</v>
      </c>
      <c r="E270" s="44">
        <v>215</v>
      </c>
      <c r="F270" s="28" t="s">
        <v>20</v>
      </c>
      <c r="G270" s="106" t="s">
        <v>692</v>
      </c>
    </row>
    <row r="271" spans="3:7" ht="12.75" customHeight="1" x14ac:dyDescent="0.35">
      <c r="C271" s="105" t="s">
        <v>367</v>
      </c>
      <c r="D271" t="s">
        <v>867</v>
      </c>
      <c r="E271" s="44">
        <v>329</v>
      </c>
      <c r="F271" s="28" t="s">
        <v>20</v>
      </c>
      <c r="G271" s="106" t="s">
        <v>222</v>
      </c>
    </row>
    <row r="272" spans="3:7" ht="12.75" customHeight="1" x14ac:dyDescent="0.35">
      <c r="C272" s="104" t="s">
        <v>600</v>
      </c>
      <c r="D272" t="s">
        <v>889</v>
      </c>
      <c r="E272" s="44">
        <v>452</v>
      </c>
      <c r="F272" s="28" t="s">
        <v>20</v>
      </c>
      <c r="G272" s="106" t="s">
        <v>222</v>
      </c>
    </row>
    <row r="273" spans="3:7" ht="12.75" customHeight="1" x14ac:dyDescent="0.35">
      <c r="C273" s="104" t="s">
        <v>600</v>
      </c>
      <c r="D273" t="s">
        <v>890</v>
      </c>
      <c r="E273" s="44">
        <v>495</v>
      </c>
      <c r="F273" s="28" t="s">
        <v>20</v>
      </c>
      <c r="G273" s="106" t="s">
        <v>222</v>
      </c>
    </row>
    <row r="274" spans="3:7" ht="12.75" customHeight="1" x14ac:dyDescent="0.35">
      <c r="C274" s="105" t="s">
        <v>600</v>
      </c>
      <c r="D274" t="s">
        <v>867</v>
      </c>
      <c r="E274" s="44">
        <v>439</v>
      </c>
      <c r="F274" s="28" t="s">
        <v>20</v>
      </c>
      <c r="G274" s="106" t="s">
        <v>692</v>
      </c>
    </row>
    <row r="275" spans="3:7" ht="12.75" customHeight="1" x14ac:dyDescent="0.35">
      <c r="C275" s="104" t="s">
        <v>758</v>
      </c>
      <c r="D275" t="s">
        <v>889</v>
      </c>
      <c r="E275" s="44">
        <v>235</v>
      </c>
      <c r="F275" s="28" t="s">
        <v>20</v>
      </c>
      <c r="G275" s="106" t="s">
        <v>231</v>
      </c>
    </row>
    <row r="276" spans="3:7" ht="12.75" customHeight="1" x14ac:dyDescent="0.35">
      <c r="C276" s="104" t="s">
        <v>758</v>
      </c>
      <c r="D276" t="s">
        <v>890</v>
      </c>
      <c r="E276" s="44">
        <v>230</v>
      </c>
      <c r="F276" s="28" t="s">
        <v>20</v>
      </c>
      <c r="G276" s="106" t="s">
        <v>222</v>
      </c>
    </row>
    <row r="277" spans="3:7" ht="12.75" customHeight="1" x14ac:dyDescent="0.35">
      <c r="C277" s="105" t="s">
        <v>758</v>
      </c>
      <c r="D277" t="s">
        <v>867</v>
      </c>
      <c r="E277" s="44">
        <v>35</v>
      </c>
      <c r="F277" s="28" t="s">
        <v>20</v>
      </c>
      <c r="G277" s="106" t="s">
        <v>177</v>
      </c>
    </row>
    <row r="278" spans="3:7" ht="12.75" customHeight="1" x14ac:dyDescent="0.35">
      <c r="C278" s="104" t="s">
        <v>666</v>
      </c>
      <c r="D278" t="s">
        <v>889</v>
      </c>
      <c r="E278" s="44">
        <v>420</v>
      </c>
      <c r="F278" s="28" t="s">
        <v>20</v>
      </c>
      <c r="G278" s="106" t="s">
        <v>222</v>
      </c>
    </row>
    <row r="279" spans="3:7" ht="12.75" customHeight="1" x14ac:dyDescent="0.35">
      <c r="C279" s="104" t="s">
        <v>666</v>
      </c>
      <c r="D279" t="s">
        <v>890</v>
      </c>
      <c r="E279" s="44">
        <v>411</v>
      </c>
      <c r="F279" s="28" t="s">
        <v>20</v>
      </c>
      <c r="G279" s="106" t="s">
        <v>231</v>
      </c>
    </row>
    <row r="280" spans="3:7" ht="12.75" customHeight="1" x14ac:dyDescent="0.35">
      <c r="C280" s="105" t="s">
        <v>666</v>
      </c>
      <c r="D280" t="s">
        <v>867</v>
      </c>
      <c r="E280" s="44">
        <v>495</v>
      </c>
      <c r="F280" s="28" t="s">
        <v>20</v>
      </c>
      <c r="G280" s="106" t="s">
        <v>692</v>
      </c>
    </row>
    <row r="281" spans="3:7" ht="12.75" customHeight="1" x14ac:dyDescent="0.35">
      <c r="C281" s="104" t="s">
        <v>581</v>
      </c>
      <c r="D281" t="s">
        <v>889</v>
      </c>
      <c r="E281" s="44">
        <v>260</v>
      </c>
      <c r="F281" s="28" t="s">
        <v>20</v>
      </c>
      <c r="G281" s="106" t="s">
        <v>222</v>
      </c>
    </row>
    <row r="282" spans="3:7" ht="12.75" customHeight="1" x14ac:dyDescent="0.35">
      <c r="C282" s="104" t="s">
        <v>581</v>
      </c>
      <c r="D282" t="s">
        <v>890</v>
      </c>
      <c r="E282" s="44">
        <v>409</v>
      </c>
      <c r="F282" s="28" t="s">
        <v>20</v>
      </c>
      <c r="G282" s="106" t="s">
        <v>692</v>
      </c>
    </row>
    <row r="283" spans="3:7" ht="12.75" customHeight="1" x14ac:dyDescent="0.35">
      <c r="C283" s="105" t="s">
        <v>581</v>
      </c>
      <c r="D283" t="s">
        <v>867</v>
      </c>
      <c r="E283" s="44">
        <v>498</v>
      </c>
      <c r="F283" s="28" t="s">
        <v>20</v>
      </c>
      <c r="G283" s="106" t="s">
        <v>231</v>
      </c>
    </row>
    <row r="284" spans="3:7" ht="12.75" customHeight="1" x14ac:dyDescent="0.35">
      <c r="C284" s="104" t="s">
        <v>302</v>
      </c>
      <c r="D284" t="s">
        <v>889</v>
      </c>
      <c r="E284" s="44">
        <v>114</v>
      </c>
      <c r="F284" s="28" t="s">
        <v>20</v>
      </c>
      <c r="G284" s="106" t="s">
        <v>222</v>
      </c>
    </row>
    <row r="285" spans="3:7" ht="12.75" customHeight="1" x14ac:dyDescent="0.35">
      <c r="C285" s="104" t="s">
        <v>302</v>
      </c>
      <c r="D285" t="s">
        <v>890</v>
      </c>
      <c r="E285" s="44">
        <v>489</v>
      </c>
      <c r="F285" s="28" t="s">
        <v>20</v>
      </c>
      <c r="G285" s="106" t="s">
        <v>231</v>
      </c>
    </row>
    <row r="286" spans="3:7" ht="12.75" customHeight="1" x14ac:dyDescent="0.35">
      <c r="C286" s="105" t="s">
        <v>302</v>
      </c>
      <c r="D286" t="s">
        <v>867</v>
      </c>
      <c r="E286" s="44">
        <v>416</v>
      </c>
      <c r="F286" s="28" t="s">
        <v>20</v>
      </c>
      <c r="G286" s="106" t="s">
        <v>692</v>
      </c>
    </row>
    <row r="287" spans="3:7" ht="12.75" customHeight="1" x14ac:dyDescent="0.35">
      <c r="C287" s="104" t="s">
        <v>802</v>
      </c>
      <c r="D287" t="s">
        <v>889</v>
      </c>
      <c r="E287" s="44">
        <v>535</v>
      </c>
      <c r="F287" s="28" t="s">
        <v>20</v>
      </c>
      <c r="G287" s="106" t="s">
        <v>177</v>
      </c>
    </row>
    <row r="288" spans="3:7" ht="12.75" customHeight="1" x14ac:dyDescent="0.35">
      <c r="C288" s="104" t="s">
        <v>802</v>
      </c>
      <c r="D288" t="s">
        <v>890</v>
      </c>
      <c r="E288" s="44">
        <v>352</v>
      </c>
      <c r="F288" s="28" t="s">
        <v>20</v>
      </c>
      <c r="G288" s="106" t="s">
        <v>222</v>
      </c>
    </row>
    <row r="289" spans="3:7" ht="12.75" customHeight="1" x14ac:dyDescent="0.35">
      <c r="C289" s="105" t="s">
        <v>802</v>
      </c>
      <c r="D289" t="s">
        <v>867</v>
      </c>
      <c r="E289" s="44">
        <v>75</v>
      </c>
      <c r="F289" s="28" t="s">
        <v>20</v>
      </c>
      <c r="G289" s="106" t="s">
        <v>231</v>
      </c>
    </row>
    <row r="290" spans="3:7" ht="12.75" customHeight="1" x14ac:dyDescent="0.35">
      <c r="C290" s="104" t="s">
        <v>521</v>
      </c>
      <c r="D290" t="s">
        <v>889</v>
      </c>
      <c r="E290" s="44">
        <v>134</v>
      </c>
      <c r="F290" s="28" t="s">
        <v>20</v>
      </c>
      <c r="G290" s="106" t="s">
        <v>231</v>
      </c>
    </row>
    <row r="291" spans="3:7" ht="12.75" customHeight="1" x14ac:dyDescent="0.35">
      <c r="C291" s="104" t="s">
        <v>521</v>
      </c>
      <c r="D291" t="s">
        <v>890</v>
      </c>
      <c r="E291" s="44">
        <v>568</v>
      </c>
      <c r="F291" s="28" t="s">
        <v>20</v>
      </c>
      <c r="G291" s="106" t="s">
        <v>222</v>
      </c>
    </row>
    <row r="292" spans="3:7" ht="12.75" customHeight="1" x14ac:dyDescent="0.35">
      <c r="C292" s="105" t="s">
        <v>521</v>
      </c>
      <c r="D292" t="s">
        <v>867</v>
      </c>
      <c r="E292" s="44">
        <v>223</v>
      </c>
      <c r="F292" s="28" t="s">
        <v>20</v>
      </c>
      <c r="G292" s="106" t="s">
        <v>692</v>
      </c>
    </row>
    <row r="293" spans="3:7" ht="12.75" customHeight="1" x14ac:dyDescent="0.35">
      <c r="C293" s="104" t="s">
        <v>252</v>
      </c>
      <c r="D293" t="s">
        <v>889</v>
      </c>
      <c r="E293" s="44">
        <v>131</v>
      </c>
      <c r="F293" s="28" t="s">
        <v>20</v>
      </c>
      <c r="G293" s="106" t="s">
        <v>692</v>
      </c>
    </row>
    <row r="294" spans="3:7" ht="12.75" customHeight="1" x14ac:dyDescent="0.35">
      <c r="C294" s="104" t="s">
        <v>252</v>
      </c>
      <c r="D294" t="s">
        <v>890</v>
      </c>
      <c r="E294" s="44">
        <v>356</v>
      </c>
      <c r="F294" s="28" t="s">
        <v>20</v>
      </c>
      <c r="G294" s="106" t="s">
        <v>222</v>
      </c>
    </row>
    <row r="295" spans="3:7" ht="12.75" customHeight="1" x14ac:dyDescent="0.35">
      <c r="C295" s="105" t="s">
        <v>252</v>
      </c>
      <c r="D295" t="s">
        <v>867</v>
      </c>
      <c r="E295" s="44">
        <v>386</v>
      </c>
      <c r="F295" s="28" t="s">
        <v>20</v>
      </c>
      <c r="G295" s="106" t="s">
        <v>177</v>
      </c>
    </row>
    <row r="296" spans="3:7" ht="12.75" customHeight="1" x14ac:dyDescent="0.35">
      <c r="C296" s="104" t="s">
        <v>658</v>
      </c>
      <c r="D296" t="s">
        <v>889</v>
      </c>
      <c r="E296" s="44">
        <v>523</v>
      </c>
      <c r="F296" s="28" t="s">
        <v>20</v>
      </c>
      <c r="G296" s="106" t="s">
        <v>231</v>
      </c>
    </row>
    <row r="297" spans="3:7" ht="12.75" customHeight="1" x14ac:dyDescent="0.35">
      <c r="C297" s="104" t="s">
        <v>658</v>
      </c>
      <c r="D297" t="s">
        <v>890</v>
      </c>
      <c r="E297" s="44">
        <v>508</v>
      </c>
      <c r="F297" s="28" t="s">
        <v>20</v>
      </c>
      <c r="G297" s="106" t="s">
        <v>222</v>
      </c>
    </row>
    <row r="298" spans="3:7" ht="12.75" customHeight="1" x14ac:dyDescent="0.35">
      <c r="C298" s="105" t="s">
        <v>658</v>
      </c>
      <c r="D298" t="s">
        <v>867</v>
      </c>
      <c r="E298" s="44">
        <v>178</v>
      </c>
      <c r="F298" s="28" t="s">
        <v>20</v>
      </c>
      <c r="G298" s="106" t="s">
        <v>231</v>
      </c>
    </row>
    <row r="299" spans="3:7" ht="12.75" customHeight="1" x14ac:dyDescent="0.35">
      <c r="C299" s="104" t="s">
        <v>836</v>
      </c>
      <c r="D299" t="s">
        <v>889</v>
      </c>
      <c r="E299" s="44">
        <v>584</v>
      </c>
      <c r="F299" s="28" t="s">
        <v>20</v>
      </c>
      <c r="G299" s="106" t="s">
        <v>245</v>
      </c>
    </row>
    <row r="300" spans="3:7" ht="12.75" customHeight="1" x14ac:dyDescent="0.35">
      <c r="C300" s="104" t="s">
        <v>836</v>
      </c>
      <c r="D300" t="s">
        <v>890</v>
      </c>
      <c r="E300" s="44">
        <v>398</v>
      </c>
      <c r="F300" s="28" t="s">
        <v>20</v>
      </c>
      <c r="G300" s="106" t="s">
        <v>692</v>
      </c>
    </row>
    <row r="301" spans="3:7" ht="12.75" customHeight="1" x14ac:dyDescent="0.35">
      <c r="C301" s="105" t="s">
        <v>836</v>
      </c>
      <c r="D301" t="s">
        <v>867</v>
      </c>
      <c r="E301" s="44">
        <v>376</v>
      </c>
      <c r="F301" s="28" t="s">
        <v>20</v>
      </c>
      <c r="G301" s="106" t="s">
        <v>692</v>
      </c>
    </row>
    <row r="302" spans="3:7" ht="12.75" customHeight="1" x14ac:dyDescent="0.35">
      <c r="C302" s="104" t="s">
        <v>375</v>
      </c>
      <c r="D302" t="s">
        <v>889</v>
      </c>
      <c r="E302" s="44">
        <v>186</v>
      </c>
      <c r="F302" s="28" t="s">
        <v>20</v>
      </c>
      <c r="G302" s="106" t="s">
        <v>177</v>
      </c>
    </row>
    <row r="303" spans="3:7" ht="12.75" customHeight="1" x14ac:dyDescent="0.35">
      <c r="C303" s="104" t="s">
        <v>375</v>
      </c>
      <c r="D303" t="s">
        <v>890</v>
      </c>
      <c r="E303" s="44">
        <v>397</v>
      </c>
      <c r="F303" s="28" t="s">
        <v>20</v>
      </c>
      <c r="G303" s="106" t="s">
        <v>231</v>
      </c>
    </row>
    <row r="304" spans="3:7" ht="12.75" customHeight="1" x14ac:dyDescent="0.35">
      <c r="C304" s="105" t="s">
        <v>375</v>
      </c>
      <c r="D304" t="s">
        <v>867</v>
      </c>
      <c r="E304" s="44">
        <v>244</v>
      </c>
      <c r="F304" s="28" t="s">
        <v>20</v>
      </c>
      <c r="G304" s="106" t="s">
        <v>222</v>
      </c>
    </row>
    <row r="305" spans="3:7" ht="12.75" customHeight="1" x14ac:dyDescent="0.35">
      <c r="C305" s="104" t="s">
        <v>823</v>
      </c>
      <c r="D305" t="s">
        <v>889</v>
      </c>
      <c r="E305" s="44">
        <v>199</v>
      </c>
      <c r="F305" s="28" t="s">
        <v>20</v>
      </c>
      <c r="G305" s="106" t="s">
        <v>222</v>
      </c>
    </row>
    <row r="306" spans="3:7" ht="12.75" customHeight="1" x14ac:dyDescent="0.35">
      <c r="C306" s="104" t="s">
        <v>823</v>
      </c>
      <c r="D306" t="s">
        <v>890</v>
      </c>
      <c r="E306" s="44">
        <v>510</v>
      </c>
      <c r="F306" s="28" t="s">
        <v>20</v>
      </c>
      <c r="G306" s="106" t="s">
        <v>692</v>
      </c>
    </row>
    <row r="307" spans="3:7" ht="12.75" customHeight="1" x14ac:dyDescent="0.35">
      <c r="C307" s="105" t="s">
        <v>823</v>
      </c>
      <c r="D307" t="s">
        <v>867</v>
      </c>
      <c r="E307" s="44">
        <v>110</v>
      </c>
      <c r="F307" s="28" t="s">
        <v>20</v>
      </c>
      <c r="G307" s="106" t="s">
        <v>222</v>
      </c>
    </row>
    <row r="308" spans="3:7" ht="12.75" customHeight="1" x14ac:dyDescent="0.35">
      <c r="C308" s="104" t="s">
        <v>817</v>
      </c>
      <c r="D308" t="s">
        <v>889</v>
      </c>
      <c r="E308" s="44">
        <v>225</v>
      </c>
      <c r="F308" s="28" t="s">
        <v>20</v>
      </c>
      <c r="G308" s="106" t="s">
        <v>231</v>
      </c>
    </row>
    <row r="309" spans="3:7" ht="12.75" customHeight="1" x14ac:dyDescent="0.35">
      <c r="C309" s="104" t="s">
        <v>817</v>
      </c>
      <c r="D309" t="s">
        <v>890</v>
      </c>
      <c r="E309" s="44">
        <v>354</v>
      </c>
      <c r="F309" s="28" t="s">
        <v>20</v>
      </c>
      <c r="G309" s="106" t="s">
        <v>177</v>
      </c>
    </row>
    <row r="310" spans="3:7" ht="12.75" customHeight="1" x14ac:dyDescent="0.35">
      <c r="C310" s="105" t="s">
        <v>817</v>
      </c>
      <c r="D310" t="s">
        <v>867</v>
      </c>
      <c r="E310" s="44">
        <v>147</v>
      </c>
      <c r="F310" s="28" t="s">
        <v>20</v>
      </c>
      <c r="G310" s="106" t="s">
        <v>231</v>
      </c>
    </row>
    <row r="311" spans="3:7" ht="12.75" customHeight="1" x14ac:dyDescent="0.35">
      <c r="C311" s="104" t="s">
        <v>838</v>
      </c>
      <c r="D311" t="s">
        <v>889</v>
      </c>
      <c r="E311" s="44">
        <v>478</v>
      </c>
      <c r="F311" s="28" t="s">
        <v>20</v>
      </c>
      <c r="G311" s="106" t="s">
        <v>231</v>
      </c>
    </row>
    <row r="312" spans="3:7" ht="12.75" customHeight="1" x14ac:dyDescent="0.35">
      <c r="C312" s="104" t="s">
        <v>838</v>
      </c>
      <c r="D312" t="s">
        <v>890</v>
      </c>
      <c r="E312" s="44">
        <v>456</v>
      </c>
      <c r="F312" s="28" t="s">
        <v>20</v>
      </c>
      <c r="G312" s="106" t="s">
        <v>180</v>
      </c>
    </row>
    <row r="313" spans="3:7" ht="12.75" customHeight="1" x14ac:dyDescent="0.35">
      <c r="C313" s="105" t="s">
        <v>838</v>
      </c>
      <c r="D313" t="s">
        <v>867</v>
      </c>
      <c r="E313" s="44">
        <v>255</v>
      </c>
      <c r="F313" s="28" t="s">
        <v>20</v>
      </c>
      <c r="G313" s="106" t="s">
        <v>177</v>
      </c>
    </row>
    <row r="314" spans="3:7" ht="12.75" customHeight="1" x14ac:dyDescent="0.35">
      <c r="C314" s="104" t="s">
        <v>776</v>
      </c>
      <c r="D314" t="s">
        <v>889</v>
      </c>
      <c r="E314" s="44">
        <v>132</v>
      </c>
      <c r="F314" s="28" t="s">
        <v>20</v>
      </c>
      <c r="G314" s="106" t="s">
        <v>222</v>
      </c>
    </row>
    <row r="315" spans="3:7" ht="12.75" customHeight="1" x14ac:dyDescent="0.35">
      <c r="C315" s="104" t="s">
        <v>776</v>
      </c>
      <c r="D315" t="s">
        <v>890</v>
      </c>
      <c r="E315" s="44">
        <v>543</v>
      </c>
      <c r="F315" s="28" t="s">
        <v>20</v>
      </c>
      <c r="G315" s="106" t="s">
        <v>177</v>
      </c>
    </row>
    <row r="316" spans="3:7" ht="12.75" customHeight="1" x14ac:dyDescent="0.35">
      <c r="C316" s="105" t="s">
        <v>776</v>
      </c>
      <c r="D316" t="s">
        <v>867</v>
      </c>
      <c r="E316" s="44">
        <v>248</v>
      </c>
      <c r="F316" s="28" t="s">
        <v>20</v>
      </c>
      <c r="G316" s="106" t="s">
        <v>231</v>
      </c>
    </row>
    <row r="317" spans="3:7" ht="12.75" customHeight="1" x14ac:dyDescent="0.35">
      <c r="C317" s="104" t="s">
        <v>801</v>
      </c>
      <c r="D317" t="s">
        <v>889</v>
      </c>
      <c r="E317" s="44">
        <v>189</v>
      </c>
      <c r="F317" s="28" t="s">
        <v>20</v>
      </c>
      <c r="G317" s="106" t="s">
        <v>231</v>
      </c>
    </row>
    <row r="318" spans="3:7" ht="12.75" customHeight="1" x14ac:dyDescent="0.35">
      <c r="C318" s="104" t="s">
        <v>801</v>
      </c>
      <c r="D318" t="s">
        <v>890</v>
      </c>
      <c r="E318" s="44">
        <v>246</v>
      </c>
      <c r="F318" s="28" t="s">
        <v>20</v>
      </c>
      <c r="G318" s="106" t="s">
        <v>222</v>
      </c>
    </row>
    <row r="319" spans="3:7" ht="12.75" customHeight="1" x14ac:dyDescent="0.35">
      <c r="C319" s="105" t="s">
        <v>801</v>
      </c>
      <c r="D319" t="s">
        <v>867</v>
      </c>
      <c r="E319" s="44">
        <v>195</v>
      </c>
      <c r="F319" s="28" t="s">
        <v>20</v>
      </c>
      <c r="G319" s="106" t="s">
        <v>231</v>
      </c>
    </row>
    <row r="320" spans="3:7" ht="12.75" customHeight="1" x14ac:dyDescent="0.35">
      <c r="C320" s="104" t="s">
        <v>815</v>
      </c>
      <c r="D320" t="s">
        <v>889</v>
      </c>
      <c r="E320" s="44">
        <v>438</v>
      </c>
      <c r="F320" s="28" t="s">
        <v>20</v>
      </c>
      <c r="G320" s="106" t="s">
        <v>231</v>
      </c>
    </row>
    <row r="321" spans="3:7" ht="12.75" customHeight="1" x14ac:dyDescent="0.35">
      <c r="C321" s="104" t="s">
        <v>815</v>
      </c>
      <c r="D321" t="s">
        <v>890</v>
      </c>
      <c r="E321" s="44">
        <v>311</v>
      </c>
      <c r="F321" s="28" t="s">
        <v>20</v>
      </c>
      <c r="G321" s="106" t="s">
        <v>222</v>
      </c>
    </row>
    <row r="322" spans="3:7" ht="12.75" customHeight="1" x14ac:dyDescent="0.35">
      <c r="C322" s="105" t="s">
        <v>815</v>
      </c>
      <c r="D322" t="s">
        <v>867</v>
      </c>
      <c r="E322" s="44">
        <v>243</v>
      </c>
      <c r="F322" s="28" t="s">
        <v>20</v>
      </c>
      <c r="G322" s="106" t="s">
        <v>244</v>
      </c>
    </row>
    <row r="323" spans="3:7" ht="12.75" customHeight="1" x14ac:dyDescent="0.35">
      <c r="C323" s="104" t="s">
        <v>365</v>
      </c>
      <c r="D323" t="s">
        <v>889</v>
      </c>
      <c r="E323" s="44">
        <v>245</v>
      </c>
      <c r="F323" s="28" t="s">
        <v>20</v>
      </c>
      <c r="G323" s="106" t="s">
        <v>222</v>
      </c>
    </row>
    <row r="324" spans="3:7" ht="12.75" customHeight="1" x14ac:dyDescent="0.35">
      <c r="C324" s="104" t="s">
        <v>365</v>
      </c>
      <c r="D324" t="s">
        <v>890</v>
      </c>
      <c r="E324" s="44">
        <v>244</v>
      </c>
      <c r="F324" s="28" t="s">
        <v>20</v>
      </c>
      <c r="G324" s="106" t="s">
        <v>222</v>
      </c>
    </row>
    <row r="325" spans="3:7" ht="12.75" customHeight="1" x14ac:dyDescent="0.35">
      <c r="C325" s="105" t="s">
        <v>365</v>
      </c>
      <c r="D325" t="s">
        <v>867</v>
      </c>
      <c r="E325" s="44">
        <v>362</v>
      </c>
      <c r="F325" s="28" t="s">
        <v>20</v>
      </c>
      <c r="G325" s="106" t="s">
        <v>177</v>
      </c>
    </row>
    <row r="326" spans="3:7" ht="12.75" customHeight="1" x14ac:dyDescent="0.35">
      <c r="C326" s="104" t="s">
        <v>374</v>
      </c>
      <c r="D326" t="s">
        <v>889</v>
      </c>
      <c r="E326" s="44">
        <v>188</v>
      </c>
      <c r="F326" s="28" t="s">
        <v>20</v>
      </c>
      <c r="G326" s="106" t="s">
        <v>231</v>
      </c>
    </row>
    <row r="327" spans="3:7" ht="12.75" customHeight="1" x14ac:dyDescent="0.35">
      <c r="C327" s="104" t="s">
        <v>374</v>
      </c>
      <c r="D327" t="s">
        <v>890</v>
      </c>
      <c r="E327" s="44">
        <v>272</v>
      </c>
      <c r="F327" s="28" t="s">
        <v>20</v>
      </c>
      <c r="G327" s="106" t="s">
        <v>222</v>
      </c>
    </row>
    <row r="328" spans="3:7" ht="12.75" customHeight="1" x14ac:dyDescent="0.35">
      <c r="C328" s="105" t="s">
        <v>374</v>
      </c>
      <c r="D328" t="s">
        <v>867</v>
      </c>
      <c r="E328" s="44">
        <v>131</v>
      </c>
      <c r="F328" s="28" t="s">
        <v>20</v>
      </c>
      <c r="G328" s="106" t="s">
        <v>222</v>
      </c>
    </row>
    <row r="329" spans="3:7" ht="12.75" customHeight="1" x14ac:dyDescent="0.35">
      <c r="C329" s="104" t="s">
        <v>812</v>
      </c>
      <c r="D329" t="s">
        <v>889</v>
      </c>
      <c r="E329" s="44">
        <v>505</v>
      </c>
      <c r="F329" s="28" t="s">
        <v>20</v>
      </c>
      <c r="G329" s="106" t="s">
        <v>177</v>
      </c>
    </row>
    <row r="330" spans="3:7" ht="12.75" customHeight="1" x14ac:dyDescent="0.35">
      <c r="C330" s="104" t="s">
        <v>812</v>
      </c>
      <c r="D330" t="s">
        <v>890</v>
      </c>
      <c r="E330" s="44">
        <v>122</v>
      </c>
      <c r="F330" s="28" t="s">
        <v>20</v>
      </c>
      <c r="G330" s="106" t="s">
        <v>692</v>
      </c>
    </row>
    <row r="331" spans="3:7" ht="12.75" customHeight="1" x14ac:dyDescent="0.35">
      <c r="C331" s="105" t="s">
        <v>812</v>
      </c>
      <c r="D331" t="s">
        <v>867</v>
      </c>
      <c r="E331" s="44">
        <v>179</v>
      </c>
      <c r="F331" s="28" t="s">
        <v>20</v>
      </c>
      <c r="G331" s="106" t="s">
        <v>177</v>
      </c>
    </row>
    <row r="332" spans="3:7" ht="12.75" customHeight="1" x14ac:dyDescent="0.35">
      <c r="C332" s="104" t="s">
        <v>677</v>
      </c>
      <c r="D332" t="s">
        <v>889</v>
      </c>
      <c r="E332" s="44">
        <v>250</v>
      </c>
      <c r="F332" s="28" t="s">
        <v>20</v>
      </c>
      <c r="G332" s="106" t="s">
        <v>231</v>
      </c>
    </row>
    <row r="333" spans="3:7" ht="12.75" customHeight="1" x14ac:dyDescent="0.35">
      <c r="C333" s="104" t="s">
        <v>677</v>
      </c>
      <c r="D333" t="s">
        <v>890</v>
      </c>
      <c r="E333" s="44">
        <v>195</v>
      </c>
      <c r="F333" s="28" t="s">
        <v>20</v>
      </c>
      <c r="G333" s="106" t="s">
        <v>180</v>
      </c>
    </row>
    <row r="334" spans="3:7" ht="12.75" customHeight="1" x14ac:dyDescent="0.35">
      <c r="C334" s="105" t="s">
        <v>677</v>
      </c>
      <c r="D334" t="s">
        <v>867</v>
      </c>
      <c r="E334" s="44">
        <v>271</v>
      </c>
      <c r="F334" s="28" t="s">
        <v>20</v>
      </c>
      <c r="G334" s="106" t="s">
        <v>692</v>
      </c>
    </row>
    <row r="335" spans="3:7" ht="12.75" customHeight="1" x14ac:dyDescent="0.35">
      <c r="C335" s="104" t="s">
        <v>687</v>
      </c>
      <c r="D335" t="s">
        <v>889</v>
      </c>
      <c r="E335" s="44">
        <v>553</v>
      </c>
      <c r="F335" s="28" t="s">
        <v>20</v>
      </c>
      <c r="G335" s="106" t="s">
        <v>231</v>
      </c>
    </row>
    <row r="336" spans="3:7" ht="12.75" customHeight="1" x14ac:dyDescent="0.35">
      <c r="C336" s="104" t="s">
        <v>687</v>
      </c>
      <c r="D336" t="s">
        <v>890</v>
      </c>
      <c r="E336" s="44">
        <v>519</v>
      </c>
      <c r="F336" s="28" t="s">
        <v>20</v>
      </c>
      <c r="G336" s="106" t="s">
        <v>692</v>
      </c>
    </row>
    <row r="337" spans="3:7" ht="12.75" customHeight="1" x14ac:dyDescent="0.35">
      <c r="C337" s="105" t="s">
        <v>687</v>
      </c>
      <c r="D337" t="s">
        <v>867</v>
      </c>
      <c r="E337" s="44">
        <v>347</v>
      </c>
      <c r="F337" s="28" t="s">
        <v>20</v>
      </c>
      <c r="G337" s="106" t="s">
        <v>222</v>
      </c>
    </row>
    <row r="338" spans="3:7" ht="12.75" customHeight="1" x14ac:dyDescent="0.35">
      <c r="C338" s="104" t="s">
        <v>685</v>
      </c>
      <c r="D338" t="s">
        <v>889</v>
      </c>
      <c r="E338" s="44">
        <v>359</v>
      </c>
      <c r="F338" s="28" t="s">
        <v>20</v>
      </c>
      <c r="G338" s="106" t="s">
        <v>231</v>
      </c>
    </row>
    <row r="339" spans="3:7" ht="12.75" customHeight="1" x14ac:dyDescent="0.35">
      <c r="C339" s="104" t="s">
        <v>685</v>
      </c>
      <c r="D339" t="s">
        <v>890</v>
      </c>
      <c r="E339" s="44">
        <v>113</v>
      </c>
      <c r="F339" s="28" t="s">
        <v>20</v>
      </c>
      <c r="G339" s="106" t="s">
        <v>231</v>
      </c>
    </row>
    <row r="340" spans="3:7" ht="12.75" customHeight="1" x14ac:dyDescent="0.35">
      <c r="C340" s="105" t="s">
        <v>685</v>
      </c>
      <c r="D340" t="s">
        <v>867</v>
      </c>
      <c r="E340" s="44">
        <v>402</v>
      </c>
      <c r="F340" s="28" t="s">
        <v>20</v>
      </c>
      <c r="G340" s="106" t="s">
        <v>692</v>
      </c>
    </row>
    <row r="341" spans="3:7" ht="12.75" customHeight="1" x14ac:dyDescent="0.35">
      <c r="C341" s="104" t="s">
        <v>784</v>
      </c>
      <c r="D341" t="s">
        <v>889</v>
      </c>
      <c r="E341" s="44">
        <v>496</v>
      </c>
      <c r="F341" s="28" t="s">
        <v>20</v>
      </c>
      <c r="G341" s="106" t="s">
        <v>692</v>
      </c>
    </row>
    <row r="342" spans="3:7" ht="12.75" customHeight="1" x14ac:dyDescent="0.35">
      <c r="C342" s="104" t="s">
        <v>784</v>
      </c>
      <c r="D342" t="s">
        <v>890</v>
      </c>
      <c r="E342" s="44">
        <v>448</v>
      </c>
      <c r="F342" s="28" t="s">
        <v>20</v>
      </c>
      <c r="G342" s="106" t="s">
        <v>222</v>
      </c>
    </row>
    <row r="343" spans="3:7" ht="12.75" customHeight="1" x14ac:dyDescent="0.35">
      <c r="C343" s="105" t="s">
        <v>784</v>
      </c>
      <c r="D343" t="s">
        <v>867</v>
      </c>
      <c r="E343" s="44">
        <v>407</v>
      </c>
      <c r="F343" s="28" t="s">
        <v>20</v>
      </c>
      <c r="G343" s="106" t="s">
        <v>231</v>
      </c>
    </row>
    <row r="344" spans="3:7" ht="12.75" customHeight="1" x14ac:dyDescent="0.35">
      <c r="C344" s="104" t="s">
        <v>843</v>
      </c>
      <c r="D344" t="s">
        <v>889</v>
      </c>
      <c r="E344" s="44">
        <v>476</v>
      </c>
      <c r="F344" s="28" t="s">
        <v>20</v>
      </c>
      <c r="G344" s="106" t="s">
        <v>177</v>
      </c>
    </row>
    <row r="345" spans="3:7" ht="12.75" customHeight="1" x14ac:dyDescent="0.35">
      <c r="C345" s="104" t="s">
        <v>843</v>
      </c>
      <c r="D345" t="s">
        <v>890</v>
      </c>
      <c r="E345" s="44">
        <v>597</v>
      </c>
      <c r="F345" s="28" t="s">
        <v>20</v>
      </c>
      <c r="G345" s="106" t="s">
        <v>177</v>
      </c>
    </row>
    <row r="346" spans="3:7" ht="12.75" customHeight="1" x14ac:dyDescent="0.35">
      <c r="C346" s="105" t="s">
        <v>843</v>
      </c>
      <c r="D346" t="s">
        <v>867</v>
      </c>
      <c r="E346" s="44">
        <v>495</v>
      </c>
      <c r="F346" s="28" t="s">
        <v>20</v>
      </c>
      <c r="G346" s="106" t="s">
        <v>222</v>
      </c>
    </row>
    <row r="347" spans="3:7" ht="12.75" customHeight="1" x14ac:dyDescent="0.35">
      <c r="C347" s="104" t="s">
        <v>389</v>
      </c>
      <c r="D347" t="s">
        <v>889</v>
      </c>
      <c r="E347" s="44">
        <v>345</v>
      </c>
      <c r="F347" s="28" t="s">
        <v>20</v>
      </c>
      <c r="G347" s="106" t="s">
        <v>692</v>
      </c>
    </row>
    <row r="348" spans="3:7" ht="12.75" customHeight="1" x14ac:dyDescent="0.35">
      <c r="C348" s="104" t="s">
        <v>389</v>
      </c>
      <c r="D348" t="s">
        <v>890</v>
      </c>
      <c r="E348" s="44">
        <v>215</v>
      </c>
      <c r="F348" s="28" t="s">
        <v>20</v>
      </c>
      <c r="G348" s="106" t="s">
        <v>222</v>
      </c>
    </row>
    <row r="349" spans="3:7" ht="12.75" customHeight="1" x14ac:dyDescent="0.35">
      <c r="C349" s="105" t="s">
        <v>389</v>
      </c>
      <c r="D349" t="s">
        <v>867</v>
      </c>
      <c r="E349" s="44">
        <v>128</v>
      </c>
      <c r="F349" s="28" t="s">
        <v>20</v>
      </c>
      <c r="G349" s="106" t="s">
        <v>231</v>
      </c>
    </row>
    <row r="350" spans="3:7" ht="12.75" customHeight="1" x14ac:dyDescent="0.35">
      <c r="C350" s="104" t="s">
        <v>649</v>
      </c>
      <c r="D350" t="s">
        <v>889</v>
      </c>
      <c r="E350" s="44">
        <v>272</v>
      </c>
      <c r="F350" s="28" t="s">
        <v>20</v>
      </c>
      <c r="G350" s="106" t="s">
        <v>177</v>
      </c>
    </row>
    <row r="351" spans="3:7" ht="12.75" customHeight="1" x14ac:dyDescent="0.35">
      <c r="C351" s="104" t="s">
        <v>649</v>
      </c>
      <c r="D351" t="s">
        <v>890</v>
      </c>
      <c r="E351" s="44">
        <v>118</v>
      </c>
      <c r="F351" s="28" t="s">
        <v>20</v>
      </c>
      <c r="G351" s="106" t="s">
        <v>177</v>
      </c>
    </row>
    <row r="352" spans="3:7" ht="12.75" customHeight="1" x14ac:dyDescent="0.35">
      <c r="C352" s="105" t="s">
        <v>649</v>
      </c>
      <c r="D352" t="s">
        <v>867</v>
      </c>
      <c r="E352" s="44">
        <v>43</v>
      </c>
      <c r="F352" s="28" t="s">
        <v>20</v>
      </c>
      <c r="G352" s="106" t="s">
        <v>231</v>
      </c>
    </row>
    <row r="353" spans="3:7" ht="12.75" customHeight="1" x14ac:dyDescent="0.35">
      <c r="C353" s="104" t="s">
        <v>320</v>
      </c>
      <c r="D353" t="s">
        <v>889</v>
      </c>
      <c r="E353" s="44">
        <v>390</v>
      </c>
      <c r="F353" s="28" t="s">
        <v>20</v>
      </c>
      <c r="G353" s="106" t="s">
        <v>692</v>
      </c>
    </row>
    <row r="354" spans="3:7" ht="12.75" customHeight="1" x14ac:dyDescent="0.35">
      <c r="C354" s="104" t="s">
        <v>320</v>
      </c>
      <c r="D354" t="s">
        <v>890</v>
      </c>
      <c r="E354" s="44">
        <v>101</v>
      </c>
      <c r="F354" s="28" t="s">
        <v>20</v>
      </c>
      <c r="G354" s="106" t="s">
        <v>222</v>
      </c>
    </row>
    <row r="355" spans="3:7" ht="12.75" customHeight="1" x14ac:dyDescent="0.35">
      <c r="C355" s="105" t="s">
        <v>320</v>
      </c>
      <c r="D355" t="s">
        <v>867</v>
      </c>
      <c r="E355" s="44">
        <v>463</v>
      </c>
      <c r="F355" s="28" t="s">
        <v>20</v>
      </c>
      <c r="G355" s="106" t="s">
        <v>244</v>
      </c>
    </row>
    <row r="356" spans="3:7" ht="12.75" customHeight="1" x14ac:dyDescent="0.35">
      <c r="C356" s="104" t="s">
        <v>810</v>
      </c>
      <c r="D356" t="s">
        <v>889</v>
      </c>
      <c r="E356" s="44">
        <v>438</v>
      </c>
      <c r="F356" s="28" t="s">
        <v>20</v>
      </c>
      <c r="G356" s="106" t="s">
        <v>231</v>
      </c>
    </row>
    <row r="357" spans="3:7" ht="12.75" customHeight="1" x14ac:dyDescent="0.35">
      <c r="C357" s="104" t="s">
        <v>810</v>
      </c>
      <c r="D357" t="s">
        <v>890</v>
      </c>
      <c r="E357" s="44">
        <v>240</v>
      </c>
      <c r="F357" s="28" t="s">
        <v>20</v>
      </c>
      <c r="G357" s="106" t="s">
        <v>222</v>
      </c>
    </row>
    <row r="358" spans="3:7" ht="12.75" customHeight="1" x14ac:dyDescent="0.35">
      <c r="C358" s="105" t="s">
        <v>810</v>
      </c>
      <c r="D358" t="s">
        <v>867</v>
      </c>
      <c r="E358" s="44">
        <v>282</v>
      </c>
      <c r="F358" s="28" t="s">
        <v>20</v>
      </c>
      <c r="G358" s="106" t="s">
        <v>222</v>
      </c>
    </row>
    <row r="359" spans="3:7" ht="12.75" customHeight="1" x14ac:dyDescent="0.35">
      <c r="C359" s="104" t="s">
        <v>986</v>
      </c>
      <c r="D359" t="s">
        <v>889</v>
      </c>
      <c r="E359" s="44">
        <v>459</v>
      </c>
      <c r="F359" s="28" t="s">
        <v>20</v>
      </c>
      <c r="G359" s="106" t="s">
        <v>222</v>
      </c>
    </row>
    <row r="360" spans="3:7" ht="12.75" customHeight="1" x14ac:dyDescent="0.35">
      <c r="C360" s="104" t="s">
        <v>986</v>
      </c>
      <c r="D360" t="s">
        <v>890</v>
      </c>
      <c r="E360" s="44">
        <v>260</v>
      </c>
      <c r="F360" s="28" t="s">
        <v>20</v>
      </c>
      <c r="G360" s="106" t="s">
        <v>222</v>
      </c>
    </row>
    <row r="361" spans="3:7" ht="12.75" customHeight="1" x14ac:dyDescent="0.35">
      <c r="C361" s="105" t="s">
        <v>986</v>
      </c>
      <c r="D361" t="s">
        <v>867</v>
      </c>
      <c r="E361" s="44">
        <v>325</v>
      </c>
      <c r="F361" s="28" t="s">
        <v>20</v>
      </c>
      <c r="G361" s="106" t="s">
        <v>222</v>
      </c>
    </row>
    <row r="362" spans="3:7" ht="12.75" customHeight="1" x14ac:dyDescent="0.35">
      <c r="C362" s="104" t="s">
        <v>912</v>
      </c>
      <c r="D362" t="s">
        <v>889</v>
      </c>
      <c r="E362" s="44">
        <v>461</v>
      </c>
      <c r="F362" s="28" t="s">
        <v>20</v>
      </c>
      <c r="G362" s="106" t="s">
        <v>244</v>
      </c>
    </row>
    <row r="363" spans="3:7" ht="12.75" customHeight="1" x14ac:dyDescent="0.35">
      <c r="C363" s="104" t="s">
        <v>912</v>
      </c>
      <c r="D363" t="s">
        <v>890</v>
      </c>
      <c r="E363" s="44">
        <v>246</v>
      </c>
      <c r="F363" s="28" t="s">
        <v>20</v>
      </c>
      <c r="G363" s="106" t="s">
        <v>177</v>
      </c>
    </row>
    <row r="364" spans="3:7" ht="12.75" customHeight="1" x14ac:dyDescent="0.35">
      <c r="C364" s="105" t="s">
        <v>912</v>
      </c>
      <c r="D364" t="s">
        <v>867</v>
      </c>
      <c r="E364" s="44">
        <v>31</v>
      </c>
      <c r="F364" s="28" t="s">
        <v>20</v>
      </c>
      <c r="G364" s="106" t="s">
        <v>222</v>
      </c>
    </row>
    <row r="365" spans="3:7" ht="12.75" customHeight="1" x14ac:dyDescent="0.35">
      <c r="C365" s="104" t="s">
        <v>552</v>
      </c>
      <c r="D365" t="s">
        <v>889</v>
      </c>
      <c r="E365" s="44">
        <v>316</v>
      </c>
      <c r="F365" s="28" t="s">
        <v>20</v>
      </c>
      <c r="G365" s="106" t="s">
        <v>222</v>
      </c>
    </row>
    <row r="366" spans="3:7" ht="12.75" customHeight="1" x14ac:dyDescent="0.35">
      <c r="C366" s="104" t="s">
        <v>552</v>
      </c>
      <c r="D366" t="s">
        <v>890</v>
      </c>
      <c r="E366" s="44">
        <v>332</v>
      </c>
      <c r="F366" s="28" t="s">
        <v>20</v>
      </c>
      <c r="G366" s="106" t="s">
        <v>231</v>
      </c>
    </row>
    <row r="367" spans="3:7" ht="12.75" customHeight="1" x14ac:dyDescent="0.35">
      <c r="C367" s="105" t="s">
        <v>552</v>
      </c>
      <c r="D367" t="s">
        <v>867</v>
      </c>
      <c r="E367" s="44">
        <v>392</v>
      </c>
      <c r="F367" s="28" t="s">
        <v>20</v>
      </c>
      <c r="G367" s="106" t="s">
        <v>180</v>
      </c>
    </row>
    <row r="368" spans="3:7" ht="12.75" customHeight="1" x14ac:dyDescent="0.35">
      <c r="C368" s="104" t="s">
        <v>444</v>
      </c>
      <c r="D368" t="s">
        <v>889</v>
      </c>
      <c r="E368" s="44">
        <v>106</v>
      </c>
      <c r="F368" s="28" t="s">
        <v>20</v>
      </c>
      <c r="G368" s="106" t="s">
        <v>177</v>
      </c>
    </row>
    <row r="369" spans="3:7" ht="12.75" customHeight="1" x14ac:dyDescent="0.35">
      <c r="C369" s="104" t="s">
        <v>444</v>
      </c>
      <c r="D369" t="s">
        <v>890</v>
      </c>
      <c r="E369" s="44">
        <v>492</v>
      </c>
      <c r="F369" s="28" t="s">
        <v>20</v>
      </c>
      <c r="G369" s="106" t="s">
        <v>222</v>
      </c>
    </row>
    <row r="370" spans="3:7" ht="12.75" customHeight="1" x14ac:dyDescent="0.35">
      <c r="C370" s="105" t="s">
        <v>444</v>
      </c>
      <c r="D370" t="s">
        <v>867</v>
      </c>
      <c r="E370" s="44">
        <v>94</v>
      </c>
      <c r="F370" s="28" t="s">
        <v>20</v>
      </c>
      <c r="G370" s="106" t="s">
        <v>244</v>
      </c>
    </row>
    <row r="371" spans="3:7" ht="12.75" customHeight="1" x14ac:dyDescent="0.35">
      <c r="C371" s="104" t="s">
        <v>310</v>
      </c>
      <c r="D371" t="s">
        <v>889</v>
      </c>
      <c r="E371" s="44">
        <v>109</v>
      </c>
      <c r="F371" s="28" t="s">
        <v>20</v>
      </c>
      <c r="G371" s="106" t="s">
        <v>222</v>
      </c>
    </row>
    <row r="372" spans="3:7" ht="12.75" customHeight="1" x14ac:dyDescent="0.35">
      <c r="C372" s="104" t="s">
        <v>310</v>
      </c>
      <c r="D372" t="s">
        <v>890</v>
      </c>
      <c r="E372" s="44">
        <v>403</v>
      </c>
      <c r="F372" s="28" t="s">
        <v>20</v>
      </c>
      <c r="G372" s="106" t="s">
        <v>692</v>
      </c>
    </row>
    <row r="373" spans="3:7" ht="12.75" customHeight="1" x14ac:dyDescent="0.35">
      <c r="C373" s="105" t="s">
        <v>310</v>
      </c>
      <c r="D373" t="s">
        <v>867</v>
      </c>
      <c r="E373" s="44">
        <v>148</v>
      </c>
      <c r="F373" s="28" t="s">
        <v>20</v>
      </c>
      <c r="G373" s="106" t="s">
        <v>222</v>
      </c>
    </row>
    <row r="374" spans="3:7" ht="12.75" customHeight="1" x14ac:dyDescent="0.35">
      <c r="C374" s="104" t="s">
        <v>682</v>
      </c>
      <c r="D374" t="s">
        <v>889</v>
      </c>
      <c r="E374" s="44">
        <v>256</v>
      </c>
      <c r="F374" s="28" t="s">
        <v>20</v>
      </c>
      <c r="G374" s="106" t="s">
        <v>177</v>
      </c>
    </row>
    <row r="375" spans="3:7" ht="12.75" customHeight="1" x14ac:dyDescent="0.35">
      <c r="C375" s="104" t="s">
        <v>682</v>
      </c>
      <c r="D375" t="s">
        <v>890</v>
      </c>
      <c r="E375" s="44">
        <v>211</v>
      </c>
      <c r="F375" s="28" t="s">
        <v>20</v>
      </c>
      <c r="G375" s="106" t="s">
        <v>177</v>
      </c>
    </row>
    <row r="376" spans="3:7" ht="12.75" customHeight="1" x14ac:dyDescent="0.35">
      <c r="C376" s="105" t="s">
        <v>682</v>
      </c>
      <c r="D376" t="s">
        <v>867</v>
      </c>
      <c r="E376" s="44">
        <v>499</v>
      </c>
      <c r="F376" s="28" t="s">
        <v>20</v>
      </c>
      <c r="G376" s="106" t="s">
        <v>177</v>
      </c>
    </row>
    <row r="377" spans="3:7" ht="12.75" customHeight="1" x14ac:dyDescent="0.35">
      <c r="C377" s="104" t="s">
        <v>934</v>
      </c>
      <c r="D377" t="s">
        <v>889</v>
      </c>
      <c r="E377" s="44">
        <v>595</v>
      </c>
      <c r="F377" s="28" t="s">
        <v>20</v>
      </c>
      <c r="G377" s="106" t="s">
        <v>177</v>
      </c>
    </row>
    <row r="378" spans="3:7" ht="12.75" customHeight="1" x14ac:dyDescent="0.35">
      <c r="C378" s="104" t="s">
        <v>934</v>
      </c>
      <c r="D378" t="s">
        <v>890</v>
      </c>
      <c r="E378" s="44">
        <v>420</v>
      </c>
      <c r="F378" s="28" t="s">
        <v>20</v>
      </c>
      <c r="G378" s="106" t="s">
        <v>222</v>
      </c>
    </row>
    <row r="379" spans="3:7" ht="12.75" customHeight="1" x14ac:dyDescent="0.35">
      <c r="C379" s="105" t="s">
        <v>934</v>
      </c>
      <c r="D379" t="s">
        <v>867</v>
      </c>
      <c r="E379" s="44">
        <v>121</v>
      </c>
      <c r="F379" s="28" t="s">
        <v>20</v>
      </c>
      <c r="G379" s="106" t="s">
        <v>222</v>
      </c>
    </row>
    <row r="380" spans="3:7" ht="12.75" customHeight="1" x14ac:dyDescent="0.35">
      <c r="C380" s="104" t="s">
        <v>425</v>
      </c>
      <c r="D380" t="s">
        <v>889</v>
      </c>
      <c r="E380" s="44">
        <v>102</v>
      </c>
      <c r="F380" s="28" t="s">
        <v>20</v>
      </c>
      <c r="G380" s="106" t="s">
        <v>180</v>
      </c>
    </row>
    <row r="381" spans="3:7" ht="12.75" customHeight="1" x14ac:dyDescent="0.35">
      <c r="C381" s="104" t="s">
        <v>425</v>
      </c>
      <c r="D381" t="s">
        <v>890</v>
      </c>
      <c r="E381" s="44">
        <v>147</v>
      </c>
      <c r="F381" s="28" t="s">
        <v>20</v>
      </c>
      <c r="G381" s="106" t="s">
        <v>231</v>
      </c>
    </row>
    <row r="382" spans="3:7" ht="12.75" customHeight="1" x14ac:dyDescent="0.35">
      <c r="C382" s="105" t="s">
        <v>425</v>
      </c>
      <c r="D382" t="s">
        <v>867</v>
      </c>
      <c r="E382" s="44">
        <v>314</v>
      </c>
      <c r="F382" s="28" t="s">
        <v>20</v>
      </c>
      <c r="G382" s="106" t="s">
        <v>245</v>
      </c>
    </row>
    <row r="383" spans="3:7" ht="12.75" customHeight="1" x14ac:dyDescent="0.35">
      <c r="C383" s="104" t="s">
        <v>648</v>
      </c>
      <c r="D383" t="s">
        <v>889</v>
      </c>
      <c r="E383" s="44">
        <v>187</v>
      </c>
      <c r="F383" s="28" t="s">
        <v>20</v>
      </c>
      <c r="G383" s="106" t="s">
        <v>222</v>
      </c>
    </row>
    <row r="384" spans="3:7" ht="12.75" customHeight="1" x14ac:dyDescent="0.35">
      <c r="C384" s="104" t="s">
        <v>648</v>
      </c>
      <c r="D384" t="s">
        <v>890</v>
      </c>
      <c r="E384" s="44">
        <v>394</v>
      </c>
      <c r="F384" s="28" t="s">
        <v>20</v>
      </c>
      <c r="G384" s="106" t="s">
        <v>244</v>
      </c>
    </row>
    <row r="385" spans="3:7" ht="12.75" customHeight="1" x14ac:dyDescent="0.35">
      <c r="C385" s="105" t="s">
        <v>648</v>
      </c>
      <c r="D385" t="s">
        <v>867</v>
      </c>
      <c r="E385" s="44">
        <v>126</v>
      </c>
      <c r="F385" s="28" t="s">
        <v>20</v>
      </c>
      <c r="G385" s="106" t="s">
        <v>231</v>
      </c>
    </row>
    <row r="386" spans="3:7" ht="12.75" customHeight="1" x14ac:dyDescent="0.35">
      <c r="C386" s="104" t="s">
        <v>439</v>
      </c>
      <c r="D386" t="s">
        <v>889</v>
      </c>
      <c r="E386" s="44">
        <v>548</v>
      </c>
      <c r="F386" s="28" t="s">
        <v>20</v>
      </c>
      <c r="G386" s="106" t="s">
        <v>231</v>
      </c>
    </row>
    <row r="387" spans="3:7" ht="12.75" customHeight="1" x14ac:dyDescent="0.35">
      <c r="C387" s="104" t="s">
        <v>439</v>
      </c>
      <c r="D387" t="s">
        <v>890</v>
      </c>
      <c r="E387" s="44">
        <v>176</v>
      </c>
      <c r="F387" s="28" t="s">
        <v>20</v>
      </c>
      <c r="G387" s="106" t="s">
        <v>222</v>
      </c>
    </row>
    <row r="388" spans="3:7" ht="12.75" customHeight="1" x14ac:dyDescent="0.35">
      <c r="C388" s="105" t="s">
        <v>439</v>
      </c>
      <c r="D388" t="s">
        <v>867</v>
      </c>
      <c r="E388" s="44">
        <v>241</v>
      </c>
      <c r="F388" s="28" t="s">
        <v>20</v>
      </c>
      <c r="G388" s="106" t="s">
        <v>177</v>
      </c>
    </row>
    <row r="389" spans="3:7" ht="12.75" customHeight="1" x14ac:dyDescent="0.35">
      <c r="C389" s="104" t="s">
        <v>700</v>
      </c>
      <c r="D389" t="s">
        <v>889</v>
      </c>
      <c r="E389" s="44">
        <v>402</v>
      </c>
      <c r="F389" s="28" t="s">
        <v>20</v>
      </c>
      <c r="G389" s="106" t="s">
        <v>245</v>
      </c>
    </row>
    <row r="390" spans="3:7" ht="12.75" customHeight="1" x14ac:dyDescent="0.35">
      <c r="C390" s="104" t="s">
        <v>700</v>
      </c>
      <c r="D390" t="s">
        <v>890</v>
      </c>
      <c r="E390" s="44">
        <v>443</v>
      </c>
      <c r="F390" s="28" t="s">
        <v>20</v>
      </c>
      <c r="G390" s="106" t="s">
        <v>231</v>
      </c>
    </row>
    <row r="391" spans="3:7" ht="12.75" customHeight="1" x14ac:dyDescent="0.35">
      <c r="C391" s="105" t="s">
        <v>700</v>
      </c>
      <c r="D391" t="s">
        <v>867</v>
      </c>
      <c r="E391" s="44">
        <v>396</v>
      </c>
      <c r="F391" s="28" t="s">
        <v>20</v>
      </c>
      <c r="G391" s="106" t="s">
        <v>231</v>
      </c>
    </row>
    <row r="392" spans="3:7" ht="12.75" customHeight="1" x14ac:dyDescent="0.35">
      <c r="C392" s="104" t="s">
        <v>504</v>
      </c>
      <c r="D392" t="s">
        <v>889</v>
      </c>
      <c r="E392" s="44">
        <v>473</v>
      </c>
      <c r="F392" s="28" t="s">
        <v>20</v>
      </c>
      <c r="G392" s="106" t="s">
        <v>177</v>
      </c>
    </row>
    <row r="393" spans="3:7" ht="12.75" customHeight="1" x14ac:dyDescent="0.35">
      <c r="C393" s="104" t="s">
        <v>504</v>
      </c>
      <c r="D393" t="s">
        <v>890</v>
      </c>
      <c r="E393" s="44">
        <v>488</v>
      </c>
      <c r="F393" s="28" t="s">
        <v>20</v>
      </c>
      <c r="G393" s="106" t="s">
        <v>231</v>
      </c>
    </row>
    <row r="394" spans="3:7" ht="12.75" customHeight="1" x14ac:dyDescent="0.35">
      <c r="C394" s="105" t="s">
        <v>504</v>
      </c>
      <c r="D394" t="s">
        <v>867</v>
      </c>
      <c r="E394" s="44">
        <v>310</v>
      </c>
      <c r="F394" s="28" t="s">
        <v>20</v>
      </c>
      <c r="G394" s="106" t="s">
        <v>692</v>
      </c>
    </row>
    <row r="395" spans="3:7" ht="12.75" customHeight="1" x14ac:dyDescent="0.35">
      <c r="C395" s="104" t="s">
        <v>615</v>
      </c>
      <c r="D395" t="s">
        <v>889</v>
      </c>
      <c r="E395" s="44">
        <v>222</v>
      </c>
      <c r="F395" s="28" t="s">
        <v>20</v>
      </c>
      <c r="G395" s="106" t="s">
        <v>222</v>
      </c>
    </row>
    <row r="396" spans="3:7" ht="12.75" customHeight="1" x14ac:dyDescent="0.35">
      <c r="C396" s="104" t="s">
        <v>615</v>
      </c>
      <c r="D396" t="s">
        <v>890</v>
      </c>
      <c r="E396" s="44">
        <v>392</v>
      </c>
      <c r="F396" s="28" t="s">
        <v>20</v>
      </c>
      <c r="G396" s="106" t="s">
        <v>231</v>
      </c>
    </row>
    <row r="397" spans="3:7" ht="12.75" customHeight="1" x14ac:dyDescent="0.35">
      <c r="C397" s="105" t="s">
        <v>615</v>
      </c>
      <c r="D397" t="s">
        <v>867</v>
      </c>
      <c r="E397" s="44">
        <v>244</v>
      </c>
      <c r="F397" s="28" t="s">
        <v>20</v>
      </c>
      <c r="G397" s="106" t="s">
        <v>177</v>
      </c>
    </row>
    <row r="398" spans="3:7" ht="12.75" customHeight="1" x14ac:dyDescent="0.35">
      <c r="C398" s="104" t="s">
        <v>348</v>
      </c>
      <c r="D398" t="s">
        <v>889</v>
      </c>
      <c r="E398" s="44">
        <v>507</v>
      </c>
      <c r="F398" s="28" t="s">
        <v>20</v>
      </c>
      <c r="G398" s="106" t="s">
        <v>180</v>
      </c>
    </row>
    <row r="399" spans="3:7" ht="12.75" customHeight="1" x14ac:dyDescent="0.35">
      <c r="C399" s="104" t="s">
        <v>348</v>
      </c>
      <c r="D399" t="s">
        <v>890</v>
      </c>
      <c r="E399" s="44">
        <v>548</v>
      </c>
      <c r="F399" s="28" t="s">
        <v>20</v>
      </c>
      <c r="G399" s="106" t="s">
        <v>222</v>
      </c>
    </row>
    <row r="400" spans="3:7" ht="12.75" customHeight="1" x14ac:dyDescent="0.35">
      <c r="C400" s="105" t="s">
        <v>348</v>
      </c>
      <c r="D400" t="s">
        <v>867</v>
      </c>
      <c r="E400" s="44">
        <v>439</v>
      </c>
      <c r="F400" s="28" t="s">
        <v>20</v>
      </c>
      <c r="G400" s="106" t="s">
        <v>231</v>
      </c>
    </row>
    <row r="401" spans="3:7" ht="12.75" customHeight="1" x14ac:dyDescent="0.35">
      <c r="C401" s="104" t="s">
        <v>223</v>
      </c>
      <c r="D401" t="s">
        <v>889</v>
      </c>
      <c r="E401" s="44">
        <v>123</v>
      </c>
      <c r="F401" s="28" t="s">
        <v>20</v>
      </c>
      <c r="G401" s="106" t="s">
        <v>177</v>
      </c>
    </row>
    <row r="402" spans="3:7" ht="12.75" customHeight="1" x14ac:dyDescent="0.35">
      <c r="C402" s="104" t="s">
        <v>223</v>
      </c>
      <c r="D402" t="s">
        <v>890</v>
      </c>
      <c r="E402" s="44">
        <v>441</v>
      </c>
      <c r="F402" s="28" t="s">
        <v>20</v>
      </c>
      <c r="G402" s="106" t="s">
        <v>692</v>
      </c>
    </row>
    <row r="403" spans="3:7" ht="12.75" customHeight="1" x14ac:dyDescent="0.35">
      <c r="C403" s="105" t="s">
        <v>223</v>
      </c>
      <c r="D403" t="s">
        <v>867</v>
      </c>
      <c r="E403" s="44">
        <v>295</v>
      </c>
      <c r="F403" s="28" t="s">
        <v>20</v>
      </c>
      <c r="G403" s="106" t="s">
        <v>222</v>
      </c>
    </row>
    <row r="404" spans="3:7" ht="12.75" customHeight="1" x14ac:dyDescent="0.35">
      <c r="C404" s="104" t="s">
        <v>242</v>
      </c>
      <c r="D404" t="s">
        <v>889</v>
      </c>
      <c r="E404" s="44">
        <v>205</v>
      </c>
      <c r="F404" s="28" t="s">
        <v>20</v>
      </c>
      <c r="G404" s="106" t="s">
        <v>222</v>
      </c>
    </row>
    <row r="405" spans="3:7" ht="12.75" customHeight="1" x14ac:dyDescent="0.35">
      <c r="C405" s="104" t="s">
        <v>242</v>
      </c>
      <c r="D405" t="s">
        <v>890</v>
      </c>
      <c r="E405" s="44">
        <v>376</v>
      </c>
      <c r="F405" s="28" t="s">
        <v>20</v>
      </c>
      <c r="G405" s="106" t="s">
        <v>180</v>
      </c>
    </row>
    <row r="406" spans="3:7" ht="12.75" customHeight="1" x14ac:dyDescent="0.35">
      <c r="C406" s="105" t="s">
        <v>242</v>
      </c>
      <c r="D406" t="s">
        <v>867</v>
      </c>
      <c r="E406" s="44">
        <v>239</v>
      </c>
      <c r="F406" s="28" t="s">
        <v>20</v>
      </c>
      <c r="G406" s="106" t="s">
        <v>222</v>
      </c>
    </row>
    <row r="407" spans="3:7" ht="12.75" customHeight="1" x14ac:dyDescent="0.35">
      <c r="C407" s="104" t="s">
        <v>526</v>
      </c>
      <c r="D407" t="s">
        <v>889</v>
      </c>
      <c r="E407" s="44">
        <v>471</v>
      </c>
      <c r="F407" s="28" t="s">
        <v>20</v>
      </c>
      <c r="G407" s="106" t="s">
        <v>222</v>
      </c>
    </row>
    <row r="408" spans="3:7" ht="12.75" customHeight="1" x14ac:dyDescent="0.35">
      <c r="C408" s="104" t="s">
        <v>526</v>
      </c>
      <c r="D408" t="s">
        <v>890</v>
      </c>
      <c r="E408" s="44">
        <v>399</v>
      </c>
      <c r="F408" s="28" t="s">
        <v>20</v>
      </c>
      <c r="G408" s="106" t="s">
        <v>222</v>
      </c>
    </row>
    <row r="409" spans="3:7" ht="12.75" customHeight="1" x14ac:dyDescent="0.35">
      <c r="C409" s="105" t="s">
        <v>526</v>
      </c>
      <c r="D409" t="s">
        <v>867</v>
      </c>
      <c r="E409" s="44">
        <v>253</v>
      </c>
      <c r="F409" s="28" t="s">
        <v>20</v>
      </c>
      <c r="G409" s="106" t="s">
        <v>222</v>
      </c>
    </row>
    <row r="410" spans="3:7" ht="12.75" customHeight="1" x14ac:dyDescent="0.35">
      <c r="C410" s="104" t="s">
        <v>522</v>
      </c>
      <c r="D410" t="s">
        <v>889</v>
      </c>
      <c r="E410" s="44">
        <v>521</v>
      </c>
      <c r="F410" s="28" t="s">
        <v>20</v>
      </c>
      <c r="G410" s="106" t="s">
        <v>231</v>
      </c>
    </row>
    <row r="411" spans="3:7" ht="12.75" customHeight="1" x14ac:dyDescent="0.35">
      <c r="C411" s="104" t="s">
        <v>522</v>
      </c>
      <c r="D411" t="s">
        <v>890</v>
      </c>
      <c r="E411" s="44">
        <v>498</v>
      </c>
      <c r="F411" s="28" t="s">
        <v>20</v>
      </c>
      <c r="G411" s="106" t="s">
        <v>692</v>
      </c>
    </row>
    <row r="412" spans="3:7" ht="12.75" customHeight="1" x14ac:dyDescent="0.35">
      <c r="C412" s="105" t="s">
        <v>522</v>
      </c>
      <c r="D412" t="s">
        <v>867</v>
      </c>
      <c r="E412" s="44">
        <v>271</v>
      </c>
      <c r="F412" s="28" t="s">
        <v>20</v>
      </c>
      <c r="G412" s="106" t="s">
        <v>692</v>
      </c>
    </row>
    <row r="413" spans="3:7" ht="12.75" customHeight="1" x14ac:dyDescent="0.35">
      <c r="C413" s="104" t="s">
        <v>830</v>
      </c>
      <c r="D413" t="s">
        <v>889</v>
      </c>
      <c r="E413" s="44">
        <v>231</v>
      </c>
      <c r="F413" s="28" t="s">
        <v>20</v>
      </c>
      <c r="G413" s="106" t="s">
        <v>231</v>
      </c>
    </row>
    <row r="414" spans="3:7" ht="12.75" customHeight="1" x14ac:dyDescent="0.35">
      <c r="C414" s="104" t="s">
        <v>830</v>
      </c>
      <c r="D414" t="s">
        <v>890</v>
      </c>
      <c r="E414" s="44">
        <v>423</v>
      </c>
      <c r="F414" s="28" t="s">
        <v>20</v>
      </c>
      <c r="G414" s="106" t="s">
        <v>177</v>
      </c>
    </row>
    <row r="415" spans="3:7" ht="12.75" customHeight="1" x14ac:dyDescent="0.35">
      <c r="C415" s="105" t="s">
        <v>830</v>
      </c>
      <c r="D415" t="s">
        <v>867</v>
      </c>
      <c r="E415" s="44">
        <v>176</v>
      </c>
      <c r="F415" s="28" t="s">
        <v>20</v>
      </c>
      <c r="G415" s="106" t="s">
        <v>180</v>
      </c>
    </row>
    <row r="416" spans="3:7" ht="12.75" customHeight="1" x14ac:dyDescent="0.35">
      <c r="C416" s="104" t="s">
        <v>650</v>
      </c>
      <c r="D416" t="s">
        <v>889</v>
      </c>
      <c r="E416" s="44">
        <v>468</v>
      </c>
      <c r="F416" s="28" t="s">
        <v>20</v>
      </c>
      <c r="G416" s="106" t="s">
        <v>180</v>
      </c>
    </row>
    <row r="417" spans="3:7" ht="12.75" customHeight="1" x14ac:dyDescent="0.35">
      <c r="C417" s="104" t="s">
        <v>650</v>
      </c>
      <c r="D417" t="s">
        <v>890</v>
      </c>
      <c r="E417" s="44">
        <v>553</v>
      </c>
      <c r="F417" s="28" t="s">
        <v>20</v>
      </c>
      <c r="G417" s="106" t="s">
        <v>222</v>
      </c>
    </row>
    <row r="418" spans="3:7" ht="12.75" customHeight="1" x14ac:dyDescent="0.35">
      <c r="C418" s="105" t="s">
        <v>650</v>
      </c>
      <c r="D418" t="s">
        <v>867</v>
      </c>
      <c r="E418" s="44">
        <v>378</v>
      </c>
      <c r="F418" s="28" t="s">
        <v>20</v>
      </c>
      <c r="G418" s="106" t="s">
        <v>692</v>
      </c>
    </row>
    <row r="419" spans="3:7" ht="12.75" customHeight="1" x14ac:dyDescent="0.35">
      <c r="C419" s="104" t="s">
        <v>601</v>
      </c>
      <c r="D419" t="s">
        <v>889</v>
      </c>
      <c r="E419" s="44">
        <v>338</v>
      </c>
      <c r="F419" s="28" t="s">
        <v>20</v>
      </c>
      <c r="G419" s="106" t="s">
        <v>231</v>
      </c>
    </row>
    <row r="420" spans="3:7" ht="12.75" customHeight="1" x14ac:dyDescent="0.35">
      <c r="C420" s="104" t="s">
        <v>601</v>
      </c>
      <c r="D420" t="s">
        <v>890</v>
      </c>
      <c r="E420" s="44">
        <v>498</v>
      </c>
      <c r="F420" s="28" t="s">
        <v>20</v>
      </c>
      <c r="G420" s="106" t="s">
        <v>177</v>
      </c>
    </row>
    <row r="421" spans="3:7" ht="12.75" customHeight="1" x14ac:dyDescent="0.35">
      <c r="C421" s="105" t="s">
        <v>601</v>
      </c>
      <c r="D421" t="s">
        <v>867</v>
      </c>
      <c r="E421" s="44">
        <v>408</v>
      </c>
      <c r="F421" s="28" t="s">
        <v>20</v>
      </c>
      <c r="G421" s="106" t="s">
        <v>222</v>
      </c>
    </row>
    <row r="422" spans="3:7" ht="12.75" customHeight="1" x14ac:dyDescent="0.35">
      <c r="C422" s="104" t="s">
        <v>226</v>
      </c>
      <c r="D422" t="s">
        <v>889</v>
      </c>
      <c r="E422" s="44">
        <v>313</v>
      </c>
      <c r="F422" s="28" t="s">
        <v>20</v>
      </c>
      <c r="G422" s="106" t="s">
        <v>692</v>
      </c>
    </row>
    <row r="423" spans="3:7" ht="12.75" customHeight="1" x14ac:dyDescent="0.35">
      <c r="C423" s="104" t="s">
        <v>226</v>
      </c>
      <c r="D423" t="s">
        <v>890</v>
      </c>
      <c r="E423" s="44">
        <v>264</v>
      </c>
      <c r="F423" s="28" t="s">
        <v>20</v>
      </c>
      <c r="G423" s="106" t="s">
        <v>244</v>
      </c>
    </row>
    <row r="424" spans="3:7" ht="12.75" customHeight="1" x14ac:dyDescent="0.35">
      <c r="C424" s="105" t="s">
        <v>226</v>
      </c>
      <c r="D424" t="s">
        <v>867</v>
      </c>
      <c r="E424" s="44">
        <v>374</v>
      </c>
      <c r="F424" s="28" t="s">
        <v>20</v>
      </c>
      <c r="G424" s="106" t="s">
        <v>692</v>
      </c>
    </row>
    <row r="425" spans="3:7" ht="12.75" customHeight="1" x14ac:dyDescent="0.35">
      <c r="C425" s="104" t="s">
        <v>627</v>
      </c>
      <c r="D425" t="s">
        <v>889</v>
      </c>
      <c r="E425" s="44">
        <v>531</v>
      </c>
      <c r="F425" s="28" t="s">
        <v>20</v>
      </c>
      <c r="G425" s="106" t="s">
        <v>222</v>
      </c>
    </row>
    <row r="426" spans="3:7" ht="12.75" customHeight="1" x14ac:dyDescent="0.35">
      <c r="C426" s="104" t="s">
        <v>627</v>
      </c>
      <c r="D426" t="s">
        <v>890</v>
      </c>
      <c r="E426" s="44">
        <v>221</v>
      </c>
      <c r="F426" s="28" t="s">
        <v>20</v>
      </c>
      <c r="G426" s="106" t="s">
        <v>231</v>
      </c>
    </row>
    <row r="427" spans="3:7" ht="12.75" customHeight="1" x14ac:dyDescent="0.35">
      <c r="C427" s="105" t="s">
        <v>627</v>
      </c>
      <c r="D427" t="s">
        <v>867</v>
      </c>
      <c r="E427" s="44">
        <v>37</v>
      </c>
      <c r="F427" s="28" t="s">
        <v>20</v>
      </c>
      <c r="G427" s="106" t="s">
        <v>692</v>
      </c>
    </row>
    <row r="428" spans="3:7" ht="12.75" customHeight="1" x14ac:dyDescent="0.35">
      <c r="C428" s="104" t="s">
        <v>508</v>
      </c>
      <c r="D428" t="s">
        <v>889</v>
      </c>
      <c r="E428" s="44">
        <v>220</v>
      </c>
      <c r="F428" s="28" t="s">
        <v>20</v>
      </c>
      <c r="G428" s="106" t="s">
        <v>222</v>
      </c>
    </row>
    <row r="429" spans="3:7" ht="12.75" customHeight="1" x14ac:dyDescent="0.35">
      <c r="C429" s="104" t="s">
        <v>508</v>
      </c>
      <c r="D429" t="s">
        <v>890</v>
      </c>
      <c r="E429" s="44">
        <v>187</v>
      </c>
      <c r="F429" s="28" t="s">
        <v>20</v>
      </c>
      <c r="G429" s="106" t="s">
        <v>245</v>
      </c>
    </row>
    <row r="430" spans="3:7" ht="12.75" customHeight="1" x14ac:dyDescent="0.35">
      <c r="C430" s="105" t="s">
        <v>508</v>
      </c>
      <c r="D430" t="s">
        <v>867</v>
      </c>
      <c r="E430" s="44">
        <v>74</v>
      </c>
      <c r="F430" s="28" t="s">
        <v>20</v>
      </c>
      <c r="G430" s="106" t="s">
        <v>692</v>
      </c>
    </row>
    <row r="431" spans="3:7" ht="12.75" customHeight="1" x14ac:dyDescent="0.35">
      <c r="C431" s="104" t="s">
        <v>494</v>
      </c>
      <c r="D431" t="s">
        <v>889</v>
      </c>
      <c r="E431" s="44">
        <v>390</v>
      </c>
      <c r="F431" s="28" t="s">
        <v>20</v>
      </c>
      <c r="G431" s="106" t="s">
        <v>177</v>
      </c>
    </row>
    <row r="432" spans="3:7" ht="12.75" customHeight="1" x14ac:dyDescent="0.35">
      <c r="C432" s="104" t="s">
        <v>494</v>
      </c>
      <c r="D432" t="s">
        <v>890</v>
      </c>
      <c r="E432" s="44">
        <v>145</v>
      </c>
      <c r="F432" s="28" t="s">
        <v>20</v>
      </c>
      <c r="G432" s="106" t="s">
        <v>231</v>
      </c>
    </row>
    <row r="433" spans="3:7" ht="12.75" customHeight="1" x14ac:dyDescent="0.35">
      <c r="C433" s="105" t="s">
        <v>494</v>
      </c>
      <c r="D433" t="s">
        <v>867</v>
      </c>
      <c r="E433" s="44">
        <v>407</v>
      </c>
      <c r="F433" s="28" t="s">
        <v>20</v>
      </c>
      <c r="G433" s="106" t="s">
        <v>692</v>
      </c>
    </row>
    <row r="434" spans="3:7" ht="12.75" customHeight="1" x14ac:dyDescent="0.35">
      <c r="C434" s="104" t="s">
        <v>417</v>
      </c>
      <c r="D434" t="s">
        <v>889</v>
      </c>
      <c r="E434" s="44">
        <v>229</v>
      </c>
      <c r="F434" s="28" t="s">
        <v>20</v>
      </c>
      <c r="G434" s="106" t="s">
        <v>177</v>
      </c>
    </row>
    <row r="435" spans="3:7" ht="12.75" customHeight="1" x14ac:dyDescent="0.35">
      <c r="C435" s="104" t="s">
        <v>417</v>
      </c>
      <c r="D435" t="s">
        <v>890</v>
      </c>
      <c r="E435" s="44">
        <v>133</v>
      </c>
      <c r="F435" s="28" t="s">
        <v>20</v>
      </c>
      <c r="G435" s="106" t="s">
        <v>692</v>
      </c>
    </row>
    <row r="436" spans="3:7" ht="12.75" customHeight="1" x14ac:dyDescent="0.35">
      <c r="C436" s="105" t="s">
        <v>417</v>
      </c>
      <c r="D436" t="s">
        <v>867</v>
      </c>
      <c r="E436" s="44">
        <v>315</v>
      </c>
      <c r="F436" s="28" t="s">
        <v>20</v>
      </c>
      <c r="G436" s="106" t="s">
        <v>177</v>
      </c>
    </row>
    <row r="437" spans="3:7" ht="12.75" customHeight="1" x14ac:dyDescent="0.35">
      <c r="C437" s="104" t="s">
        <v>448</v>
      </c>
      <c r="D437" t="s">
        <v>889</v>
      </c>
      <c r="E437" s="44">
        <v>224</v>
      </c>
      <c r="F437" s="28" t="s">
        <v>20</v>
      </c>
      <c r="G437" s="106" t="s">
        <v>222</v>
      </c>
    </row>
    <row r="438" spans="3:7" ht="12.75" customHeight="1" x14ac:dyDescent="0.35">
      <c r="C438" s="104" t="s">
        <v>448</v>
      </c>
      <c r="D438" t="s">
        <v>890</v>
      </c>
      <c r="E438" s="44">
        <v>381</v>
      </c>
      <c r="F438" s="28" t="s">
        <v>20</v>
      </c>
      <c r="G438" s="106" t="s">
        <v>231</v>
      </c>
    </row>
    <row r="439" spans="3:7" ht="12.75" customHeight="1" x14ac:dyDescent="0.35">
      <c r="C439" s="105" t="s">
        <v>448</v>
      </c>
      <c r="D439" t="s">
        <v>867</v>
      </c>
      <c r="E439" s="44">
        <v>110</v>
      </c>
      <c r="F439" s="28" t="s">
        <v>20</v>
      </c>
      <c r="G439" s="106" t="s">
        <v>177</v>
      </c>
    </row>
    <row r="440" spans="3:7" ht="12.75" customHeight="1" x14ac:dyDescent="0.35">
      <c r="C440" s="104" t="s">
        <v>659</v>
      </c>
      <c r="D440" t="s">
        <v>889</v>
      </c>
      <c r="E440" s="44">
        <v>531</v>
      </c>
      <c r="F440" s="28" t="s">
        <v>20</v>
      </c>
      <c r="G440" s="106" t="s">
        <v>177</v>
      </c>
    </row>
    <row r="441" spans="3:7" ht="12.75" customHeight="1" x14ac:dyDescent="0.35">
      <c r="C441" s="104" t="s">
        <v>659</v>
      </c>
      <c r="D441" t="s">
        <v>890</v>
      </c>
      <c r="E441" s="44">
        <v>224</v>
      </c>
      <c r="F441" s="28" t="s">
        <v>20</v>
      </c>
      <c r="G441" s="106" t="s">
        <v>222</v>
      </c>
    </row>
    <row r="442" spans="3:7" ht="12.75" customHeight="1" x14ac:dyDescent="0.35">
      <c r="C442" s="105" t="s">
        <v>659</v>
      </c>
      <c r="D442" t="s">
        <v>867</v>
      </c>
      <c r="E442" s="44">
        <v>331</v>
      </c>
      <c r="F442" s="28" t="s">
        <v>20</v>
      </c>
      <c r="G442" s="106" t="s">
        <v>231</v>
      </c>
    </row>
    <row r="443" spans="3:7" ht="12.75" customHeight="1" x14ac:dyDescent="0.35">
      <c r="C443" s="104" t="s">
        <v>662</v>
      </c>
      <c r="D443" t="s">
        <v>889</v>
      </c>
      <c r="E443" s="44">
        <v>223</v>
      </c>
      <c r="F443" s="28" t="s">
        <v>20</v>
      </c>
      <c r="G443" s="106" t="s">
        <v>692</v>
      </c>
    </row>
    <row r="444" spans="3:7" ht="12.75" customHeight="1" x14ac:dyDescent="0.35">
      <c r="C444" s="104" t="s">
        <v>662</v>
      </c>
      <c r="D444" t="s">
        <v>890</v>
      </c>
      <c r="E444" s="44">
        <v>205</v>
      </c>
      <c r="F444" s="28" t="s">
        <v>20</v>
      </c>
      <c r="G444" s="106" t="s">
        <v>222</v>
      </c>
    </row>
    <row r="445" spans="3:7" ht="12.75" customHeight="1" x14ac:dyDescent="0.35">
      <c r="C445" s="105" t="s">
        <v>662</v>
      </c>
      <c r="D445" t="s">
        <v>867</v>
      </c>
      <c r="E445" s="44">
        <v>268</v>
      </c>
      <c r="F445" s="28" t="s">
        <v>20</v>
      </c>
      <c r="G445" s="106" t="s">
        <v>177</v>
      </c>
    </row>
    <row r="446" spans="3:7" ht="12.75" customHeight="1" x14ac:dyDescent="0.35">
      <c r="C446" s="104" t="s">
        <v>515</v>
      </c>
      <c r="D446" t="s">
        <v>889</v>
      </c>
      <c r="E446" s="44">
        <v>308</v>
      </c>
      <c r="F446" s="28" t="s">
        <v>20</v>
      </c>
      <c r="G446" s="106" t="s">
        <v>692</v>
      </c>
    </row>
    <row r="447" spans="3:7" ht="12.75" customHeight="1" x14ac:dyDescent="0.35">
      <c r="C447" s="104" t="s">
        <v>515</v>
      </c>
      <c r="D447" t="s">
        <v>890</v>
      </c>
      <c r="E447" s="44">
        <v>345</v>
      </c>
      <c r="F447" s="28" t="s">
        <v>20</v>
      </c>
      <c r="G447" s="106" t="s">
        <v>177</v>
      </c>
    </row>
    <row r="448" spans="3:7" ht="12.75" customHeight="1" x14ac:dyDescent="0.35">
      <c r="C448" s="105" t="s">
        <v>515</v>
      </c>
      <c r="D448" t="s">
        <v>867</v>
      </c>
      <c r="E448" s="44">
        <v>1</v>
      </c>
      <c r="F448" s="28" t="s">
        <v>20</v>
      </c>
      <c r="G448" s="106" t="s">
        <v>222</v>
      </c>
    </row>
    <row r="449" spans="3:7" ht="12.75" customHeight="1" x14ac:dyDescent="0.35">
      <c r="C449" s="104" t="s">
        <v>403</v>
      </c>
      <c r="D449" t="s">
        <v>889</v>
      </c>
      <c r="E449" s="44">
        <v>202</v>
      </c>
      <c r="F449" s="28" t="s">
        <v>20</v>
      </c>
      <c r="G449" s="106" t="s">
        <v>222</v>
      </c>
    </row>
    <row r="450" spans="3:7" ht="12.75" customHeight="1" x14ac:dyDescent="0.35">
      <c r="C450" s="104" t="s">
        <v>403</v>
      </c>
      <c r="D450" t="s">
        <v>890</v>
      </c>
      <c r="E450" s="44">
        <v>185</v>
      </c>
      <c r="F450" s="28" t="s">
        <v>20</v>
      </c>
      <c r="G450" s="106" t="s">
        <v>231</v>
      </c>
    </row>
    <row r="451" spans="3:7" ht="12.75" customHeight="1" x14ac:dyDescent="0.35">
      <c r="C451" s="105" t="s">
        <v>403</v>
      </c>
      <c r="D451" t="s">
        <v>867</v>
      </c>
      <c r="E451" s="44">
        <v>54</v>
      </c>
      <c r="F451" s="28" t="s">
        <v>20</v>
      </c>
      <c r="G451" s="106" t="s">
        <v>222</v>
      </c>
    </row>
    <row r="452" spans="3:7" ht="12.75" customHeight="1" x14ac:dyDescent="0.35">
      <c r="C452" s="104" t="s">
        <v>609</v>
      </c>
      <c r="D452" t="s">
        <v>889</v>
      </c>
      <c r="E452" s="44">
        <v>578</v>
      </c>
      <c r="F452" s="28" t="s">
        <v>20</v>
      </c>
      <c r="G452" s="106" t="s">
        <v>222</v>
      </c>
    </row>
    <row r="453" spans="3:7" ht="12.75" customHeight="1" x14ac:dyDescent="0.35">
      <c r="C453" s="104" t="s">
        <v>609</v>
      </c>
      <c r="D453" t="s">
        <v>890</v>
      </c>
      <c r="E453" s="44">
        <v>503</v>
      </c>
      <c r="F453" s="28" t="s">
        <v>20</v>
      </c>
      <c r="G453" s="106" t="s">
        <v>177</v>
      </c>
    </row>
    <row r="454" spans="3:7" ht="12.75" customHeight="1" x14ac:dyDescent="0.35">
      <c r="C454" s="105" t="s">
        <v>609</v>
      </c>
      <c r="D454" t="s">
        <v>867</v>
      </c>
      <c r="E454" s="44">
        <v>151</v>
      </c>
      <c r="F454" s="28" t="s">
        <v>20</v>
      </c>
      <c r="G454" s="106" t="s">
        <v>177</v>
      </c>
    </row>
    <row r="455" spans="3:7" ht="12.75" customHeight="1" x14ac:dyDescent="0.35">
      <c r="C455" s="104" t="s">
        <v>312</v>
      </c>
      <c r="D455" t="s">
        <v>889</v>
      </c>
      <c r="E455" s="44">
        <v>536</v>
      </c>
      <c r="F455" s="28" t="s">
        <v>20</v>
      </c>
      <c r="G455" s="106" t="s">
        <v>180</v>
      </c>
    </row>
    <row r="456" spans="3:7" ht="12.75" customHeight="1" x14ac:dyDescent="0.35">
      <c r="C456" s="104" t="s">
        <v>312</v>
      </c>
      <c r="D456" t="s">
        <v>890</v>
      </c>
      <c r="E456" s="44">
        <v>212</v>
      </c>
      <c r="F456" s="28" t="s">
        <v>20</v>
      </c>
      <c r="G456" s="106" t="s">
        <v>177</v>
      </c>
    </row>
    <row r="457" spans="3:7" ht="12.75" customHeight="1" x14ac:dyDescent="0.35">
      <c r="C457" s="105" t="s">
        <v>312</v>
      </c>
      <c r="D457" t="s">
        <v>867</v>
      </c>
      <c r="E457" s="44">
        <v>171</v>
      </c>
      <c r="F457" s="28" t="s">
        <v>20</v>
      </c>
      <c r="G457" s="106" t="s">
        <v>177</v>
      </c>
    </row>
    <row r="458" spans="3:7" ht="12.75" customHeight="1" x14ac:dyDescent="0.35">
      <c r="C458" s="104" t="s">
        <v>668</v>
      </c>
      <c r="D458" t="s">
        <v>889</v>
      </c>
      <c r="E458" s="44">
        <v>114</v>
      </c>
      <c r="F458" s="28" t="s">
        <v>20</v>
      </c>
      <c r="G458" s="106" t="s">
        <v>222</v>
      </c>
    </row>
    <row r="459" spans="3:7" ht="12.75" customHeight="1" x14ac:dyDescent="0.35">
      <c r="C459" s="104" t="s">
        <v>668</v>
      </c>
      <c r="D459" t="s">
        <v>890</v>
      </c>
      <c r="E459" s="44">
        <v>151</v>
      </c>
      <c r="F459" s="28" t="s">
        <v>20</v>
      </c>
      <c r="G459" s="106" t="s">
        <v>692</v>
      </c>
    </row>
    <row r="460" spans="3:7" ht="12.75" customHeight="1" x14ac:dyDescent="0.35">
      <c r="C460" s="105" t="s">
        <v>668</v>
      </c>
      <c r="D460" t="s">
        <v>867</v>
      </c>
      <c r="E460" s="44">
        <v>425</v>
      </c>
      <c r="F460" s="28" t="s">
        <v>20</v>
      </c>
      <c r="G460" s="106" t="s">
        <v>177</v>
      </c>
    </row>
    <row r="461" spans="3:7" ht="12.75" customHeight="1" x14ac:dyDescent="0.35">
      <c r="C461" s="104" t="s">
        <v>574</v>
      </c>
      <c r="D461" t="s">
        <v>889</v>
      </c>
      <c r="E461" s="44">
        <v>108</v>
      </c>
      <c r="F461" s="28" t="s">
        <v>20</v>
      </c>
      <c r="G461" s="106" t="s">
        <v>244</v>
      </c>
    </row>
    <row r="462" spans="3:7" ht="12.75" customHeight="1" x14ac:dyDescent="0.35">
      <c r="C462" s="104" t="s">
        <v>574</v>
      </c>
      <c r="D462" t="s">
        <v>890</v>
      </c>
      <c r="E462" s="44">
        <v>168</v>
      </c>
      <c r="F462" s="28" t="s">
        <v>20</v>
      </c>
      <c r="G462" s="106" t="s">
        <v>245</v>
      </c>
    </row>
    <row r="463" spans="3:7" ht="12.75" customHeight="1" x14ac:dyDescent="0.35">
      <c r="C463" s="105" t="s">
        <v>574</v>
      </c>
      <c r="D463" t="s">
        <v>867</v>
      </c>
      <c r="E463" s="44">
        <v>25</v>
      </c>
      <c r="F463" s="28" t="s">
        <v>20</v>
      </c>
      <c r="G463" s="106" t="s">
        <v>692</v>
      </c>
    </row>
    <row r="464" spans="3:7" ht="12.75" customHeight="1" x14ac:dyDescent="0.35">
      <c r="C464" s="104" t="s">
        <v>527</v>
      </c>
      <c r="D464" t="s">
        <v>889</v>
      </c>
      <c r="E464" s="44">
        <v>374</v>
      </c>
      <c r="F464" s="28" t="s">
        <v>20</v>
      </c>
      <c r="G464" s="106" t="s">
        <v>692</v>
      </c>
    </row>
    <row r="465" spans="3:7" ht="12.75" customHeight="1" x14ac:dyDescent="0.35">
      <c r="C465" s="104" t="s">
        <v>527</v>
      </c>
      <c r="D465" t="s">
        <v>890</v>
      </c>
      <c r="E465" s="44">
        <v>517</v>
      </c>
      <c r="F465" s="28" t="s">
        <v>20</v>
      </c>
      <c r="G465" s="106" t="s">
        <v>177</v>
      </c>
    </row>
    <row r="466" spans="3:7" ht="12.75" customHeight="1" x14ac:dyDescent="0.35">
      <c r="C466" s="105" t="s">
        <v>527</v>
      </c>
      <c r="D466" t="s">
        <v>867</v>
      </c>
      <c r="E466" s="44">
        <v>409</v>
      </c>
      <c r="F466" s="28" t="s">
        <v>20</v>
      </c>
      <c r="G466" s="106" t="s">
        <v>231</v>
      </c>
    </row>
    <row r="467" spans="3:7" ht="12.75" customHeight="1" x14ac:dyDescent="0.35">
      <c r="C467" s="104" t="s">
        <v>270</v>
      </c>
      <c r="D467" t="s">
        <v>889</v>
      </c>
      <c r="E467" s="44">
        <v>122</v>
      </c>
      <c r="F467" s="28" t="s">
        <v>20</v>
      </c>
      <c r="G467" s="106" t="s">
        <v>231</v>
      </c>
    </row>
    <row r="468" spans="3:7" ht="12.75" customHeight="1" x14ac:dyDescent="0.35">
      <c r="C468" s="104" t="s">
        <v>270</v>
      </c>
      <c r="D468" t="s">
        <v>890</v>
      </c>
      <c r="E468" s="44">
        <v>209</v>
      </c>
      <c r="F468" s="28" t="s">
        <v>20</v>
      </c>
      <c r="G468" s="106" t="s">
        <v>177</v>
      </c>
    </row>
    <row r="469" spans="3:7" ht="12.75" customHeight="1" x14ac:dyDescent="0.35">
      <c r="C469" s="105" t="s">
        <v>270</v>
      </c>
      <c r="D469" t="s">
        <v>867</v>
      </c>
      <c r="E469" s="44">
        <v>50</v>
      </c>
      <c r="F469" s="28" t="s">
        <v>20</v>
      </c>
      <c r="G469" s="106" t="s">
        <v>222</v>
      </c>
    </row>
    <row r="470" spans="3:7" ht="12.75" customHeight="1" x14ac:dyDescent="0.35">
      <c r="C470" s="104" t="s">
        <v>413</v>
      </c>
      <c r="D470" t="s">
        <v>889</v>
      </c>
      <c r="E470" s="44">
        <v>118</v>
      </c>
      <c r="F470" s="28" t="s">
        <v>20</v>
      </c>
      <c r="G470" s="106" t="s">
        <v>180</v>
      </c>
    </row>
    <row r="471" spans="3:7" ht="12.75" customHeight="1" x14ac:dyDescent="0.35">
      <c r="C471" s="104" t="s">
        <v>413</v>
      </c>
      <c r="D471" t="s">
        <v>890</v>
      </c>
      <c r="E471" s="44">
        <v>442</v>
      </c>
      <c r="F471" s="28" t="s">
        <v>20</v>
      </c>
      <c r="G471" s="106" t="s">
        <v>244</v>
      </c>
    </row>
    <row r="472" spans="3:7" ht="12.75" customHeight="1" x14ac:dyDescent="0.35">
      <c r="C472" s="105" t="s">
        <v>413</v>
      </c>
      <c r="D472" t="s">
        <v>867</v>
      </c>
      <c r="E472" s="44">
        <v>414</v>
      </c>
      <c r="F472" s="28" t="s">
        <v>20</v>
      </c>
      <c r="G472" s="106" t="s">
        <v>177</v>
      </c>
    </row>
    <row r="473" spans="3:7" ht="12.75" customHeight="1" x14ac:dyDescent="0.35">
      <c r="C473" s="104" t="s">
        <v>342</v>
      </c>
      <c r="D473" t="s">
        <v>889</v>
      </c>
      <c r="E473" s="44">
        <v>520</v>
      </c>
      <c r="F473" s="28" t="s">
        <v>20</v>
      </c>
      <c r="G473" s="106" t="s">
        <v>692</v>
      </c>
    </row>
    <row r="474" spans="3:7" ht="12.75" customHeight="1" x14ac:dyDescent="0.35">
      <c r="C474" s="104" t="s">
        <v>342</v>
      </c>
      <c r="D474" t="s">
        <v>890</v>
      </c>
      <c r="E474" s="44">
        <v>527</v>
      </c>
      <c r="F474" s="28" t="s">
        <v>20</v>
      </c>
      <c r="G474" s="106" t="s">
        <v>692</v>
      </c>
    </row>
    <row r="475" spans="3:7" ht="12.75" customHeight="1" x14ac:dyDescent="0.35">
      <c r="C475" s="105" t="s">
        <v>342</v>
      </c>
      <c r="D475" t="s">
        <v>867</v>
      </c>
      <c r="E475" s="44">
        <v>132</v>
      </c>
      <c r="F475" s="28" t="s">
        <v>20</v>
      </c>
      <c r="G475" s="106" t="s">
        <v>692</v>
      </c>
    </row>
    <row r="476" spans="3:7" ht="12.75" customHeight="1" x14ac:dyDescent="0.35">
      <c r="C476" s="104" t="s">
        <v>325</v>
      </c>
      <c r="D476" t="s">
        <v>889</v>
      </c>
      <c r="E476" s="44">
        <v>145</v>
      </c>
      <c r="F476" s="28" t="s">
        <v>20</v>
      </c>
      <c r="G476" s="106" t="s">
        <v>222</v>
      </c>
    </row>
    <row r="477" spans="3:7" ht="12.75" customHeight="1" x14ac:dyDescent="0.35">
      <c r="C477" s="104" t="s">
        <v>325</v>
      </c>
      <c r="D477" t="s">
        <v>890</v>
      </c>
      <c r="E477" s="44">
        <v>282</v>
      </c>
      <c r="F477" s="28" t="s">
        <v>20</v>
      </c>
      <c r="G477" s="106" t="s">
        <v>177</v>
      </c>
    </row>
    <row r="478" spans="3:7" ht="12.75" customHeight="1" x14ac:dyDescent="0.35">
      <c r="C478" s="105" t="s">
        <v>325</v>
      </c>
      <c r="D478" t="s">
        <v>867</v>
      </c>
      <c r="E478" s="44">
        <v>36</v>
      </c>
      <c r="F478" s="28" t="s">
        <v>20</v>
      </c>
      <c r="G478" s="106" t="s">
        <v>222</v>
      </c>
    </row>
    <row r="479" spans="3:7" ht="12.75" customHeight="1" x14ac:dyDescent="0.35">
      <c r="C479" s="104" t="s">
        <v>356</v>
      </c>
      <c r="D479" t="s">
        <v>889</v>
      </c>
      <c r="E479" s="44">
        <v>592</v>
      </c>
      <c r="F479" s="28" t="s">
        <v>20</v>
      </c>
      <c r="G479" s="106" t="s">
        <v>231</v>
      </c>
    </row>
    <row r="480" spans="3:7" ht="12.75" customHeight="1" x14ac:dyDescent="0.35">
      <c r="C480" s="104" t="s">
        <v>356</v>
      </c>
      <c r="D480" t="s">
        <v>890</v>
      </c>
      <c r="E480" s="44">
        <v>505</v>
      </c>
      <c r="F480" s="28" t="s">
        <v>20</v>
      </c>
      <c r="G480" s="106" t="s">
        <v>692</v>
      </c>
    </row>
    <row r="481" spans="3:7" ht="12.75" customHeight="1" x14ac:dyDescent="0.35">
      <c r="C481" s="105" t="s">
        <v>356</v>
      </c>
      <c r="D481" t="s">
        <v>867</v>
      </c>
      <c r="E481" s="44">
        <v>271</v>
      </c>
      <c r="F481" s="28" t="s">
        <v>20</v>
      </c>
      <c r="G481" s="106" t="s">
        <v>180</v>
      </c>
    </row>
    <row r="482" spans="3:7" ht="12.75" customHeight="1" x14ac:dyDescent="0.35">
      <c r="C482" s="104" t="s">
        <v>630</v>
      </c>
      <c r="D482" t="s">
        <v>889</v>
      </c>
      <c r="E482" s="44">
        <v>265</v>
      </c>
      <c r="F482" s="28" t="s">
        <v>20</v>
      </c>
      <c r="G482" s="106" t="s">
        <v>692</v>
      </c>
    </row>
    <row r="483" spans="3:7" ht="12.75" customHeight="1" x14ac:dyDescent="0.35">
      <c r="C483" s="104" t="s">
        <v>630</v>
      </c>
      <c r="D483" t="s">
        <v>890</v>
      </c>
      <c r="E483" s="44">
        <v>291</v>
      </c>
      <c r="F483" s="28" t="s">
        <v>20</v>
      </c>
      <c r="G483" s="106" t="s">
        <v>692</v>
      </c>
    </row>
    <row r="484" spans="3:7" ht="12.75" customHeight="1" x14ac:dyDescent="0.35">
      <c r="C484" s="105" t="s">
        <v>630</v>
      </c>
      <c r="D484" t="s">
        <v>867</v>
      </c>
      <c r="E484" s="44">
        <v>64</v>
      </c>
      <c r="F484" s="28" t="s">
        <v>20</v>
      </c>
      <c r="G484" s="106" t="s">
        <v>177</v>
      </c>
    </row>
    <row r="485" spans="3:7" ht="12.75" customHeight="1" x14ac:dyDescent="0.35">
      <c r="C485" s="104" t="s">
        <v>397</v>
      </c>
      <c r="D485" t="s">
        <v>889</v>
      </c>
      <c r="E485" s="44">
        <v>188</v>
      </c>
      <c r="F485" s="28" t="s">
        <v>20</v>
      </c>
      <c r="G485" s="106" t="s">
        <v>222</v>
      </c>
    </row>
    <row r="486" spans="3:7" ht="12.75" customHeight="1" x14ac:dyDescent="0.35">
      <c r="C486" s="104" t="s">
        <v>397</v>
      </c>
      <c r="D486" t="s">
        <v>890</v>
      </c>
      <c r="E486" s="44">
        <v>235</v>
      </c>
      <c r="F486" s="28" t="s">
        <v>20</v>
      </c>
      <c r="G486" s="106" t="s">
        <v>692</v>
      </c>
    </row>
    <row r="487" spans="3:7" ht="12.75" customHeight="1" x14ac:dyDescent="0.35">
      <c r="C487" s="105" t="s">
        <v>397</v>
      </c>
      <c r="D487" t="s">
        <v>867</v>
      </c>
      <c r="E487" s="44">
        <v>469</v>
      </c>
      <c r="F487" s="28" t="s">
        <v>20</v>
      </c>
      <c r="G487" s="106" t="s">
        <v>231</v>
      </c>
    </row>
    <row r="488" spans="3:7" ht="12.75" customHeight="1" x14ac:dyDescent="0.35">
      <c r="C488" s="104" t="s">
        <v>201</v>
      </c>
      <c r="D488" t="s">
        <v>889</v>
      </c>
      <c r="E488" s="44">
        <v>383</v>
      </c>
      <c r="F488" s="28" t="s">
        <v>20</v>
      </c>
      <c r="G488" s="106" t="s">
        <v>177</v>
      </c>
    </row>
    <row r="489" spans="3:7" ht="12.75" customHeight="1" x14ac:dyDescent="0.35">
      <c r="C489" s="104" t="s">
        <v>201</v>
      </c>
      <c r="D489" t="s">
        <v>890</v>
      </c>
      <c r="E489" s="44">
        <v>503</v>
      </c>
      <c r="F489" s="28" t="s">
        <v>20</v>
      </c>
      <c r="G489" s="106" t="s">
        <v>222</v>
      </c>
    </row>
    <row r="490" spans="3:7" ht="12.75" customHeight="1" x14ac:dyDescent="0.35">
      <c r="C490" s="105" t="s">
        <v>201</v>
      </c>
      <c r="D490" t="s">
        <v>867</v>
      </c>
      <c r="E490" s="44">
        <v>479</v>
      </c>
      <c r="F490" s="28" t="s">
        <v>20</v>
      </c>
      <c r="G490" s="106" t="s">
        <v>177</v>
      </c>
    </row>
    <row r="491" spans="3:7" ht="12.75" customHeight="1" x14ac:dyDescent="0.35">
      <c r="C491" s="104" t="s">
        <v>207</v>
      </c>
      <c r="D491" t="s">
        <v>889</v>
      </c>
      <c r="E491" s="44">
        <v>246</v>
      </c>
      <c r="F491" s="28" t="s">
        <v>20</v>
      </c>
      <c r="G491" s="106" t="s">
        <v>222</v>
      </c>
    </row>
    <row r="492" spans="3:7" ht="12.75" customHeight="1" x14ac:dyDescent="0.35">
      <c r="C492" s="104" t="s">
        <v>207</v>
      </c>
      <c r="D492" t="s">
        <v>890</v>
      </c>
      <c r="E492" s="44">
        <v>567</v>
      </c>
      <c r="F492" s="28" t="s">
        <v>20</v>
      </c>
      <c r="G492" s="106" t="s">
        <v>177</v>
      </c>
    </row>
    <row r="493" spans="3:7" ht="12.75" customHeight="1" x14ac:dyDescent="0.35">
      <c r="C493" s="105" t="s">
        <v>207</v>
      </c>
      <c r="D493" t="s">
        <v>867</v>
      </c>
      <c r="E493" s="44">
        <v>87</v>
      </c>
      <c r="F493" s="28" t="s">
        <v>20</v>
      </c>
      <c r="G493" s="106" t="s">
        <v>231</v>
      </c>
    </row>
    <row r="494" spans="3:7" ht="12.75" customHeight="1" x14ac:dyDescent="0.35">
      <c r="C494" s="104" t="s">
        <v>519</v>
      </c>
      <c r="D494" t="s">
        <v>889</v>
      </c>
      <c r="E494" s="44">
        <v>313</v>
      </c>
      <c r="F494" s="28" t="s">
        <v>20</v>
      </c>
      <c r="G494" s="106" t="s">
        <v>177</v>
      </c>
    </row>
    <row r="495" spans="3:7" ht="12.75" customHeight="1" x14ac:dyDescent="0.35">
      <c r="C495" s="104" t="s">
        <v>519</v>
      </c>
      <c r="D495" t="s">
        <v>890</v>
      </c>
      <c r="E495" s="44">
        <v>372</v>
      </c>
      <c r="F495" s="28" t="s">
        <v>20</v>
      </c>
      <c r="G495" s="106" t="s">
        <v>177</v>
      </c>
    </row>
    <row r="496" spans="3:7" ht="12.75" customHeight="1" x14ac:dyDescent="0.35">
      <c r="C496" s="105" t="s">
        <v>519</v>
      </c>
      <c r="D496" t="s">
        <v>867</v>
      </c>
      <c r="E496" s="44">
        <v>437</v>
      </c>
      <c r="F496" s="28" t="s">
        <v>20</v>
      </c>
      <c r="G496" s="106" t="s">
        <v>177</v>
      </c>
    </row>
    <row r="497" spans="3:7" ht="12.75" customHeight="1" x14ac:dyDescent="0.35">
      <c r="C497" s="104" t="s">
        <v>317</v>
      </c>
      <c r="D497" t="s">
        <v>889</v>
      </c>
      <c r="E497" s="44">
        <v>506</v>
      </c>
      <c r="F497" s="28" t="s">
        <v>20</v>
      </c>
      <c r="G497" s="106" t="s">
        <v>222</v>
      </c>
    </row>
    <row r="498" spans="3:7" ht="12.75" customHeight="1" x14ac:dyDescent="0.35">
      <c r="C498" s="104" t="s">
        <v>317</v>
      </c>
      <c r="D498" t="s">
        <v>890</v>
      </c>
      <c r="E498" s="44">
        <v>267</v>
      </c>
      <c r="F498" s="28" t="s">
        <v>20</v>
      </c>
      <c r="G498" s="106" t="s">
        <v>180</v>
      </c>
    </row>
    <row r="499" spans="3:7" ht="12.75" customHeight="1" x14ac:dyDescent="0.35">
      <c r="C499" s="105" t="s">
        <v>317</v>
      </c>
      <c r="D499" t="s">
        <v>867</v>
      </c>
      <c r="E499" s="44">
        <v>227</v>
      </c>
      <c r="F499" s="28" t="s">
        <v>20</v>
      </c>
      <c r="G499" s="106" t="s">
        <v>222</v>
      </c>
    </row>
    <row r="500" spans="3:7" ht="12.75" customHeight="1" x14ac:dyDescent="0.35">
      <c r="C500" s="104" t="s">
        <v>948</v>
      </c>
      <c r="D500" t="s">
        <v>889</v>
      </c>
      <c r="E500" s="44">
        <v>196</v>
      </c>
      <c r="F500" s="28" t="s">
        <v>20</v>
      </c>
      <c r="G500" s="106" t="s">
        <v>231</v>
      </c>
    </row>
    <row r="501" spans="3:7" ht="12.75" customHeight="1" x14ac:dyDescent="0.35">
      <c r="C501" s="104" t="s">
        <v>948</v>
      </c>
      <c r="D501" t="s">
        <v>890</v>
      </c>
      <c r="E501" s="44">
        <v>117</v>
      </c>
      <c r="F501" s="28" t="s">
        <v>20</v>
      </c>
      <c r="G501" s="106" t="s">
        <v>231</v>
      </c>
    </row>
    <row r="502" spans="3:7" ht="12.75" customHeight="1" x14ac:dyDescent="0.35">
      <c r="C502" s="105" t="s">
        <v>948</v>
      </c>
      <c r="D502" t="s">
        <v>867</v>
      </c>
      <c r="E502" s="44">
        <v>209</v>
      </c>
      <c r="F502" s="28" t="s">
        <v>20</v>
      </c>
      <c r="G502" s="106" t="s">
        <v>245</v>
      </c>
    </row>
    <row r="503" spans="3:7" ht="12.75" customHeight="1" x14ac:dyDescent="0.35">
      <c r="C503" s="104" t="s">
        <v>529</v>
      </c>
      <c r="D503" t="s">
        <v>889</v>
      </c>
      <c r="E503" s="44">
        <v>344</v>
      </c>
      <c r="F503" s="28" t="s">
        <v>20</v>
      </c>
      <c r="G503" s="106" t="s">
        <v>692</v>
      </c>
    </row>
    <row r="504" spans="3:7" ht="12.75" customHeight="1" x14ac:dyDescent="0.35">
      <c r="C504" s="104" t="s">
        <v>529</v>
      </c>
      <c r="D504" t="s">
        <v>890</v>
      </c>
      <c r="E504" s="44">
        <v>278</v>
      </c>
      <c r="F504" s="28" t="s">
        <v>20</v>
      </c>
      <c r="G504" s="106" t="s">
        <v>180</v>
      </c>
    </row>
    <row r="505" spans="3:7" ht="12.75" customHeight="1" x14ac:dyDescent="0.35">
      <c r="C505" s="105" t="s">
        <v>529</v>
      </c>
      <c r="D505" t="s">
        <v>867</v>
      </c>
      <c r="E505" s="44">
        <v>16</v>
      </c>
      <c r="F505" s="28" t="s">
        <v>20</v>
      </c>
      <c r="G505" s="106" t="s">
        <v>222</v>
      </c>
    </row>
    <row r="506" spans="3:7" ht="12.75" customHeight="1" x14ac:dyDescent="0.35">
      <c r="C506" s="104" t="s">
        <v>520</v>
      </c>
      <c r="D506" t="s">
        <v>889</v>
      </c>
      <c r="E506" s="44">
        <v>580</v>
      </c>
      <c r="F506" s="28" t="s">
        <v>20</v>
      </c>
      <c r="G506" s="106" t="s">
        <v>231</v>
      </c>
    </row>
    <row r="507" spans="3:7" ht="12.75" customHeight="1" x14ac:dyDescent="0.35">
      <c r="C507" s="104" t="s">
        <v>520</v>
      </c>
      <c r="D507" t="s">
        <v>890</v>
      </c>
      <c r="E507" s="44">
        <v>149</v>
      </c>
      <c r="F507" s="28" t="s">
        <v>20</v>
      </c>
      <c r="G507" s="106" t="s">
        <v>177</v>
      </c>
    </row>
    <row r="508" spans="3:7" ht="12.75" customHeight="1" x14ac:dyDescent="0.35">
      <c r="C508" s="105" t="s">
        <v>520</v>
      </c>
      <c r="D508" t="s">
        <v>867</v>
      </c>
      <c r="E508" s="44">
        <v>452</v>
      </c>
      <c r="F508" s="28" t="s">
        <v>20</v>
      </c>
      <c r="G508" s="106" t="s">
        <v>177</v>
      </c>
    </row>
    <row r="509" spans="3:7" ht="12.75" customHeight="1" x14ac:dyDescent="0.35">
      <c r="C509" s="104" t="s">
        <v>962</v>
      </c>
      <c r="D509" t="s">
        <v>889</v>
      </c>
      <c r="E509" s="44">
        <v>208</v>
      </c>
      <c r="F509" s="28" t="s">
        <v>20</v>
      </c>
      <c r="G509" s="106" t="s">
        <v>177</v>
      </c>
    </row>
    <row r="510" spans="3:7" ht="12.75" customHeight="1" x14ac:dyDescent="0.35">
      <c r="C510" s="104" t="s">
        <v>962</v>
      </c>
      <c r="D510" t="s">
        <v>890</v>
      </c>
      <c r="E510" s="44">
        <v>562</v>
      </c>
      <c r="F510" s="28" t="s">
        <v>20</v>
      </c>
      <c r="G510" s="106" t="s">
        <v>177</v>
      </c>
    </row>
    <row r="511" spans="3:7" ht="12.75" customHeight="1" x14ac:dyDescent="0.35">
      <c r="C511" s="105" t="s">
        <v>962</v>
      </c>
      <c r="D511" t="s">
        <v>867</v>
      </c>
      <c r="E511" s="44">
        <v>33</v>
      </c>
      <c r="F511" s="28" t="s">
        <v>20</v>
      </c>
      <c r="G511" s="106" t="s">
        <v>245</v>
      </c>
    </row>
    <row r="512" spans="3:7" ht="12.75" customHeight="1" x14ac:dyDescent="0.35">
      <c r="C512" s="104" t="s">
        <v>953</v>
      </c>
      <c r="D512" t="s">
        <v>889</v>
      </c>
      <c r="E512" s="44">
        <v>595</v>
      </c>
      <c r="F512" s="28" t="s">
        <v>20</v>
      </c>
      <c r="G512" s="106" t="s">
        <v>177</v>
      </c>
    </row>
    <row r="513" spans="3:7" ht="12.75" customHeight="1" x14ac:dyDescent="0.35">
      <c r="C513" s="104" t="s">
        <v>953</v>
      </c>
      <c r="D513" t="s">
        <v>890</v>
      </c>
      <c r="E513" s="44">
        <v>502</v>
      </c>
      <c r="F513" s="28" t="s">
        <v>20</v>
      </c>
      <c r="G513" s="106" t="s">
        <v>222</v>
      </c>
    </row>
    <row r="514" spans="3:7" ht="12.75" customHeight="1" x14ac:dyDescent="0.35">
      <c r="C514" s="105" t="s">
        <v>953</v>
      </c>
      <c r="D514" t="s">
        <v>867</v>
      </c>
      <c r="E514" s="44">
        <v>203</v>
      </c>
      <c r="F514" s="28" t="s">
        <v>20</v>
      </c>
      <c r="G514" s="106" t="s">
        <v>222</v>
      </c>
    </row>
    <row r="515" spans="3:7" ht="12.75" customHeight="1" x14ac:dyDescent="0.35">
      <c r="C515" s="104" t="s">
        <v>219</v>
      </c>
      <c r="D515" t="s">
        <v>889</v>
      </c>
      <c r="E515" s="44">
        <v>281</v>
      </c>
      <c r="F515" s="28" t="s">
        <v>20</v>
      </c>
      <c r="G515" s="106" t="s">
        <v>222</v>
      </c>
    </row>
    <row r="516" spans="3:7" ht="12.75" customHeight="1" x14ac:dyDescent="0.35">
      <c r="C516" s="104" t="s">
        <v>219</v>
      </c>
      <c r="D516" t="s">
        <v>890</v>
      </c>
      <c r="E516" s="44">
        <v>347</v>
      </c>
      <c r="F516" s="28" t="s">
        <v>20</v>
      </c>
      <c r="G516" s="106" t="s">
        <v>180</v>
      </c>
    </row>
    <row r="517" spans="3:7" ht="12.75" customHeight="1" x14ac:dyDescent="0.35">
      <c r="C517" s="105" t="s">
        <v>219</v>
      </c>
      <c r="D517" t="s">
        <v>867</v>
      </c>
      <c r="E517" s="44">
        <v>33</v>
      </c>
      <c r="F517" s="28" t="s">
        <v>20</v>
      </c>
      <c r="G517" s="106" t="s">
        <v>231</v>
      </c>
    </row>
    <row r="518" spans="3:7" ht="12.75" customHeight="1" x14ac:dyDescent="0.35">
      <c r="C518" s="104" t="s">
        <v>834</v>
      </c>
      <c r="D518" t="s">
        <v>889</v>
      </c>
      <c r="E518" s="44">
        <v>380</v>
      </c>
      <c r="F518" s="28" t="s">
        <v>20</v>
      </c>
      <c r="G518" s="106" t="s">
        <v>231</v>
      </c>
    </row>
    <row r="519" spans="3:7" ht="12.75" customHeight="1" x14ac:dyDescent="0.35">
      <c r="C519" s="104" t="s">
        <v>834</v>
      </c>
      <c r="D519" t="s">
        <v>890</v>
      </c>
      <c r="E519" s="44">
        <v>470</v>
      </c>
      <c r="F519" s="28" t="s">
        <v>20</v>
      </c>
      <c r="G519" s="106" t="s">
        <v>222</v>
      </c>
    </row>
    <row r="520" spans="3:7" ht="12.75" customHeight="1" x14ac:dyDescent="0.35">
      <c r="C520" s="105" t="s">
        <v>834</v>
      </c>
      <c r="D520" t="s">
        <v>867</v>
      </c>
      <c r="E520" s="44">
        <v>460</v>
      </c>
      <c r="F520" s="28" t="s">
        <v>20</v>
      </c>
      <c r="G520" s="106" t="s">
        <v>231</v>
      </c>
    </row>
    <row r="521" spans="3:7" ht="12.75" customHeight="1" x14ac:dyDescent="0.35">
      <c r="C521" s="104" t="s">
        <v>674</v>
      </c>
      <c r="D521" t="s">
        <v>889</v>
      </c>
      <c r="E521" s="44">
        <v>116</v>
      </c>
      <c r="F521" s="28" t="s">
        <v>20</v>
      </c>
      <c r="G521" s="106" t="s">
        <v>177</v>
      </c>
    </row>
    <row r="522" spans="3:7" ht="12.75" customHeight="1" x14ac:dyDescent="0.35">
      <c r="C522" s="104" t="s">
        <v>674</v>
      </c>
      <c r="D522" t="s">
        <v>890</v>
      </c>
      <c r="E522" s="44">
        <v>122</v>
      </c>
      <c r="F522" s="28" t="s">
        <v>20</v>
      </c>
      <c r="G522" s="106" t="s">
        <v>222</v>
      </c>
    </row>
    <row r="523" spans="3:7" ht="12.75" customHeight="1" x14ac:dyDescent="0.35">
      <c r="C523" s="105" t="s">
        <v>674</v>
      </c>
      <c r="D523" t="s">
        <v>867</v>
      </c>
      <c r="E523" s="44">
        <v>400</v>
      </c>
      <c r="F523" s="28" t="s">
        <v>20</v>
      </c>
      <c r="G523" s="106" t="s">
        <v>222</v>
      </c>
    </row>
    <row r="524" spans="3:7" ht="12.75" customHeight="1" x14ac:dyDescent="0.35">
      <c r="C524" s="104" t="s">
        <v>737</v>
      </c>
      <c r="D524" t="s">
        <v>889</v>
      </c>
      <c r="E524" s="44">
        <v>544</v>
      </c>
      <c r="F524" s="28" t="s">
        <v>20</v>
      </c>
      <c r="G524" s="106" t="s">
        <v>692</v>
      </c>
    </row>
    <row r="525" spans="3:7" ht="12.75" customHeight="1" x14ac:dyDescent="0.35">
      <c r="C525" s="104" t="s">
        <v>737</v>
      </c>
      <c r="D525" t="s">
        <v>890</v>
      </c>
      <c r="E525" s="44">
        <v>545</v>
      </c>
      <c r="F525" s="28" t="s">
        <v>20</v>
      </c>
      <c r="G525" s="106" t="s">
        <v>222</v>
      </c>
    </row>
    <row r="526" spans="3:7" ht="12.75" customHeight="1" x14ac:dyDescent="0.35">
      <c r="C526" s="105" t="s">
        <v>737</v>
      </c>
      <c r="D526" t="s">
        <v>867</v>
      </c>
      <c r="E526" s="44">
        <v>345</v>
      </c>
      <c r="F526" s="28" t="s">
        <v>20</v>
      </c>
      <c r="G526" s="106" t="s">
        <v>231</v>
      </c>
    </row>
    <row r="527" spans="3:7" ht="12.75" customHeight="1" x14ac:dyDescent="0.35">
      <c r="C527" s="104" t="s">
        <v>539</v>
      </c>
      <c r="D527" t="s">
        <v>889</v>
      </c>
      <c r="E527" s="44">
        <v>449</v>
      </c>
      <c r="F527" s="28" t="s">
        <v>20</v>
      </c>
      <c r="G527" s="106" t="s">
        <v>245</v>
      </c>
    </row>
    <row r="528" spans="3:7" ht="12.75" customHeight="1" x14ac:dyDescent="0.35">
      <c r="C528" s="104" t="s">
        <v>539</v>
      </c>
      <c r="D528" t="s">
        <v>890</v>
      </c>
      <c r="E528" s="44">
        <v>285</v>
      </c>
      <c r="F528" s="28" t="s">
        <v>20</v>
      </c>
      <c r="G528" s="106" t="s">
        <v>244</v>
      </c>
    </row>
    <row r="529" spans="3:7" ht="12.75" customHeight="1" x14ac:dyDescent="0.35">
      <c r="C529" s="105" t="s">
        <v>539</v>
      </c>
      <c r="D529" t="s">
        <v>867</v>
      </c>
      <c r="E529" s="44">
        <v>146</v>
      </c>
      <c r="F529" s="28" t="s">
        <v>20</v>
      </c>
      <c r="G529" s="106" t="s">
        <v>222</v>
      </c>
    </row>
    <row r="530" spans="3:7" ht="12.75" customHeight="1" x14ac:dyDescent="0.35">
      <c r="C530" s="104" t="s">
        <v>524</v>
      </c>
      <c r="D530" t="s">
        <v>889</v>
      </c>
      <c r="E530" s="44">
        <v>391</v>
      </c>
      <c r="F530" s="28" t="s">
        <v>20</v>
      </c>
      <c r="G530" s="106" t="s">
        <v>231</v>
      </c>
    </row>
    <row r="531" spans="3:7" ht="12.75" customHeight="1" x14ac:dyDescent="0.35">
      <c r="C531" s="104" t="s">
        <v>524</v>
      </c>
      <c r="D531" t="s">
        <v>890</v>
      </c>
      <c r="E531" s="44">
        <v>130</v>
      </c>
      <c r="F531" s="28" t="s">
        <v>20</v>
      </c>
      <c r="G531" s="106" t="s">
        <v>222</v>
      </c>
    </row>
    <row r="532" spans="3:7" ht="12.75" customHeight="1" x14ac:dyDescent="0.35">
      <c r="C532" s="105" t="s">
        <v>524</v>
      </c>
      <c r="D532" t="s">
        <v>867</v>
      </c>
      <c r="E532" s="44">
        <v>317</v>
      </c>
      <c r="F532" s="28" t="s">
        <v>20</v>
      </c>
      <c r="G532" s="106" t="s">
        <v>692</v>
      </c>
    </row>
    <row r="533" spans="3:7" ht="12.75" customHeight="1" x14ac:dyDescent="0.35">
      <c r="C533" s="104" t="s">
        <v>528</v>
      </c>
      <c r="D533" t="s">
        <v>889</v>
      </c>
      <c r="E533" s="44">
        <v>599</v>
      </c>
      <c r="F533" s="28" t="s">
        <v>20</v>
      </c>
      <c r="G533" s="106" t="s">
        <v>245</v>
      </c>
    </row>
    <row r="534" spans="3:7" ht="12.75" customHeight="1" x14ac:dyDescent="0.35">
      <c r="C534" s="104" t="s">
        <v>528</v>
      </c>
      <c r="D534" t="s">
        <v>890</v>
      </c>
      <c r="E534" s="44">
        <v>374</v>
      </c>
      <c r="F534" s="28" t="s">
        <v>20</v>
      </c>
      <c r="G534" s="106" t="s">
        <v>222</v>
      </c>
    </row>
    <row r="535" spans="3:7" ht="12.75" customHeight="1" x14ac:dyDescent="0.35">
      <c r="C535" s="105" t="s">
        <v>528</v>
      </c>
      <c r="D535" t="s">
        <v>867</v>
      </c>
      <c r="E535" s="44">
        <v>76</v>
      </c>
      <c r="F535" s="28" t="s">
        <v>20</v>
      </c>
      <c r="G535" s="106" t="s">
        <v>180</v>
      </c>
    </row>
    <row r="536" spans="3:7" ht="12.75" customHeight="1" x14ac:dyDescent="0.35">
      <c r="C536" s="104" t="s">
        <v>283</v>
      </c>
      <c r="D536" t="s">
        <v>889</v>
      </c>
      <c r="E536" s="44">
        <v>214</v>
      </c>
      <c r="F536" s="28" t="s">
        <v>20</v>
      </c>
      <c r="G536" s="106" t="s">
        <v>177</v>
      </c>
    </row>
    <row r="537" spans="3:7" ht="12.75" customHeight="1" x14ac:dyDescent="0.35">
      <c r="C537" s="104" t="s">
        <v>283</v>
      </c>
      <c r="D537" t="s">
        <v>890</v>
      </c>
      <c r="E537" s="44">
        <v>449</v>
      </c>
      <c r="F537" s="28" t="s">
        <v>20</v>
      </c>
      <c r="G537" s="106" t="s">
        <v>177</v>
      </c>
    </row>
    <row r="538" spans="3:7" ht="12.75" customHeight="1" x14ac:dyDescent="0.35">
      <c r="C538" s="105" t="s">
        <v>283</v>
      </c>
      <c r="D538" t="s">
        <v>867</v>
      </c>
      <c r="E538" s="44">
        <v>375</v>
      </c>
      <c r="F538" s="28" t="s">
        <v>20</v>
      </c>
      <c r="G538" s="106" t="s">
        <v>177</v>
      </c>
    </row>
    <row r="539" spans="3:7" ht="12.75" customHeight="1" x14ac:dyDescent="0.35">
      <c r="C539" s="104" t="s">
        <v>473</v>
      </c>
      <c r="D539" t="s">
        <v>889</v>
      </c>
      <c r="E539" s="44">
        <v>595</v>
      </c>
      <c r="F539" s="28" t="s">
        <v>20</v>
      </c>
      <c r="G539" s="106" t="s">
        <v>245</v>
      </c>
    </row>
    <row r="540" spans="3:7" ht="12.75" customHeight="1" x14ac:dyDescent="0.35">
      <c r="C540" s="104" t="s">
        <v>473</v>
      </c>
      <c r="D540" t="s">
        <v>890</v>
      </c>
      <c r="E540" s="44">
        <v>199</v>
      </c>
      <c r="F540" s="28" t="s">
        <v>20</v>
      </c>
      <c r="G540" s="106" t="s">
        <v>245</v>
      </c>
    </row>
    <row r="541" spans="3:7" ht="12.75" customHeight="1" x14ac:dyDescent="0.35">
      <c r="C541" s="105" t="s">
        <v>473</v>
      </c>
      <c r="D541" t="s">
        <v>867</v>
      </c>
      <c r="E541" s="44">
        <v>185</v>
      </c>
      <c r="F541" s="28" t="s">
        <v>20</v>
      </c>
      <c r="G541" s="106" t="s">
        <v>231</v>
      </c>
    </row>
    <row r="542" spans="3:7" ht="12.75" customHeight="1" x14ac:dyDescent="0.35">
      <c r="C542" s="104" t="s">
        <v>546</v>
      </c>
      <c r="D542" t="s">
        <v>889</v>
      </c>
      <c r="E542" s="44">
        <v>253</v>
      </c>
      <c r="F542" s="28" t="s">
        <v>20</v>
      </c>
      <c r="G542" s="106" t="s">
        <v>692</v>
      </c>
    </row>
    <row r="543" spans="3:7" ht="12.75" customHeight="1" x14ac:dyDescent="0.35">
      <c r="C543" s="104" t="s">
        <v>546</v>
      </c>
      <c r="D543" t="s">
        <v>890</v>
      </c>
      <c r="E543" s="44">
        <v>339</v>
      </c>
      <c r="F543" s="28" t="s">
        <v>20</v>
      </c>
      <c r="G543" s="106" t="s">
        <v>245</v>
      </c>
    </row>
    <row r="544" spans="3:7" ht="12.75" customHeight="1" x14ac:dyDescent="0.35">
      <c r="C544" s="105" t="s">
        <v>546</v>
      </c>
      <c r="D544" t="s">
        <v>867</v>
      </c>
      <c r="E544" s="44">
        <v>18</v>
      </c>
      <c r="F544" s="28" t="s">
        <v>20</v>
      </c>
      <c r="G544" s="106" t="s">
        <v>177</v>
      </c>
    </row>
    <row r="545" spans="3:7" ht="12.75" customHeight="1" x14ac:dyDescent="0.35">
      <c r="C545" s="104" t="s">
        <v>291</v>
      </c>
      <c r="D545" t="s">
        <v>889</v>
      </c>
      <c r="E545" s="44">
        <v>231</v>
      </c>
      <c r="F545" s="28" t="s">
        <v>20</v>
      </c>
      <c r="G545" s="106" t="s">
        <v>245</v>
      </c>
    </row>
    <row r="546" spans="3:7" ht="12.75" customHeight="1" x14ac:dyDescent="0.35">
      <c r="C546" s="104" t="s">
        <v>291</v>
      </c>
      <c r="D546" t="s">
        <v>890</v>
      </c>
      <c r="E546" s="44">
        <v>329</v>
      </c>
      <c r="F546" s="28" t="s">
        <v>20</v>
      </c>
      <c r="G546" s="106" t="s">
        <v>177</v>
      </c>
    </row>
    <row r="547" spans="3:7" ht="12.75" customHeight="1" x14ac:dyDescent="0.35">
      <c r="C547" s="105" t="s">
        <v>291</v>
      </c>
      <c r="D547" t="s">
        <v>867</v>
      </c>
      <c r="E547" s="44">
        <v>49</v>
      </c>
      <c r="F547" s="28" t="s">
        <v>20</v>
      </c>
      <c r="G547" s="106" t="s">
        <v>231</v>
      </c>
    </row>
    <row r="548" spans="3:7" ht="12.75" customHeight="1" x14ac:dyDescent="0.35">
      <c r="C548" s="104" t="s">
        <v>294</v>
      </c>
      <c r="D548" t="s">
        <v>889</v>
      </c>
      <c r="E548" s="44">
        <v>258</v>
      </c>
      <c r="F548" s="28" t="s">
        <v>20</v>
      </c>
      <c r="G548" s="106" t="s">
        <v>231</v>
      </c>
    </row>
    <row r="549" spans="3:7" ht="12.75" customHeight="1" x14ac:dyDescent="0.35">
      <c r="C549" s="104" t="s">
        <v>294</v>
      </c>
      <c r="D549" t="s">
        <v>890</v>
      </c>
      <c r="E549" s="44">
        <v>506</v>
      </c>
      <c r="F549" s="28" t="s">
        <v>20</v>
      </c>
      <c r="G549" s="106" t="s">
        <v>222</v>
      </c>
    </row>
    <row r="550" spans="3:7" ht="12.75" customHeight="1" x14ac:dyDescent="0.35">
      <c r="C550" s="105" t="s">
        <v>294</v>
      </c>
      <c r="D550" t="s">
        <v>867</v>
      </c>
      <c r="E550" s="44">
        <v>96</v>
      </c>
      <c r="F550" s="28" t="s">
        <v>20</v>
      </c>
      <c r="G550" s="106" t="s">
        <v>231</v>
      </c>
    </row>
    <row r="551" spans="3:7" ht="12.75" customHeight="1" x14ac:dyDescent="0.35">
      <c r="C551" s="104" t="s">
        <v>378</v>
      </c>
      <c r="D551" t="s">
        <v>889</v>
      </c>
      <c r="E551" s="44">
        <v>121</v>
      </c>
      <c r="F551" s="28" t="s">
        <v>20</v>
      </c>
      <c r="G551" s="106" t="s">
        <v>222</v>
      </c>
    </row>
    <row r="552" spans="3:7" ht="12.75" customHeight="1" x14ac:dyDescent="0.35">
      <c r="C552" s="104" t="s">
        <v>378</v>
      </c>
      <c r="D552" t="s">
        <v>890</v>
      </c>
      <c r="E552" s="44">
        <v>389</v>
      </c>
      <c r="F552" s="28" t="s">
        <v>20</v>
      </c>
      <c r="G552" s="106" t="s">
        <v>222</v>
      </c>
    </row>
    <row r="553" spans="3:7" ht="12.75" customHeight="1" x14ac:dyDescent="0.35">
      <c r="C553" s="105" t="s">
        <v>378</v>
      </c>
      <c r="D553" t="s">
        <v>867</v>
      </c>
      <c r="E553" s="44">
        <v>205</v>
      </c>
      <c r="F553" s="28" t="s">
        <v>20</v>
      </c>
      <c r="G553" s="106" t="s">
        <v>180</v>
      </c>
    </row>
    <row r="554" spans="3:7" ht="12.75" customHeight="1" x14ac:dyDescent="0.35">
      <c r="C554" s="104" t="s">
        <v>183</v>
      </c>
      <c r="D554" t="s">
        <v>889</v>
      </c>
      <c r="E554" s="44">
        <v>433</v>
      </c>
      <c r="F554" s="28" t="s">
        <v>20</v>
      </c>
      <c r="G554" s="106" t="s">
        <v>177</v>
      </c>
    </row>
    <row r="555" spans="3:7" ht="12.75" customHeight="1" x14ac:dyDescent="0.35">
      <c r="C555" s="104" t="s">
        <v>183</v>
      </c>
      <c r="D555" t="s">
        <v>890</v>
      </c>
      <c r="E555" s="44">
        <v>162</v>
      </c>
      <c r="F555" s="28" t="s">
        <v>20</v>
      </c>
      <c r="G555" s="106" t="s">
        <v>231</v>
      </c>
    </row>
    <row r="556" spans="3:7" ht="12.75" customHeight="1" x14ac:dyDescent="0.35">
      <c r="C556" s="105" t="s">
        <v>183</v>
      </c>
      <c r="D556" t="s">
        <v>867</v>
      </c>
      <c r="E556" s="44">
        <v>127</v>
      </c>
      <c r="F556" s="28" t="s">
        <v>20</v>
      </c>
      <c r="G556" s="106" t="s">
        <v>222</v>
      </c>
    </row>
    <row r="557" spans="3:7" ht="12.75" customHeight="1" x14ac:dyDescent="0.35">
      <c r="C557" s="104" t="s">
        <v>259</v>
      </c>
      <c r="D557" t="s">
        <v>889</v>
      </c>
      <c r="E557" s="44">
        <v>102</v>
      </c>
      <c r="F557" s="28" t="s">
        <v>20</v>
      </c>
      <c r="G557" s="106" t="s">
        <v>222</v>
      </c>
    </row>
    <row r="558" spans="3:7" ht="12.75" customHeight="1" x14ac:dyDescent="0.35">
      <c r="C558" s="104" t="s">
        <v>259</v>
      </c>
      <c r="D558" t="s">
        <v>890</v>
      </c>
      <c r="E558" s="44">
        <v>127</v>
      </c>
      <c r="F558" s="28" t="s">
        <v>20</v>
      </c>
      <c r="G558" s="106" t="s">
        <v>692</v>
      </c>
    </row>
    <row r="559" spans="3:7" ht="12.75" customHeight="1" x14ac:dyDescent="0.35">
      <c r="C559" s="105" t="s">
        <v>259</v>
      </c>
      <c r="D559" t="s">
        <v>867</v>
      </c>
      <c r="E559" s="44">
        <v>100</v>
      </c>
      <c r="F559" s="28" t="s">
        <v>20</v>
      </c>
      <c r="G559" s="106" t="s">
        <v>231</v>
      </c>
    </row>
    <row r="560" spans="3:7" ht="12.75" customHeight="1" x14ac:dyDescent="0.35">
      <c r="C560" s="104" t="s">
        <v>359</v>
      </c>
      <c r="D560" t="s">
        <v>889</v>
      </c>
      <c r="E560" s="44">
        <v>277</v>
      </c>
      <c r="F560" s="28" t="s">
        <v>20</v>
      </c>
      <c r="G560" s="106" t="s">
        <v>231</v>
      </c>
    </row>
    <row r="561" spans="3:7" ht="12.75" customHeight="1" x14ac:dyDescent="0.35">
      <c r="C561" s="104" t="s">
        <v>359</v>
      </c>
      <c r="D561" t="s">
        <v>890</v>
      </c>
      <c r="E561" s="44">
        <v>181</v>
      </c>
      <c r="F561" s="28" t="s">
        <v>20</v>
      </c>
      <c r="G561" s="106" t="s">
        <v>180</v>
      </c>
    </row>
    <row r="562" spans="3:7" ht="12.75" customHeight="1" x14ac:dyDescent="0.35">
      <c r="C562" s="105" t="s">
        <v>359</v>
      </c>
      <c r="D562" t="s">
        <v>867</v>
      </c>
      <c r="E562" s="44">
        <v>498</v>
      </c>
      <c r="F562" s="28" t="s">
        <v>20</v>
      </c>
      <c r="G562" s="106" t="s">
        <v>222</v>
      </c>
    </row>
    <row r="563" spans="3:7" ht="12.75" customHeight="1" x14ac:dyDescent="0.35">
      <c r="C563" s="104" t="s">
        <v>292</v>
      </c>
      <c r="D563" t="s">
        <v>889</v>
      </c>
      <c r="E563" s="44">
        <v>449</v>
      </c>
      <c r="F563" s="28" t="s">
        <v>20</v>
      </c>
      <c r="G563" s="106" t="s">
        <v>177</v>
      </c>
    </row>
    <row r="564" spans="3:7" ht="12.75" customHeight="1" x14ac:dyDescent="0.35">
      <c r="C564" s="104" t="s">
        <v>292</v>
      </c>
      <c r="D564" t="s">
        <v>890</v>
      </c>
      <c r="E564" s="44">
        <v>105</v>
      </c>
      <c r="F564" s="28" t="s">
        <v>20</v>
      </c>
      <c r="G564" s="106" t="s">
        <v>180</v>
      </c>
    </row>
    <row r="565" spans="3:7" ht="12.75" customHeight="1" x14ac:dyDescent="0.35">
      <c r="C565" s="105" t="s">
        <v>292</v>
      </c>
      <c r="D565" t="s">
        <v>867</v>
      </c>
      <c r="E565" s="44">
        <v>296</v>
      </c>
      <c r="F565" s="28" t="s">
        <v>20</v>
      </c>
      <c r="G565" s="106" t="s">
        <v>231</v>
      </c>
    </row>
    <row r="566" spans="3:7" ht="12.75" customHeight="1" x14ac:dyDescent="0.35">
      <c r="C566" s="104" t="s">
        <v>813</v>
      </c>
      <c r="D566" t="s">
        <v>889</v>
      </c>
      <c r="E566" s="44">
        <v>354</v>
      </c>
      <c r="F566" s="28" t="s">
        <v>20</v>
      </c>
      <c r="G566" s="106" t="s">
        <v>244</v>
      </c>
    </row>
    <row r="567" spans="3:7" ht="12.75" customHeight="1" x14ac:dyDescent="0.35">
      <c r="C567" s="104" t="s">
        <v>813</v>
      </c>
      <c r="D567" t="s">
        <v>890</v>
      </c>
      <c r="E567" s="44">
        <v>194</v>
      </c>
      <c r="F567" s="28" t="s">
        <v>20</v>
      </c>
      <c r="G567" s="106" t="s">
        <v>177</v>
      </c>
    </row>
    <row r="568" spans="3:7" ht="12.75" customHeight="1" x14ac:dyDescent="0.35">
      <c r="C568" s="105" t="s">
        <v>813</v>
      </c>
      <c r="D568" t="s">
        <v>867</v>
      </c>
      <c r="E568" s="44">
        <v>495</v>
      </c>
      <c r="F568" s="28" t="s">
        <v>20</v>
      </c>
      <c r="G568" s="106" t="s">
        <v>244</v>
      </c>
    </row>
    <row r="569" spans="3:7" ht="12.75" customHeight="1" x14ac:dyDescent="0.35">
      <c r="C569" s="104" t="s">
        <v>232</v>
      </c>
      <c r="D569" t="s">
        <v>889</v>
      </c>
      <c r="E569" s="44">
        <v>318</v>
      </c>
      <c r="F569" s="28" t="s">
        <v>20</v>
      </c>
      <c r="G569" s="106" t="s">
        <v>692</v>
      </c>
    </row>
    <row r="570" spans="3:7" ht="12.75" customHeight="1" x14ac:dyDescent="0.35">
      <c r="C570" s="104" t="s">
        <v>232</v>
      </c>
      <c r="D570" t="s">
        <v>890</v>
      </c>
      <c r="E570" s="44">
        <v>135</v>
      </c>
      <c r="F570" s="28" t="s">
        <v>20</v>
      </c>
      <c r="G570" s="106" t="s">
        <v>692</v>
      </c>
    </row>
    <row r="571" spans="3:7" ht="12.75" customHeight="1" x14ac:dyDescent="0.35">
      <c r="C571" s="105" t="s">
        <v>232</v>
      </c>
      <c r="D571" t="s">
        <v>867</v>
      </c>
      <c r="E571" s="44">
        <v>225</v>
      </c>
      <c r="F571" s="28" t="s">
        <v>20</v>
      </c>
      <c r="G571" s="106" t="s">
        <v>222</v>
      </c>
    </row>
    <row r="572" spans="3:7" ht="12.75" customHeight="1" x14ac:dyDescent="0.35">
      <c r="C572" s="104" t="s">
        <v>279</v>
      </c>
      <c r="D572" t="s">
        <v>889</v>
      </c>
      <c r="E572" s="44">
        <v>307</v>
      </c>
      <c r="F572" s="28" t="s">
        <v>20</v>
      </c>
      <c r="G572" s="106" t="s">
        <v>231</v>
      </c>
    </row>
    <row r="573" spans="3:7" ht="12.75" customHeight="1" x14ac:dyDescent="0.35">
      <c r="C573" s="104" t="s">
        <v>279</v>
      </c>
      <c r="D573" t="s">
        <v>890</v>
      </c>
      <c r="E573" s="44">
        <v>439</v>
      </c>
      <c r="F573" s="28" t="s">
        <v>20</v>
      </c>
      <c r="G573" s="106" t="s">
        <v>692</v>
      </c>
    </row>
    <row r="574" spans="3:7" ht="12.75" customHeight="1" x14ac:dyDescent="0.35">
      <c r="C574" s="105" t="s">
        <v>279</v>
      </c>
      <c r="D574" t="s">
        <v>867</v>
      </c>
      <c r="E574" s="44">
        <v>384</v>
      </c>
      <c r="F574" s="28" t="s">
        <v>20</v>
      </c>
      <c r="G574" s="106" t="s">
        <v>177</v>
      </c>
    </row>
    <row r="575" spans="3:7" ht="12.75" customHeight="1" x14ac:dyDescent="0.35">
      <c r="C575" s="104" t="s">
        <v>428</v>
      </c>
      <c r="D575" t="s">
        <v>889</v>
      </c>
      <c r="E575" s="44">
        <v>173</v>
      </c>
      <c r="F575" s="28" t="s">
        <v>20</v>
      </c>
      <c r="G575" s="106" t="s">
        <v>222</v>
      </c>
    </row>
    <row r="576" spans="3:7" ht="12.75" customHeight="1" x14ac:dyDescent="0.35">
      <c r="C576" s="104" t="s">
        <v>428</v>
      </c>
      <c r="D576" t="s">
        <v>890</v>
      </c>
      <c r="E576" s="44">
        <v>535</v>
      </c>
      <c r="F576" s="28" t="s">
        <v>20</v>
      </c>
      <c r="G576" s="106" t="s">
        <v>222</v>
      </c>
    </row>
    <row r="577" spans="3:7" ht="12.75" customHeight="1" x14ac:dyDescent="0.35">
      <c r="C577" s="105" t="s">
        <v>428</v>
      </c>
      <c r="D577" t="s">
        <v>867</v>
      </c>
      <c r="E577" s="44">
        <v>495</v>
      </c>
      <c r="F577" s="28" t="s">
        <v>20</v>
      </c>
      <c r="G577" s="106" t="s">
        <v>692</v>
      </c>
    </row>
    <row r="578" spans="3:7" ht="12.75" customHeight="1" x14ac:dyDescent="0.35">
      <c r="C578" s="104" t="s">
        <v>203</v>
      </c>
      <c r="D578" t="s">
        <v>889</v>
      </c>
      <c r="E578" s="44">
        <v>150</v>
      </c>
      <c r="F578" s="28" t="s">
        <v>20</v>
      </c>
      <c r="G578" s="106" t="s">
        <v>222</v>
      </c>
    </row>
    <row r="579" spans="3:7" ht="12.75" customHeight="1" x14ac:dyDescent="0.35">
      <c r="C579" s="104" t="s">
        <v>203</v>
      </c>
      <c r="D579" t="s">
        <v>890</v>
      </c>
      <c r="E579" s="44">
        <v>165</v>
      </c>
      <c r="F579" s="28" t="s">
        <v>20</v>
      </c>
      <c r="G579" s="106" t="s">
        <v>692</v>
      </c>
    </row>
    <row r="580" spans="3:7" ht="12.75" customHeight="1" x14ac:dyDescent="0.35">
      <c r="C580" s="105" t="s">
        <v>203</v>
      </c>
      <c r="D580" t="s">
        <v>867</v>
      </c>
      <c r="E580" s="44">
        <v>432</v>
      </c>
      <c r="F580" s="28" t="s">
        <v>20</v>
      </c>
      <c r="G580" s="106" t="s">
        <v>222</v>
      </c>
    </row>
    <row r="581" spans="3:7" ht="12.75" customHeight="1" x14ac:dyDescent="0.35">
      <c r="C581" s="104" t="s">
        <v>202</v>
      </c>
      <c r="D581" t="s">
        <v>889</v>
      </c>
      <c r="E581" s="44">
        <v>208</v>
      </c>
      <c r="F581" s="28" t="s">
        <v>20</v>
      </c>
      <c r="G581" s="106" t="s">
        <v>231</v>
      </c>
    </row>
    <row r="582" spans="3:7" ht="12.75" customHeight="1" x14ac:dyDescent="0.35">
      <c r="C582" s="104" t="s">
        <v>202</v>
      </c>
      <c r="D582" t="s">
        <v>890</v>
      </c>
      <c r="E582" s="44">
        <v>154</v>
      </c>
      <c r="F582" s="28" t="s">
        <v>20</v>
      </c>
      <c r="G582" s="106" t="s">
        <v>222</v>
      </c>
    </row>
    <row r="583" spans="3:7" ht="12.75" customHeight="1" x14ac:dyDescent="0.35">
      <c r="C583" s="105" t="s">
        <v>202</v>
      </c>
      <c r="D583" t="s">
        <v>867</v>
      </c>
      <c r="E583" s="44">
        <v>256</v>
      </c>
      <c r="F583" s="28" t="s">
        <v>20</v>
      </c>
      <c r="G583" s="106" t="s">
        <v>231</v>
      </c>
    </row>
    <row r="584" spans="3:7" ht="12.75" customHeight="1" x14ac:dyDescent="0.35">
      <c r="C584" s="104" t="s">
        <v>556</v>
      </c>
      <c r="D584" t="s">
        <v>889</v>
      </c>
      <c r="E584" s="44">
        <v>291</v>
      </c>
      <c r="F584" s="28" t="s">
        <v>20</v>
      </c>
      <c r="G584" s="106" t="s">
        <v>180</v>
      </c>
    </row>
    <row r="585" spans="3:7" ht="12.75" customHeight="1" x14ac:dyDescent="0.35">
      <c r="C585" s="104" t="s">
        <v>556</v>
      </c>
      <c r="D585" t="s">
        <v>890</v>
      </c>
      <c r="E585" s="44">
        <v>238</v>
      </c>
      <c r="F585" s="28" t="s">
        <v>20</v>
      </c>
      <c r="G585" s="106" t="s">
        <v>180</v>
      </c>
    </row>
    <row r="586" spans="3:7" ht="12.75" customHeight="1" x14ac:dyDescent="0.35">
      <c r="C586" s="105" t="s">
        <v>556</v>
      </c>
      <c r="D586" t="s">
        <v>867</v>
      </c>
      <c r="E586" s="44">
        <v>483</v>
      </c>
      <c r="F586" s="28" t="s">
        <v>20</v>
      </c>
      <c r="G586" s="106" t="s">
        <v>222</v>
      </c>
    </row>
    <row r="587" spans="3:7" ht="12.75" customHeight="1" x14ac:dyDescent="0.35">
      <c r="C587" s="104" t="s">
        <v>492</v>
      </c>
      <c r="D587" t="s">
        <v>889</v>
      </c>
      <c r="E587" s="44">
        <v>189</v>
      </c>
      <c r="F587" s="28" t="s">
        <v>20</v>
      </c>
      <c r="G587" s="106" t="s">
        <v>231</v>
      </c>
    </row>
    <row r="588" spans="3:7" ht="12.75" customHeight="1" x14ac:dyDescent="0.35">
      <c r="C588" s="104" t="s">
        <v>492</v>
      </c>
      <c r="D588" t="s">
        <v>890</v>
      </c>
      <c r="E588" s="44">
        <v>144</v>
      </c>
      <c r="F588" s="28" t="s">
        <v>20</v>
      </c>
      <c r="G588" s="106" t="s">
        <v>222</v>
      </c>
    </row>
    <row r="589" spans="3:7" ht="12.75" customHeight="1" x14ac:dyDescent="0.35">
      <c r="C589" s="105" t="s">
        <v>492</v>
      </c>
      <c r="D589" t="s">
        <v>867</v>
      </c>
      <c r="E589" s="44">
        <v>128</v>
      </c>
      <c r="F589" s="28" t="s">
        <v>20</v>
      </c>
      <c r="G589" s="106" t="s">
        <v>244</v>
      </c>
    </row>
    <row r="590" spans="3:7" ht="12.75" customHeight="1" x14ac:dyDescent="0.35">
      <c r="C590" s="104" t="s">
        <v>829</v>
      </c>
      <c r="D590" t="s">
        <v>889</v>
      </c>
      <c r="E590" s="44">
        <v>118</v>
      </c>
      <c r="F590" s="28" t="s">
        <v>20</v>
      </c>
      <c r="G590" s="106" t="s">
        <v>177</v>
      </c>
    </row>
    <row r="591" spans="3:7" ht="12.75" customHeight="1" x14ac:dyDescent="0.35">
      <c r="C591" s="104" t="s">
        <v>829</v>
      </c>
      <c r="D591" t="s">
        <v>890</v>
      </c>
      <c r="E591" s="44">
        <v>191</v>
      </c>
      <c r="F591" s="28" t="s">
        <v>20</v>
      </c>
      <c r="G591" s="106" t="s">
        <v>177</v>
      </c>
    </row>
    <row r="592" spans="3:7" ht="12.75" customHeight="1" x14ac:dyDescent="0.35">
      <c r="C592" s="105" t="s">
        <v>829</v>
      </c>
      <c r="D592" t="s">
        <v>867</v>
      </c>
      <c r="E592" s="44">
        <v>324</v>
      </c>
      <c r="F592" s="28" t="s">
        <v>20</v>
      </c>
      <c r="G592" s="106" t="s">
        <v>692</v>
      </c>
    </row>
    <row r="593" spans="3:7" ht="12.75" customHeight="1" x14ac:dyDescent="0.35">
      <c r="C593" s="104" t="s">
        <v>345</v>
      </c>
      <c r="D593" t="s">
        <v>889</v>
      </c>
      <c r="E593" s="44">
        <v>437</v>
      </c>
      <c r="F593" s="28" t="s">
        <v>20</v>
      </c>
      <c r="G593" s="106" t="s">
        <v>231</v>
      </c>
    </row>
    <row r="594" spans="3:7" ht="12.75" customHeight="1" x14ac:dyDescent="0.35">
      <c r="C594" s="104" t="s">
        <v>345</v>
      </c>
      <c r="D594" t="s">
        <v>890</v>
      </c>
      <c r="E594" s="44">
        <v>228</v>
      </c>
      <c r="F594" s="28" t="s">
        <v>20</v>
      </c>
      <c r="G594" s="106" t="s">
        <v>692</v>
      </c>
    </row>
    <row r="595" spans="3:7" ht="12.75" customHeight="1" x14ac:dyDescent="0.35">
      <c r="C595" s="105" t="s">
        <v>345</v>
      </c>
      <c r="D595" t="s">
        <v>867</v>
      </c>
      <c r="E595" s="44">
        <v>361</v>
      </c>
      <c r="F595" s="28" t="s">
        <v>20</v>
      </c>
      <c r="G595" s="106" t="s">
        <v>222</v>
      </c>
    </row>
    <row r="596" spans="3:7" ht="12.75" customHeight="1" x14ac:dyDescent="0.35">
      <c r="C596" s="104" t="s">
        <v>394</v>
      </c>
      <c r="D596" t="s">
        <v>889</v>
      </c>
      <c r="E596" s="44">
        <v>152</v>
      </c>
      <c r="F596" s="28" t="s">
        <v>20</v>
      </c>
      <c r="G596" s="106" t="s">
        <v>177</v>
      </c>
    </row>
    <row r="597" spans="3:7" ht="12.75" customHeight="1" x14ac:dyDescent="0.35">
      <c r="C597" s="104" t="s">
        <v>394</v>
      </c>
      <c r="D597" t="s">
        <v>890</v>
      </c>
      <c r="E597" s="44">
        <v>171</v>
      </c>
      <c r="F597" s="28" t="s">
        <v>20</v>
      </c>
      <c r="G597" s="106" t="s">
        <v>231</v>
      </c>
    </row>
    <row r="598" spans="3:7" ht="12.75" customHeight="1" x14ac:dyDescent="0.35">
      <c r="C598" s="105" t="s">
        <v>394</v>
      </c>
      <c r="D598" t="s">
        <v>867</v>
      </c>
      <c r="E598" s="44">
        <v>141</v>
      </c>
      <c r="F598" s="28" t="s">
        <v>20</v>
      </c>
      <c r="G598" s="106" t="s">
        <v>177</v>
      </c>
    </row>
    <row r="599" spans="3:7" ht="12.75" customHeight="1" x14ac:dyDescent="0.35">
      <c r="C599" s="104" t="s">
        <v>377</v>
      </c>
      <c r="D599" t="s">
        <v>889</v>
      </c>
      <c r="E599" s="44">
        <v>265</v>
      </c>
      <c r="F599" s="28" t="s">
        <v>20</v>
      </c>
      <c r="G599" s="106" t="s">
        <v>245</v>
      </c>
    </row>
    <row r="600" spans="3:7" ht="12.75" customHeight="1" x14ac:dyDescent="0.35">
      <c r="C600" s="104" t="s">
        <v>377</v>
      </c>
      <c r="D600" t="s">
        <v>890</v>
      </c>
      <c r="E600" s="44">
        <v>237</v>
      </c>
      <c r="F600" s="28" t="s">
        <v>20</v>
      </c>
      <c r="G600" s="106" t="s">
        <v>692</v>
      </c>
    </row>
    <row r="601" spans="3:7" ht="12.75" customHeight="1" x14ac:dyDescent="0.35">
      <c r="C601" s="105" t="s">
        <v>377</v>
      </c>
      <c r="D601" t="s">
        <v>867</v>
      </c>
      <c r="E601" s="44">
        <v>145</v>
      </c>
      <c r="F601" s="28" t="s">
        <v>20</v>
      </c>
      <c r="G601" s="106" t="s">
        <v>177</v>
      </c>
    </row>
    <row r="602" spans="3:7" ht="12.75" customHeight="1" x14ac:dyDescent="0.35">
      <c r="C602" s="104" t="s">
        <v>647</v>
      </c>
      <c r="D602" t="s">
        <v>889</v>
      </c>
      <c r="E602" s="44">
        <v>140</v>
      </c>
      <c r="F602" s="28" t="s">
        <v>20</v>
      </c>
      <c r="G602" s="106" t="s">
        <v>177</v>
      </c>
    </row>
    <row r="603" spans="3:7" ht="12.75" customHeight="1" x14ac:dyDescent="0.35">
      <c r="C603" s="104" t="s">
        <v>647</v>
      </c>
      <c r="D603" t="s">
        <v>890</v>
      </c>
      <c r="E603" s="44">
        <v>112</v>
      </c>
      <c r="F603" s="28" t="s">
        <v>20</v>
      </c>
      <c r="G603" s="106" t="s">
        <v>692</v>
      </c>
    </row>
    <row r="604" spans="3:7" ht="12.75" customHeight="1" x14ac:dyDescent="0.35">
      <c r="C604" s="105" t="s">
        <v>647</v>
      </c>
      <c r="D604" t="s">
        <v>867</v>
      </c>
      <c r="E604" s="44">
        <v>111</v>
      </c>
      <c r="F604" s="28" t="s">
        <v>20</v>
      </c>
      <c r="G604" s="106" t="s">
        <v>222</v>
      </c>
    </row>
    <row r="605" spans="3:7" ht="12.75" customHeight="1" x14ac:dyDescent="0.35">
      <c r="C605" s="104" t="s">
        <v>483</v>
      </c>
      <c r="D605" t="s">
        <v>889</v>
      </c>
      <c r="E605" s="44">
        <v>387</v>
      </c>
      <c r="F605" s="28" t="s">
        <v>20</v>
      </c>
      <c r="G605" s="106" t="s">
        <v>231</v>
      </c>
    </row>
    <row r="606" spans="3:7" ht="12.75" customHeight="1" x14ac:dyDescent="0.35">
      <c r="C606" s="104" t="s">
        <v>483</v>
      </c>
      <c r="D606" t="s">
        <v>890</v>
      </c>
      <c r="E606" s="44">
        <v>248</v>
      </c>
      <c r="F606" s="28" t="s">
        <v>20</v>
      </c>
      <c r="G606" s="106" t="s">
        <v>177</v>
      </c>
    </row>
    <row r="607" spans="3:7" ht="12.75" customHeight="1" x14ac:dyDescent="0.35">
      <c r="C607" s="105" t="s">
        <v>483</v>
      </c>
      <c r="D607" t="s">
        <v>867</v>
      </c>
      <c r="E607" s="44">
        <v>106</v>
      </c>
      <c r="F607" s="28" t="s">
        <v>20</v>
      </c>
      <c r="G607" s="106" t="s">
        <v>222</v>
      </c>
    </row>
    <row r="608" spans="3:7" ht="12.75" customHeight="1" x14ac:dyDescent="0.35">
      <c r="C608" s="104" t="s">
        <v>661</v>
      </c>
      <c r="D608" t="s">
        <v>889</v>
      </c>
      <c r="E608" s="44">
        <v>532</v>
      </c>
      <c r="F608" s="28" t="s">
        <v>20</v>
      </c>
      <c r="G608" s="106" t="s">
        <v>177</v>
      </c>
    </row>
    <row r="609" spans="3:7" ht="12.75" customHeight="1" x14ac:dyDescent="0.35">
      <c r="C609" s="104" t="s">
        <v>661</v>
      </c>
      <c r="D609" t="s">
        <v>890</v>
      </c>
      <c r="E609" s="44">
        <v>493</v>
      </c>
      <c r="F609" s="28" t="s">
        <v>20</v>
      </c>
      <c r="G609" s="106" t="s">
        <v>244</v>
      </c>
    </row>
    <row r="610" spans="3:7" ht="12.75" customHeight="1" x14ac:dyDescent="0.35">
      <c r="C610" s="105" t="s">
        <v>661</v>
      </c>
      <c r="D610" t="s">
        <v>867</v>
      </c>
      <c r="E610" s="44">
        <v>386</v>
      </c>
      <c r="F610" s="28" t="s">
        <v>20</v>
      </c>
      <c r="G610" s="106" t="s">
        <v>177</v>
      </c>
    </row>
    <row r="611" spans="3:7" ht="12.75" customHeight="1" x14ac:dyDescent="0.35">
      <c r="C611" s="104" t="s">
        <v>646</v>
      </c>
      <c r="D611" t="s">
        <v>889</v>
      </c>
      <c r="E611" s="44">
        <v>431</v>
      </c>
      <c r="F611" s="28" t="s">
        <v>20</v>
      </c>
      <c r="G611" s="106" t="s">
        <v>692</v>
      </c>
    </row>
    <row r="612" spans="3:7" ht="12.75" customHeight="1" x14ac:dyDescent="0.35">
      <c r="C612" s="104" t="s">
        <v>646</v>
      </c>
      <c r="D612" t="s">
        <v>890</v>
      </c>
      <c r="E612" s="44">
        <v>564</v>
      </c>
      <c r="F612" s="28" t="s">
        <v>20</v>
      </c>
      <c r="G612" s="106" t="s">
        <v>177</v>
      </c>
    </row>
    <row r="613" spans="3:7" ht="12.75" customHeight="1" x14ac:dyDescent="0.35">
      <c r="C613" s="105" t="s">
        <v>646</v>
      </c>
      <c r="D613" t="s">
        <v>867</v>
      </c>
      <c r="E613" s="44">
        <v>32</v>
      </c>
      <c r="F613" s="28" t="s">
        <v>20</v>
      </c>
      <c r="G613" s="106" t="s">
        <v>222</v>
      </c>
    </row>
    <row r="614" spans="3:7" ht="12.75" customHeight="1" x14ac:dyDescent="0.35">
      <c r="C614" s="104" t="s">
        <v>917</v>
      </c>
      <c r="D614" t="s">
        <v>889</v>
      </c>
      <c r="E614" s="44">
        <v>533</v>
      </c>
      <c r="F614" s="28" t="s">
        <v>20</v>
      </c>
      <c r="G614" s="106" t="s">
        <v>231</v>
      </c>
    </row>
    <row r="615" spans="3:7" ht="12.75" customHeight="1" x14ac:dyDescent="0.35">
      <c r="C615" s="104" t="s">
        <v>917</v>
      </c>
      <c r="D615" t="s">
        <v>890</v>
      </c>
      <c r="E615" s="44">
        <v>150</v>
      </c>
      <c r="F615" s="28" t="s">
        <v>20</v>
      </c>
      <c r="G615" s="106" t="s">
        <v>177</v>
      </c>
    </row>
    <row r="616" spans="3:7" ht="12.75" customHeight="1" x14ac:dyDescent="0.35">
      <c r="C616" s="105" t="s">
        <v>917</v>
      </c>
      <c r="D616" t="s">
        <v>867</v>
      </c>
      <c r="E616" s="44">
        <v>273</v>
      </c>
      <c r="F616" s="28" t="s">
        <v>20</v>
      </c>
      <c r="G616" s="106" t="s">
        <v>231</v>
      </c>
    </row>
    <row r="617" spans="3:7" ht="12.75" customHeight="1" x14ac:dyDescent="0.35">
      <c r="C617" s="104" t="s">
        <v>795</v>
      </c>
      <c r="D617" t="s">
        <v>889</v>
      </c>
      <c r="E617" s="44">
        <v>209</v>
      </c>
      <c r="F617" s="28" t="s">
        <v>20</v>
      </c>
      <c r="G617" s="106" t="s">
        <v>177</v>
      </c>
    </row>
    <row r="618" spans="3:7" ht="12.75" customHeight="1" x14ac:dyDescent="0.35">
      <c r="C618" s="104" t="s">
        <v>795</v>
      </c>
      <c r="D618" t="s">
        <v>890</v>
      </c>
      <c r="E618" s="44">
        <v>281</v>
      </c>
      <c r="F618" s="28" t="s">
        <v>20</v>
      </c>
      <c r="G618" s="106" t="s">
        <v>177</v>
      </c>
    </row>
    <row r="619" spans="3:7" ht="12.75" customHeight="1" x14ac:dyDescent="0.35">
      <c r="C619" s="105" t="s">
        <v>795</v>
      </c>
      <c r="D619" t="s">
        <v>867</v>
      </c>
      <c r="E619" s="44">
        <v>54</v>
      </c>
      <c r="F619" s="28" t="s">
        <v>20</v>
      </c>
      <c r="G619" s="106" t="s">
        <v>231</v>
      </c>
    </row>
    <row r="620" spans="3:7" ht="12.75" customHeight="1" x14ac:dyDescent="0.35">
      <c r="C620" s="104" t="s">
        <v>414</v>
      </c>
      <c r="D620" t="s">
        <v>889</v>
      </c>
      <c r="E620" s="44">
        <v>205</v>
      </c>
      <c r="F620" s="28" t="s">
        <v>20</v>
      </c>
      <c r="G620" s="106" t="s">
        <v>231</v>
      </c>
    </row>
    <row r="621" spans="3:7" ht="12.75" customHeight="1" x14ac:dyDescent="0.35">
      <c r="C621" s="104" t="s">
        <v>414</v>
      </c>
      <c r="D621" t="s">
        <v>890</v>
      </c>
      <c r="E621" s="44">
        <v>405</v>
      </c>
      <c r="F621" s="28" t="s">
        <v>20</v>
      </c>
      <c r="G621" s="106" t="s">
        <v>177</v>
      </c>
    </row>
    <row r="622" spans="3:7" ht="12.75" customHeight="1" x14ac:dyDescent="0.35">
      <c r="C622" s="105" t="s">
        <v>414</v>
      </c>
      <c r="D622" t="s">
        <v>867</v>
      </c>
      <c r="E622" s="44">
        <v>240</v>
      </c>
      <c r="F622" s="28" t="s">
        <v>20</v>
      </c>
      <c r="G622" s="106" t="s">
        <v>692</v>
      </c>
    </row>
    <row r="623" spans="3:7" ht="12.75" customHeight="1" x14ac:dyDescent="0.35">
      <c r="C623" s="104" t="s">
        <v>583</v>
      </c>
      <c r="D623" t="s">
        <v>889</v>
      </c>
      <c r="E623" s="44">
        <v>233</v>
      </c>
      <c r="F623" s="28" t="s">
        <v>20</v>
      </c>
      <c r="G623" s="106" t="s">
        <v>245</v>
      </c>
    </row>
    <row r="624" spans="3:7" ht="12.75" customHeight="1" x14ac:dyDescent="0.35">
      <c r="C624" s="104" t="s">
        <v>583</v>
      </c>
      <c r="D624" t="s">
        <v>890</v>
      </c>
      <c r="E624" s="44">
        <v>322</v>
      </c>
      <c r="F624" s="28" t="s">
        <v>20</v>
      </c>
      <c r="G624" s="106" t="s">
        <v>177</v>
      </c>
    </row>
    <row r="625" spans="3:7" ht="12.75" customHeight="1" x14ac:dyDescent="0.35">
      <c r="C625" s="105" t="s">
        <v>583</v>
      </c>
      <c r="D625" t="s">
        <v>867</v>
      </c>
      <c r="E625" s="44">
        <v>99</v>
      </c>
      <c r="F625" s="28" t="s">
        <v>20</v>
      </c>
      <c r="G625" s="106" t="s">
        <v>222</v>
      </c>
    </row>
    <row r="626" spans="3:7" ht="12.75" customHeight="1" x14ac:dyDescent="0.35">
      <c r="C626" s="104" t="s">
        <v>499</v>
      </c>
      <c r="D626" t="s">
        <v>889</v>
      </c>
      <c r="E626" s="44">
        <v>522</v>
      </c>
      <c r="F626" s="28" t="s">
        <v>20</v>
      </c>
      <c r="G626" s="106" t="s">
        <v>231</v>
      </c>
    </row>
    <row r="627" spans="3:7" ht="12.75" customHeight="1" x14ac:dyDescent="0.35">
      <c r="C627" s="104" t="s">
        <v>499</v>
      </c>
      <c r="D627" t="s">
        <v>890</v>
      </c>
      <c r="E627" s="44">
        <v>433</v>
      </c>
      <c r="F627" s="28" t="s">
        <v>20</v>
      </c>
      <c r="G627" s="106" t="s">
        <v>222</v>
      </c>
    </row>
    <row r="628" spans="3:7" ht="12.75" customHeight="1" x14ac:dyDescent="0.35">
      <c r="C628" s="105" t="s">
        <v>499</v>
      </c>
      <c r="D628" t="s">
        <v>867</v>
      </c>
      <c r="E628" s="44">
        <v>268</v>
      </c>
      <c r="F628" s="28" t="s">
        <v>20</v>
      </c>
      <c r="G628" s="106" t="s">
        <v>222</v>
      </c>
    </row>
    <row r="629" spans="3:7" ht="12.75" customHeight="1" x14ac:dyDescent="0.35">
      <c r="C629" s="104" t="s">
        <v>844</v>
      </c>
      <c r="D629" t="s">
        <v>889</v>
      </c>
      <c r="E629" s="44">
        <v>475</v>
      </c>
      <c r="F629" s="28" t="s">
        <v>20</v>
      </c>
      <c r="G629" s="106" t="s">
        <v>180</v>
      </c>
    </row>
    <row r="630" spans="3:7" ht="12.75" customHeight="1" x14ac:dyDescent="0.35">
      <c r="C630" s="104" t="s">
        <v>844</v>
      </c>
      <c r="D630" t="s">
        <v>890</v>
      </c>
      <c r="E630" s="44">
        <v>352</v>
      </c>
      <c r="F630" s="28" t="s">
        <v>20</v>
      </c>
      <c r="G630" s="106" t="s">
        <v>177</v>
      </c>
    </row>
    <row r="631" spans="3:7" ht="12.75" customHeight="1" x14ac:dyDescent="0.35">
      <c r="C631" s="105" t="s">
        <v>844</v>
      </c>
      <c r="D631" t="s">
        <v>867</v>
      </c>
      <c r="E631" s="44">
        <v>78</v>
      </c>
      <c r="F631" s="28" t="s">
        <v>20</v>
      </c>
      <c r="G631" s="106" t="s">
        <v>177</v>
      </c>
    </row>
    <row r="632" spans="3:7" ht="12.75" customHeight="1" x14ac:dyDescent="0.35">
      <c r="C632" s="104" t="s">
        <v>827</v>
      </c>
      <c r="D632" t="s">
        <v>889</v>
      </c>
      <c r="E632" s="44">
        <v>522</v>
      </c>
      <c r="F632" s="28" t="s">
        <v>20</v>
      </c>
      <c r="G632" s="106" t="s">
        <v>222</v>
      </c>
    </row>
    <row r="633" spans="3:7" ht="12.75" customHeight="1" x14ac:dyDescent="0.35">
      <c r="C633" s="104" t="s">
        <v>827</v>
      </c>
      <c r="D633" t="s">
        <v>890</v>
      </c>
      <c r="E633" s="44">
        <v>227</v>
      </c>
      <c r="F633" s="28" t="s">
        <v>20</v>
      </c>
      <c r="G633" s="106" t="s">
        <v>231</v>
      </c>
    </row>
    <row r="634" spans="3:7" ht="12.75" customHeight="1" x14ac:dyDescent="0.35">
      <c r="C634" s="105" t="s">
        <v>827</v>
      </c>
      <c r="D634" t="s">
        <v>867</v>
      </c>
      <c r="E634" s="44">
        <v>171</v>
      </c>
      <c r="F634" s="28" t="s">
        <v>20</v>
      </c>
      <c r="G634" s="106" t="s">
        <v>177</v>
      </c>
    </row>
    <row r="635" spans="3:7" ht="12.75" customHeight="1" x14ac:dyDescent="0.35">
      <c r="C635" s="104" t="s">
        <v>318</v>
      </c>
      <c r="D635" t="s">
        <v>889</v>
      </c>
      <c r="E635" s="44">
        <v>365</v>
      </c>
      <c r="F635" s="28" t="s">
        <v>20</v>
      </c>
      <c r="G635" s="106" t="s">
        <v>177</v>
      </c>
    </row>
    <row r="636" spans="3:7" ht="12.75" customHeight="1" x14ac:dyDescent="0.35">
      <c r="C636" s="104" t="s">
        <v>318</v>
      </c>
      <c r="D636" t="s">
        <v>890</v>
      </c>
      <c r="E636" s="44">
        <v>413</v>
      </c>
      <c r="F636" s="28" t="s">
        <v>20</v>
      </c>
      <c r="G636" s="106" t="s">
        <v>231</v>
      </c>
    </row>
    <row r="637" spans="3:7" ht="12.75" customHeight="1" x14ac:dyDescent="0.35">
      <c r="C637" s="105" t="s">
        <v>318</v>
      </c>
      <c r="D637" t="s">
        <v>867</v>
      </c>
      <c r="E637" s="44">
        <v>338</v>
      </c>
      <c r="F637" s="28" t="s">
        <v>20</v>
      </c>
      <c r="G637" s="106" t="s">
        <v>177</v>
      </c>
    </row>
    <row r="638" spans="3:7" ht="12.75" customHeight="1" x14ac:dyDescent="0.35">
      <c r="C638" s="104" t="s">
        <v>363</v>
      </c>
      <c r="D638" t="s">
        <v>889</v>
      </c>
      <c r="E638" s="44">
        <v>591</v>
      </c>
      <c r="F638" s="28" t="s">
        <v>20</v>
      </c>
      <c r="G638" s="106" t="s">
        <v>222</v>
      </c>
    </row>
    <row r="639" spans="3:7" ht="12.75" customHeight="1" x14ac:dyDescent="0.35">
      <c r="C639" s="104" t="s">
        <v>363</v>
      </c>
      <c r="D639" t="s">
        <v>890</v>
      </c>
      <c r="E639" s="44">
        <v>187</v>
      </c>
      <c r="F639" s="28" t="s">
        <v>20</v>
      </c>
      <c r="G639" s="106" t="s">
        <v>222</v>
      </c>
    </row>
    <row r="640" spans="3:7" ht="12.75" customHeight="1" x14ac:dyDescent="0.35">
      <c r="C640" s="105" t="s">
        <v>363</v>
      </c>
      <c r="D640" t="s">
        <v>867</v>
      </c>
      <c r="E640" s="44">
        <v>134</v>
      </c>
      <c r="F640" s="28" t="s">
        <v>20</v>
      </c>
      <c r="G640" s="106" t="s">
        <v>177</v>
      </c>
    </row>
    <row r="641" spans="3:7" ht="12.75" customHeight="1" x14ac:dyDescent="0.35">
      <c r="C641" s="104" t="s">
        <v>370</v>
      </c>
      <c r="D641" t="s">
        <v>889</v>
      </c>
      <c r="E641" s="44">
        <v>547</v>
      </c>
      <c r="F641" s="28" t="s">
        <v>20</v>
      </c>
      <c r="G641" s="106" t="s">
        <v>231</v>
      </c>
    </row>
    <row r="642" spans="3:7" ht="12.75" customHeight="1" x14ac:dyDescent="0.35">
      <c r="C642" s="104" t="s">
        <v>370</v>
      </c>
      <c r="D642" t="s">
        <v>890</v>
      </c>
      <c r="E642" s="44">
        <v>188</v>
      </c>
      <c r="F642" s="28" t="s">
        <v>20</v>
      </c>
      <c r="G642" s="106" t="s">
        <v>692</v>
      </c>
    </row>
    <row r="643" spans="3:7" ht="12.75" customHeight="1" x14ac:dyDescent="0.35">
      <c r="C643" s="105" t="s">
        <v>370</v>
      </c>
      <c r="D643" t="s">
        <v>867</v>
      </c>
      <c r="E643" s="44">
        <v>415</v>
      </c>
      <c r="F643" s="28" t="s">
        <v>20</v>
      </c>
      <c r="G643" s="106" t="s">
        <v>222</v>
      </c>
    </row>
    <row r="644" spans="3:7" ht="12.75" customHeight="1" x14ac:dyDescent="0.35">
      <c r="C644" s="104" t="s">
        <v>625</v>
      </c>
      <c r="D644" t="s">
        <v>889</v>
      </c>
      <c r="E644" s="44">
        <v>585</v>
      </c>
      <c r="F644" s="28" t="s">
        <v>20</v>
      </c>
      <c r="G644" s="106" t="s">
        <v>222</v>
      </c>
    </row>
    <row r="645" spans="3:7" ht="12.75" customHeight="1" x14ac:dyDescent="0.35">
      <c r="C645" s="104" t="s">
        <v>625</v>
      </c>
      <c r="D645" t="s">
        <v>890</v>
      </c>
      <c r="E645" s="44">
        <v>385</v>
      </c>
      <c r="F645" s="28" t="s">
        <v>20</v>
      </c>
      <c r="G645" s="106" t="s">
        <v>222</v>
      </c>
    </row>
    <row r="646" spans="3:7" ht="12.75" customHeight="1" x14ac:dyDescent="0.35">
      <c r="C646" s="105" t="s">
        <v>625</v>
      </c>
      <c r="D646" t="s">
        <v>867</v>
      </c>
      <c r="E646" s="44">
        <v>192</v>
      </c>
      <c r="F646" s="28" t="s">
        <v>20</v>
      </c>
      <c r="G646" s="106" t="s">
        <v>222</v>
      </c>
    </row>
    <row r="647" spans="3:7" ht="12.75" customHeight="1" x14ac:dyDescent="0.35">
      <c r="C647" s="104" t="s">
        <v>480</v>
      </c>
      <c r="D647" t="s">
        <v>889</v>
      </c>
      <c r="E647" s="44">
        <v>299</v>
      </c>
      <c r="F647" s="28" t="s">
        <v>20</v>
      </c>
      <c r="G647" s="106" t="s">
        <v>244</v>
      </c>
    </row>
    <row r="648" spans="3:7" ht="12.75" customHeight="1" x14ac:dyDescent="0.35">
      <c r="C648" s="104" t="s">
        <v>480</v>
      </c>
      <c r="D648" t="s">
        <v>890</v>
      </c>
      <c r="E648" s="44">
        <v>168</v>
      </c>
      <c r="F648" s="28" t="s">
        <v>20</v>
      </c>
      <c r="G648" s="106" t="s">
        <v>231</v>
      </c>
    </row>
    <row r="649" spans="3:7" ht="12.75" customHeight="1" x14ac:dyDescent="0.35">
      <c r="C649" s="105" t="s">
        <v>480</v>
      </c>
      <c r="D649" t="s">
        <v>867</v>
      </c>
      <c r="E649" s="44">
        <v>298</v>
      </c>
      <c r="F649" s="28" t="s">
        <v>20</v>
      </c>
      <c r="G649" s="106" t="s">
        <v>692</v>
      </c>
    </row>
    <row r="650" spans="3:7" ht="12.75" customHeight="1" x14ac:dyDescent="0.35">
      <c r="C650" s="104" t="s">
        <v>845</v>
      </c>
      <c r="D650" t="s">
        <v>889</v>
      </c>
      <c r="E650" s="44">
        <v>507</v>
      </c>
      <c r="F650" s="28" t="s">
        <v>20</v>
      </c>
      <c r="G650" s="106" t="s">
        <v>692</v>
      </c>
    </row>
    <row r="651" spans="3:7" ht="12.75" customHeight="1" x14ac:dyDescent="0.35">
      <c r="C651" s="104" t="s">
        <v>845</v>
      </c>
      <c r="D651" t="s">
        <v>890</v>
      </c>
      <c r="E651" s="44">
        <v>237</v>
      </c>
      <c r="F651" s="28" t="s">
        <v>20</v>
      </c>
      <c r="G651" s="106" t="s">
        <v>177</v>
      </c>
    </row>
    <row r="652" spans="3:7" ht="12.75" customHeight="1" x14ac:dyDescent="0.35">
      <c r="C652" s="105" t="s">
        <v>845</v>
      </c>
      <c r="D652" t="s">
        <v>867</v>
      </c>
      <c r="E652" s="44">
        <v>181</v>
      </c>
      <c r="F652" s="28" t="s">
        <v>20</v>
      </c>
      <c r="G652" s="106" t="s">
        <v>177</v>
      </c>
    </row>
    <row r="653" spans="3:7" ht="12.75" customHeight="1" x14ac:dyDescent="0.35">
      <c r="C653" s="104" t="s">
        <v>826</v>
      </c>
      <c r="D653" t="s">
        <v>889</v>
      </c>
      <c r="E653" s="44">
        <v>182</v>
      </c>
      <c r="F653" s="28" t="s">
        <v>20</v>
      </c>
      <c r="G653" s="106" t="s">
        <v>692</v>
      </c>
    </row>
    <row r="654" spans="3:7" ht="12.75" customHeight="1" x14ac:dyDescent="0.35">
      <c r="C654" s="104" t="s">
        <v>826</v>
      </c>
      <c r="D654" t="s">
        <v>890</v>
      </c>
      <c r="E654" s="44">
        <v>202</v>
      </c>
      <c r="F654" s="28" t="s">
        <v>20</v>
      </c>
      <c r="G654" s="106" t="s">
        <v>692</v>
      </c>
    </row>
    <row r="655" spans="3:7" ht="12.75" customHeight="1" x14ac:dyDescent="0.35">
      <c r="C655" s="105" t="s">
        <v>826</v>
      </c>
      <c r="D655" t="s">
        <v>867</v>
      </c>
      <c r="E655" s="44">
        <v>431</v>
      </c>
      <c r="F655" s="28" t="s">
        <v>20</v>
      </c>
      <c r="G655" s="106" t="s">
        <v>177</v>
      </c>
    </row>
    <row r="656" spans="3:7" ht="12.75" customHeight="1" x14ac:dyDescent="0.35">
      <c r="C656" s="104" t="s">
        <v>814</v>
      </c>
      <c r="D656" t="s">
        <v>889</v>
      </c>
      <c r="E656" s="44">
        <v>325</v>
      </c>
      <c r="F656" s="28" t="s">
        <v>20</v>
      </c>
      <c r="G656" s="106" t="s">
        <v>231</v>
      </c>
    </row>
    <row r="657" spans="3:7" ht="12.75" customHeight="1" x14ac:dyDescent="0.35">
      <c r="C657" s="104" t="s">
        <v>814</v>
      </c>
      <c r="D657" t="s">
        <v>890</v>
      </c>
      <c r="E657" s="44">
        <v>208</v>
      </c>
      <c r="F657" s="28" t="s">
        <v>20</v>
      </c>
      <c r="G657" s="106" t="s">
        <v>222</v>
      </c>
    </row>
    <row r="658" spans="3:7" ht="12.75" customHeight="1" x14ac:dyDescent="0.35">
      <c r="C658" s="105" t="s">
        <v>814</v>
      </c>
      <c r="D658" t="s">
        <v>867</v>
      </c>
      <c r="E658" s="44">
        <v>366</v>
      </c>
      <c r="F658" s="28" t="s">
        <v>20</v>
      </c>
      <c r="G658" s="106" t="s">
        <v>231</v>
      </c>
    </row>
    <row r="659" spans="3:7" ht="12.75" customHeight="1" x14ac:dyDescent="0.35">
      <c r="C659" s="104" t="s">
        <v>300</v>
      </c>
      <c r="D659" t="s">
        <v>889</v>
      </c>
      <c r="E659" s="44">
        <v>398</v>
      </c>
      <c r="F659" s="28" t="s">
        <v>20</v>
      </c>
      <c r="G659" s="106" t="s">
        <v>180</v>
      </c>
    </row>
    <row r="660" spans="3:7" ht="12.75" customHeight="1" x14ac:dyDescent="0.35">
      <c r="C660" s="104" t="s">
        <v>300</v>
      </c>
      <c r="D660" t="s">
        <v>890</v>
      </c>
      <c r="E660" s="44">
        <v>386</v>
      </c>
      <c r="F660" s="28" t="s">
        <v>20</v>
      </c>
      <c r="G660" s="106" t="s">
        <v>231</v>
      </c>
    </row>
    <row r="661" spans="3:7" ht="12.75" customHeight="1" x14ac:dyDescent="0.35">
      <c r="C661" s="105" t="s">
        <v>300</v>
      </c>
      <c r="D661" t="s">
        <v>867</v>
      </c>
      <c r="E661" s="44">
        <v>177</v>
      </c>
      <c r="F661" s="28" t="s">
        <v>20</v>
      </c>
      <c r="G661" s="106" t="s">
        <v>231</v>
      </c>
    </row>
    <row r="662" spans="3:7" ht="12.75" customHeight="1" x14ac:dyDescent="0.35">
      <c r="C662" s="104" t="s">
        <v>495</v>
      </c>
      <c r="D662" t="s">
        <v>889</v>
      </c>
      <c r="E662" s="44">
        <v>100</v>
      </c>
      <c r="F662" s="28" t="s">
        <v>20</v>
      </c>
      <c r="G662" s="106" t="s">
        <v>231</v>
      </c>
    </row>
    <row r="663" spans="3:7" ht="12.75" customHeight="1" x14ac:dyDescent="0.35">
      <c r="C663" s="104" t="s">
        <v>495</v>
      </c>
      <c r="D663" t="s">
        <v>890</v>
      </c>
      <c r="E663" s="44">
        <v>369</v>
      </c>
      <c r="F663" s="28" t="s">
        <v>20</v>
      </c>
      <c r="G663" s="106" t="s">
        <v>244</v>
      </c>
    </row>
    <row r="664" spans="3:7" ht="12.75" customHeight="1" x14ac:dyDescent="0.35">
      <c r="C664" s="105" t="s">
        <v>495</v>
      </c>
      <c r="D664" t="s">
        <v>867</v>
      </c>
      <c r="E664" s="44">
        <v>279</v>
      </c>
      <c r="F664" s="28" t="s">
        <v>20</v>
      </c>
      <c r="G664" s="106" t="s">
        <v>177</v>
      </c>
    </row>
    <row r="665" spans="3:7" ht="12.75" customHeight="1" x14ac:dyDescent="0.35">
      <c r="C665" s="104" t="s">
        <v>319</v>
      </c>
      <c r="D665" t="s">
        <v>889</v>
      </c>
      <c r="E665" s="44">
        <v>161</v>
      </c>
      <c r="F665" s="28" t="s">
        <v>20</v>
      </c>
      <c r="G665" s="106" t="s">
        <v>245</v>
      </c>
    </row>
    <row r="666" spans="3:7" ht="12.75" customHeight="1" x14ac:dyDescent="0.35">
      <c r="C666" s="104" t="s">
        <v>319</v>
      </c>
      <c r="D666" t="s">
        <v>890</v>
      </c>
      <c r="E666" s="44">
        <v>520</v>
      </c>
      <c r="F666" s="28" t="s">
        <v>20</v>
      </c>
      <c r="G666" s="106" t="s">
        <v>231</v>
      </c>
    </row>
    <row r="667" spans="3:7" ht="12.75" customHeight="1" x14ac:dyDescent="0.35">
      <c r="C667" s="105" t="s">
        <v>319</v>
      </c>
      <c r="D667" t="s">
        <v>867</v>
      </c>
      <c r="E667" s="44">
        <v>264</v>
      </c>
      <c r="F667" s="28" t="s">
        <v>20</v>
      </c>
      <c r="G667" s="106" t="s">
        <v>692</v>
      </c>
    </row>
    <row r="668" spans="3:7" ht="12.75" customHeight="1" x14ac:dyDescent="0.35">
      <c r="C668" s="104" t="s">
        <v>251</v>
      </c>
      <c r="D668" t="s">
        <v>889</v>
      </c>
      <c r="E668" s="44">
        <v>111</v>
      </c>
      <c r="F668" s="28" t="s">
        <v>20</v>
      </c>
      <c r="G668" s="106" t="s">
        <v>222</v>
      </c>
    </row>
    <row r="669" spans="3:7" ht="12.75" customHeight="1" x14ac:dyDescent="0.35">
      <c r="C669" s="104" t="s">
        <v>251</v>
      </c>
      <c r="D669" t="s">
        <v>890</v>
      </c>
      <c r="E669" s="44">
        <v>446</v>
      </c>
      <c r="F669" s="28" t="s">
        <v>20</v>
      </c>
      <c r="G669" s="106" t="s">
        <v>231</v>
      </c>
    </row>
    <row r="670" spans="3:7" ht="12.75" customHeight="1" x14ac:dyDescent="0.35">
      <c r="C670" s="105" t="s">
        <v>251</v>
      </c>
      <c r="D670" t="s">
        <v>867</v>
      </c>
      <c r="E670" s="44">
        <v>53</v>
      </c>
      <c r="F670" s="28" t="s">
        <v>20</v>
      </c>
      <c r="G670" s="106" t="s">
        <v>692</v>
      </c>
    </row>
    <row r="671" spans="3:7" ht="12.75" customHeight="1" x14ac:dyDescent="0.35">
      <c r="C671" s="104" t="s">
        <v>261</v>
      </c>
      <c r="D671" t="s">
        <v>889</v>
      </c>
      <c r="E671" s="44">
        <v>438</v>
      </c>
      <c r="F671" s="28" t="s">
        <v>20</v>
      </c>
      <c r="G671" s="106" t="s">
        <v>692</v>
      </c>
    </row>
    <row r="672" spans="3:7" ht="12.75" customHeight="1" x14ac:dyDescent="0.35">
      <c r="C672" s="104" t="s">
        <v>261</v>
      </c>
      <c r="D672" t="s">
        <v>890</v>
      </c>
      <c r="E672" s="44">
        <v>141</v>
      </c>
      <c r="F672" s="28" t="s">
        <v>20</v>
      </c>
      <c r="G672" s="106" t="s">
        <v>231</v>
      </c>
    </row>
    <row r="673" spans="3:7" ht="12.75" customHeight="1" x14ac:dyDescent="0.35">
      <c r="C673" s="105" t="s">
        <v>261</v>
      </c>
      <c r="D673" t="s">
        <v>867</v>
      </c>
      <c r="E673" s="44">
        <v>185</v>
      </c>
      <c r="F673" s="28" t="s">
        <v>20</v>
      </c>
      <c r="G673" s="106" t="s">
        <v>231</v>
      </c>
    </row>
    <row r="674" spans="3:7" ht="12.75" customHeight="1" x14ac:dyDescent="0.35">
      <c r="C674" s="104" t="s">
        <v>678</v>
      </c>
      <c r="D674" t="s">
        <v>889</v>
      </c>
      <c r="E674" s="44">
        <v>478</v>
      </c>
      <c r="F674" s="28" t="s">
        <v>20</v>
      </c>
      <c r="G674" s="106" t="s">
        <v>177</v>
      </c>
    </row>
    <row r="675" spans="3:7" ht="12.75" customHeight="1" x14ac:dyDescent="0.35">
      <c r="C675" s="104" t="s">
        <v>678</v>
      </c>
      <c r="D675" t="s">
        <v>890</v>
      </c>
      <c r="E675" s="44">
        <v>408</v>
      </c>
      <c r="F675" s="28" t="s">
        <v>20</v>
      </c>
      <c r="G675" s="106" t="s">
        <v>177</v>
      </c>
    </row>
    <row r="676" spans="3:7" ht="12.75" customHeight="1" x14ac:dyDescent="0.35">
      <c r="C676" s="105" t="s">
        <v>678</v>
      </c>
      <c r="D676" t="s">
        <v>867</v>
      </c>
      <c r="E676" s="44">
        <v>12</v>
      </c>
      <c r="F676" s="28" t="s">
        <v>20</v>
      </c>
      <c r="G676" s="106" t="s">
        <v>222</v>
      </c>
    </row>
    <row r="677" spans="3:7" ht="12.75" customHeight="1" x14ac:dyDescent="0.35">
      <c r="C677" s="104" t="s">
        <v>548</v>
      </c>
      <c r="D677" t="s">
        <v>889</v>
      </c>
      <c r="E677" s="44">
        <v>206</v>
      </c>
      <c r="F677" s="28" t="s">
        <v>20</v>
      </c>
      <c r="G677" s="106" t="s">
        <v>177</v>
      </c>
    </row>
    <row r="678" spans="3:7" ht="12.75" customHeight="1" x14ac:dyDescent="0.35">
      <c r="C678" s="104" t="s">
        <v>548</v>
      </c>
      <c r="D678" t="s">
        <v>890</v>
      </c>
      <c r="E678" s="44">
        <v>145</v>
      </c>
      <c r="F678" s="28" t="s">
        <v>20</v>
      </c>
      <c r="G678" s="106" t="s">
        <v>222</v>
      </c>
    </row>
    <row r="679" spans="3:7" ht="12.75" customHeight="1" x14ac:dyDescent="0.35">
      <c r="C679" s="105" t="s">
        <v>548</v>
      </c>
      <c r="D679" t="s">
        <v>867</v>
      </c>
      <c r="E679" s="44">
        <v>86</v>
      </c>
      <c r="F679" s="28" t="s">
        <v>20</v>
      </c>
      <c r="G679" s="106" t="s">
        <v>180</v>
      </c>
    </row>
    <row r="680" spans="3:7" ht="12.75" customHeight="1" x14ac:dyDescent="0.35">
      <c r="C680" s="104" t="s">
        <v>622</v>
      </c>
      <c r="D680" t="s">
        <v>889</v>
      </c>
      <c r="E680" s="44">
        <v>594</v>
      </c>
      <c r="F680" s="28" t="s">
        <v>20</v>
      </c>
      <c r="G680" s="106" t="s">
        <v>177</v>
      </c>
    </row>
    <row r="681" spans="3:7" ht="12.75" customHeight="1" x14ac:dyDescent="0.35">
      <c r="C681" s="104" t="s">
        <v>622</v>
      </c>
      <c r="D681" t="s">
        <v>890</v>
      </c>
      <c r="E681" s="44">
        <v>559</v>
      </c>
      <c r="F681" s="28" t="s">
        <v>20</v>
      </c>
      <c r="G681" s="106" t="s">
        <v>231</v>
      </c>
    </row>
    <row r="682" spans="3:7" ht="12.75" customHeight="1" x14ac:dyDescent="0.35">
      <c r="C682" s="105" t="s">
        <v>622</v>
      </c>
      <c r="D682" t="s">
        <v>867</v>
      </c>
      <c r="E682" s="44">
        <v>151</v>
      </c>
      <c r="F682" s="28" t="s">
        <v>20</v>
      </c>
      <c r="G682" s="106" t="s">
        <v>222</v>
      </c>
    </row>
    <row r="683" spans="3:7" ht="12.75" customHeight="1" x14ac:dyDescent="0.35">
      <c r="C683" s="104" t="s">
        <v>487</v>
      </c>
      <c r="D683" t="s">
        <v>889</v>
      </c>
      <c r="E683" s="44">
        <v>388</v>
      </c>
      <c r="F683" s="28" t="s">
        <v>20</v>
      </c>
      <c r="G683" s="106" t="s">
        <v>222</v>
      </c>
    </row>
    <row r="684" spans="3:7" ht="12.75" customHeight="1" x14ac:dyDescent="0.35">
      <c r="C684" s="104" t="s">
        <v>487</v>
      </c>
      <c r="D684" t="s">
        <v>890</v>
      </c>
      <c r="E684" s="44">
        <v>293</v>
      </c>
      <c r="F684" s="28" t="s">
        <v>20</v>
      </c>
      <c r="G684" s="106" t="s">
        <v>222</v>
      </c>
    </row>
    <row r="685" spans="3:7" ht="12.75" customHeight="1" x14ac:dyDescent="0.35">
      <c r="C685" s="105" t="s">
        <v>487</v>
      </c>
      <c r="D685" t="s">
        <v>867</v>
      </c>
      <c r="E685" s="44">
        <v>381</v>
      </c>
      <c r="F685" s="28" t="s">
        <v>20</v>
      </c>
      <c r="G685" s="106" t="s">
        <v>692</v>
      </c>
    </row>
    <row r="686" spans="3:7" ht="12.75" customHeight="1" x14ac:dyDescent="0.35">
      <c r="C686" s="104" t="s">
        <v>628</v>
      </c>
      <c r="D686" t="s">
        <v>889</v>
      </c>
      <c r="E686" s="44">
        <v>172</v>
      </c>
      <c r="F686" s="28" t="s">
        <v>20</v>
      </c>
      <c r="G686" s="106" t="s">
        <v>180</v>
      </c>
    </row>
    <row r="687" spans="3:7" ht="12.75" customHeight="1" x14ac:dyDescent="0.35">
      <c r="C687" s="104" t="s">
        <v>628</v>
      </c>
      <c r="D687" t="s">
        <v>890</v>
      </c>
      <c r="E687" s="44">
        <v>576</v>
      </c>
      <c r="F687" s="28" t="s">
        <v>20</v>
      </c>
      <c r="G687" s="106" t="s">
        <v>231</v>
      </c>
    </row>
    <row r="688" spans="3:7" ht="12.75" customHeight="1" x14ac:dyDescent="0.35">
      <c r="C688" s="105" t="s">
        <v>628</v>
      </c>
      <c r="D688" t="s">
        <v>867</v>
      </c>
      <c r="E688" s="44">
        <v>422</v>
      </c>
      <c r="F688" s="28" t="s">
        <v>20</v>
      </c>
      <c r="G688" s="106" t="s">
        <v>244</v>
      </c>
    </row>
    <row r="689" spans="3:7" ht="12.75" customHeight="1" x14ac:dyDescent="0.35">
      <c r="C689" s="104" t="s">
        <v>743</v>
      </c>
      <c r="D689" t="s">
        <v>889</v>
      </c>
      <c r="E689" s="44">
        <v>199</v>
      </c>
      <c r="F689" s="28" t="s">
        <v>20</v>
      </c>
      <c r="G689" s="106" t="s">
        <v>177</v>
      </c>
    </row>
    <row r="690" spans="3:7" ht="12.75" customHeight="1" x14ac:dyDescent="0.35">
      <c r="C690" s="104" t="s">
        <v>743</v>
      </c>
      <c r="D690" t="s">
        <v>890</v>
      </c>
      <c r="E690" s="44">
        <v>488</v>
      </c>
      <c r="F690" s="28" t="s">
        <v>20</v>
      </c>
      <c r="G690" s="106" t="s">
        <v>231</v>
      </c>
    </row>
    <row r="691" spans="3:7" ht="12.75" customHeight="1" x14ac:dyDescent="0.35">
      <c r="C691" s="105" t="s">
        <v>743</v>
      </c>
      <c r="D691" t="s">
        <v>867</v>
      </c>
      <c r="E691" s="44">
        <v>326</v>
      </c>
      <c r="F691" s="28" t="s">
        <v>20</v>
      </c>
      <c r="G691" s="106" t="s">
        <v>692</v>
      </c>
    </row>
    <row r="692" spans="3:7" ht="12.75" customHeight="1" x14ac:dyDescent="0.35">
      <c r="C692" s="104" t="s">
        <v>479</v>
      </c>
      <c r="D692" t="s">
        <v>889</v>
      </c>
      <c r="E692" s="44">
        <v>240</v>
      </c>
      <c r="F692" s="28" t="s">
        <v>20</v>
      </c>
      <c r="G692" s="106" t="s">
        <v>177</v>
      </c>
    </row>
    <row r="693" spans="3:7" ht="12.75" customHeight="1" x14ac:dyDescent="0.35">
      <c r="C693" s="104" t="s">
        <v>479</v>
      </c>
      <c r="D693" t="s">
        <v>890</v>
      </c>
      <c r="E693" s="44">
        <v>203</v>
      </c>
      <c r="F693" s="28" t="s">
        <v>20</v>
      </c>
      <c r="G693" s="106" t="s">
        <v>692</v>
      </c>
    </row>
    <row r="694" spans="3:7" ht="12.75" customHeight="1" x14ac:dyDescent="0.35">
      <c r="C694" s="105" t="s">
        <v>479</v>
      </c>
      <c r="D694" t="s">
        <v>867</v>
      </c>
      <c r="E694" s="44">
        <v>439</v>
      </c>
      <c r="F694" s="28" t="s">
        <v>20</v>
      </c>
      <c r="G694" s="106" t="s">
        <v>177</v>
      </c>
    </row>
    <row r="695" spans="3:7" ht="12.75" customHeight="1" x14ac:dyDescent="0.35">
      <c r="C695" s="104" t="s">
        <v>742</v>
      </c>
      <c r="D695" t="s">
        <v>889</v>
      </c>
      <c r="E695" s="44">
        <v>337</v>
      </c>
      <c r="F695" s="28" t="s">
        <v>20</v>
      </c>
      <c r="G695" s="106" t="s">
        <v>244</v>
      </c>
    </row>
    <row r="696" spans="3:7" ht="12.75" customHeight="1" x14ac:dyDescent="0.35">
      <c r="C696" s="104" t="s">
        <v>742</v>
      </c>
      <c r="D696" t="s">
        <v>890</v>
      </c>
      <c r="E696" s="44">
        <v>586</v>
      </c>
      <c r="F696" s="28" t="s">
        <v>20</v>
      </c>
      <c r="G696" s="106" t="s">
        <v>692</v>
      </c>
    </row>
    <row r="697" spans="3:7" ht="12.75" customHeight="1" x14ac:dyDescent="0.35">
      <c r="C697" s="105" t="s">
        <v>742</v>
      </c>
      <c r="D697" t="s">
        <v>867</v>
      </c>
      <c r="E697" s="44">
        <v>13</v>
      </c>
      <c r="F697" s="28" t="s">
        <v>20</v>
      </c>
      <c r="G697" s="106" t="s">
        <v>177</v>
      </c>
    </row>
    <row r="698" spans="3:7" ht="12.75" customHeight="1" x14ac:dyDescent="0.35">
      <c r="C698" s="104" t="s">
        <v>597</v>
      </c>
      <c r="D698" t="s">
        <v>889</v>
      </c>
      <c r="E698" s="44">
        <v>381</v>
      </c>
      <c r="F698" s="28" t="s">
        <v>20</v>
      </c>
      <c r="G698" s="106" t="s">
        <v>692</v>
      </c>
    </row>
    <row r="699" spans="3:7" ht="12.75" customHeight="1" x14ac:dyDescent="0.35">
      <c r="C699" s="104" t="s">
        <v>597</v>
      </c>
      <c r="D699" t="s">
        <v>890</v>
      </c>
      <c r="E699" s="44">
        <v>328</v>
      </c>
      <c r="F699" s="28" t="s">
        <v>20</v>
      </c>
      <c r="G699" s="106" t="s">
        <v>244</v>
      </c>
    </row>
    <row r="700" spans="3:7" ht="12.75" customHeight="1" x14ac:dyDescent="0.35">
      <c r="C700" s="105" t="s">
        <v>597</v>
      </c>
      <c r="D700" t="s">
        <v>867</v>
      </c>
      <c r="E700" s="44">
        <v>345</v>
      </c>
      <c r="F700" s="28" t="s">
        <v>20</v>
      </c>
      <c r="G700" s="106" t="s">
        <v>692</v>
      </c>
    </row>
    <row r="701" spans="3:7" ht="12.75" customHeight="1" x14ac:dyDescent="0.35">
      <c r="C701" s="104" t="s">
        <v>512</v>
      </c>
      <c r="D701" t="s">
        <v>889</v>
      </c>
      <c r="E701" s="44">
        <v>536</v>
      </c>
      <c r="F701" s="28" t="s">
        <v>20</v>
      </c>
      <c r="G701" s="106" t="s">
        <v>244</v>
      </c>
    </row>
    <row r="702" spans="3:7" ht="12.75" customHeight="1" x14ac:dyDescent="0.35">
      <c r="C702" s="104" t="s">
        <v>512</v>
      </c>
      <c r="D702" t="s">
        <v>890</v>
      </c>
      <c r="E702" s="44">
        <v>564</v>
      </c>
      <c r="F702" s="28" t="s">
        <v>20</v>
      </c>
      <c r="G702" s="106" t="s">
        <v>692</v>
      </c>
    </row>
    <row r="703" spans="3:7" ht="12.75" customHeight="1" x14ac:dyDescent="0.35">
      <c r="C703" s="105" t="s">
        <v>512</v>
      </c>
      <c r="D703" t="s">
        <v>867</v>
      </c>
      <c r="E703" s="44">
        <v>280</v>
      </c>
      <c r="F703" s="28" t="s">
        <v>20</v>
      </c>
      <c r="G703" s="106" t="s">
        <v>177</v>
      </c>
    </row>
    <row r="704" spans="3:7" ht="12.75" customHeight="1" x14ac:dyDescent="0.35">
      <c r="C704" s="104" t="s">
        <v>329</v>
      </c>
      <c r="D704" t="s">
        <v>889</v>
      </c>
      <c r="E704" s="44">
        <v>480</v>
      </c>
      <c r="F704" s="28" t="s">
        <v>20</v>
      </c>
      <c r="G704" s="106" t="s">
        <v>177</v>
      </c>
    </row>
    <row r="705" spans="3:7" ht="12.75" customHeight="1" x14ac:dyDescent="0.35">
      <c r="C705" s="104" t="s">
        <v>329</v>
      </c>
      <c r="D705" t="s">
        <v>890</v>
      </c>
      <c r="E705" s="44">
        <v>145</v>
      </c>
      <c r="F705" s="28" t="s">
        <v>20</v>
      </c>
      <c r="G705" s="106" t="s">
        <v>222</v>
      </c>
    </row>
    <row r="706" spans="3:7" ht="12.75" customHeight="1" x14ac:dyDescent="0.35">
      <c r="C706" s="105" t="s">
        <v>329</v>
      </c>
      <c r="D706" t="s">
        <v>867</v>
      </c>
      <c r="E706" s="44">
        <v>120</v>
      </c>
      <c r="F706" s="28" t="s">
        <v>20</v>
      </c>
      <c r="G706" s="106" t="s">
        <v>222</v>
      </c>
    </row>
    <row r="707" spans="3:7" ht="12.75" customHeight="1" x14ac:dyDescent="0.35">
      <c r="C707" s="104" t="s">
        <v>799</v>
      </c>
      <c r="D707" t="s">
        <v>889</v>
      </c>
      <c r="E707" s="44">
        <v>395</v>
      </c>
      <c r="F707" s="28" t="s">
        <v>20</v>
      </c>
      <c r="G707" s="106" t="s">
        <v>177</v>
      </c>
    </row>
    <row r="708" spans="3:7" ht="12.75" customHeight="1" x14ac:dyDescent="0.35">
      <c r="C708" s="104" t="s">
        <v>799</v>
      </c>
      <c r="D708" t="s">
        <v>890</v>
      </c>
      <c r="E708" s="44">
        <v>472</v>
      </c>
      <c r="F708" s="28" t="s">
        <v>20</v>
      </c>
      <c r="G708" s="106" t="s">
        <v>180</v>
      </c>
    </row>
    <row r="709" spans="3:7" ht="12.75" customHeight="1" x14ac:dyDescent="0.35">
      <c r="C709" s="105" t="s">
        <v>799</v>
      </c>
      <c r="D709" t="s">
        <v>867</v>
      </c>
      <c r="E709" s="44">
        <v>157</v>
      </c>
      <c r="F709" s="28" t="s">
        <v>20</v>
      </c>
      <c r="G709" s="106" t="s">
        <v>692</v>
      </c>
    </row>
    <row r="710" spans="3:7" ht="12.75" customHeight="1" x14ac:dyDescent="0.35">
      <c r="C710" s="104" t="s">
        <v>341</v>
      </c>
      <c r="D710" t="s">
        <v>889</v>
      </c>
      <c r="E710" s="44">
        <v>263</v>
      </c>
      <c r="F710" s="28" t="s">
        <v>20</v>
      </c>
      <c r="G710" s="106" t="s">
        <v>692</v>
      </c>
    </row>
    <row r="711" spans="3:7" ht="12.75" customHeight="1" x14ac:dyDescent="0.35">
      <c r="C711" s="104" t="s">
        <v>341</v>
      </c>
      <c r="D711" t="s">
        <v>890</v>
      </c>
      <c r="E711" s="44">
        <v>530</v>
      </c>
      <c r="F711" s="28" t="s">
        <v>20</v>
      </c>
      <c r="G711" s="106" t="s">
        <v>231</v>
      </c>
    </row>
    <row r="712" spans="3:7" ht="12.75" customHeight="1" x14ac:dyDescent="0.35">
      <c r="C712" s="105" t="s">
        <v>341</v>
      </c>
      <c r="D712" t="s">
        <v>867</v>
      </c>
      <c r="E712" s="44">
        <v>229</v>
      </c>
      <c r="F712" s="28" t="s">
        <v>20</v>
      </c>
      <c r="G712" s="106" t="s">
        <v>231</v>
      </c>
    </row>
    <row r="713" spans="3:7" ht="12.75" customHeight="1" x14ac:dyDescent="0.35">
      <c r="C713" s="104" t="s">
        <v>461</v>
      </c>
      <c r="D713" t="s">
        <v>889</v>
      </c>
      <c r="E713" s="44">
        <v>191</v>
      </c>
      <c r="F713" s="28" t="s">
        <v>20</v>
      </c>
      <c r="G713" s="106" t="s">
        <v>231</v>
      </c>
    </row>
    <row r="714" spans="3:7" ht="12.75" customHeight="1" x14ac:dyDescent="0.35">
      <c r="C714" s="104" t="s">
        <v>461</v>
      </c>
      <c r="D714" t="s">
        <v>890</v>
      </c>
      <c r="E714" s="44">
        <v>436</v>
      </c>
      <c r="F714" s="28" t="s">
        <v>20</v>
      </c>
      <c r="G714" s="106" t="s">
        <v>692</v>
      </c>
    </row>
    <row r="715" spans="3:7" ht="12.75" customHeight="1" x14ac:dyDescent="0.35">
      <c r="C715" s="105" t="s">
        <v>461</v>
      </c>
      <c r="D715" t="s">
        <v>867</v>
      </c>
      <c r="E715" s="44">
        <v>64</v>
      </c>
      <c r="F715" s="28" t="s">
        <v>20</v>
      </c>
      <c r="G715" s="106" t="s">
        <v>231</v>
      </c>
    </row>
    <row r="716" spans="3:7" ht="12.75" customHeight="1" x14ac:dyDescent="0.35">
      <c r="C716" s="104" t="s">
        <v>469</v>
      </c>
      <c r="D716" t="s">
        <v>889</v>
      </c>
      <c r="E716" s="44">
        <v>336</v>
      </c>
      <c r="F716" s="28" t="s">
        <v>20</v>
      </c>
      <c r="G716" s="106" t="s">
        <v>222</v>
      </c>
    </row>
    <row r="717" spans="3:7" ht="12.75" customHeight="1" x14ac:dyDescent="0.35">
      <c r="C717" s="104" t="s">
        <v>469</v>
      </c>
      <c r="D717" t="s">
        <v>890</v>
      </c>
      <c r="E717" s="44">
        <v>196</v>
      </c>
      <c r="F717" s="28" t="s">
        <v>20</v>
      </c>
      <c r="G717" s="106" t="s">
        <v>222</v>
      </c>
    </row>
    <row r="718" spans="3:7" ht="12.75" customHeight="1" x14ac:dyDescent="0.35">
      <c r="C718" s="105" t="s">
        <v>469</v>
      </c>
      <c r="D718" t="s">
        <v>867</v>
      </c>
      <c r="E718" s="44">
        <v>117</v>
      </c>
      <c r="F718" s="28" t="s">
        <v>20</v>
      </c>
      <c r="G718" s="106" t="s">
        <v>180</v>
      </c>
    </row>
    <row r="719" spans="3:7" ht="12.75" customHeight="1" x14ac:dyDescent="0.35">
      <c r="C719" s="104" t="s">
        <v>604</v>
      </c>
      <c r="D719" t="s">
        <v>889</v>
      </c>
      <c r="E719" s="44">
        <v>485</v>
      </c>
      <c r="F719" s="28" t="s">
        <v>20</v>
      </c>
      <c r="G719" s="106" t="s">
        <v>222</v>
      </c>
    </row>
    <row r="720" spans="3:7" ht="12.75" customHeight="1" x14ac:dyDescent="0.35">
      <c r="C720" s="104" t="s">
        <v>604</v>
      </c>
      <c r="D720" t="s">
        <v>890</v>
      </c>
      <c r="E720" s="44">
        <v>565</v>
      </c>
      <c r="F720" s="28" t="s">
        <v>20</v>
      </c>
      <c r="G720" s="106" t="s">
        <v>222</v>
      </c>
    </row>
    <row r="721" spans="3:7" ht="12.75" customHeight="1" x14ac:dyDescent="0.35">
      <c r="C721" s="105" t="s">
        <v>604</v>
      </c>
      <c r="D721" t="s">
        <v>867</v>
      </c>
      <c r="E721" s="44">
        <v>340</v>
      </c>
      <c r="F721" s="28" t="s">
        <v>20</v>
      </c>
      <c r="G721" s="106" t="s">
        <v>692</v>
      </c>
    </row>
    <row r="722" spans="3:7" ht="12.75" customHeight="1" x14ac:dyDescent="0.35">
      <c r="C722" s="104" t="s">
        <v>719</v>
      </c>
      <c r="D722" t="s">
        <v>889</v>
      </c>
      <c r="E722" s="44">
        <v>415</v>
      </c>
      <c r="F722" s="28" t="s">
        <v>20</v>
      </c>
      <c r="G722" s="106" t="s">
        <v>692</v>
      </c>
    </row>
    <row r="723" spans="3:7" ht="12.75" customHeight="1" x14ac:dyDescent="0.35">
      <c r="C723" s="104" t="s">
        <v>719</v>
      </c>
      <c r="D723" t="s">
        <v>890</v>
      </c>
      <c r="E723" s="44">
        <v>134</v>
      </c>
      <c r="F723" s="28" t="s">
        <v>20</v>
      </c>
      <c r="G723" s="106" t="s">
        <v>222</v>
      </c>
    </row>
    <row r="724" spans="3:7" ht="12.75" customHeight="1" x14ac:dyDescent="0.35">
      <c r="C724" s="105" t="s">
        <v>719</v>
      </c>
      <c r="D724" t="s">
        <v>867</v>
      </c>
      <c r="E724" s="44">
        <v>447</v>
      </c>
      <c r="F724" s="28" t="s">
        <v>20</v>
      </c>
      <c r="G724" s="106" t="s">
        <v>222</v>
      </c>
    </row>
    <row r="725" spans="3:7" ht="12.75" customHeight="1" x14ac:dyDescent="0.35">
      <c r="C725" s="104" t="s">
        <v>643</v>
      </c>
      <c r="D725" t="s">
        <v>889</v>
      </c>
      <c r="E725" s="44">
        <v>441</v>
      </c>
      <c r="F725" s="28" t="s">
        <v>20</v>
      </c>
      <c r="G725" s="106" t="s">
        <v>244</v>
      </c>
    </row>
    <row r="726" spans="3:7" ht="12.75" customHeight="1" x14ac:dyDescent="0.35">
      <c r="C726" s="104" t="s">
        <v>643</v>
      </c>
      <c r="D726" t="s">
        <v>890</v>
      </c>
      <c r="E726" s="44">
        <v>164</v>
      </c>
      <c r="F726" s="28" t="s">
        <v>20</v>
      </c>
      <c r="G726" s="106" t="s">
        <v>244</v>
      </c>
    </row>
    <row r="727" spans="3:7" ht="12.75" customHeight="1" x14ac:dyDescent="0.35">
      <c r="C727" s="105" t="s">
        <v>643</v>
      </c>
      <c r="D727" t="s">
        <v>867</v>
      </c>
      <c r="E727" s="44">
        <v>341</v>
      </c>
      <c r="F727" s="28" t="s">
        <v>20</v>
      </c>
      <c r="G727" s="106" t="s">
        <v>692</v>
      </c>
    </row>
    <row r="728" spans="3:7" ht="12.75" customHeight="1" x14ac:dyDescent="0.35">
      <c r="C728" s="104" t="s">
        <v>486</v>
      </c>
      <c r="D728" t="s">
        <v>889</v>
      </c>
      <c r="E728" s="44">
        <v>475</v>
      </c>
      <c r="F728" s="28" t="s">
        <v>20</v>
      </c>
      <c r="G728" s="106" t="s">
        <v>180</v>
      </c>
    </row>
    <row r="729" spans="3:7" ht="12.75" customHeight="1" x14ac:dyDescent="0.35">
      <c r="C729" s="104" t="s">
        <v>486</v>
      </c>
      <c r="D729" t="s">
        <v>890</v>
      </c>
      <c r="E729" s="44">
        <v>563</v>
      </c>
      <c r="F729" s="28" t="s">
        <v>20</v>
      </c>
      <c r="G729" s="106" t="s">
        <v>231</v>
      </c>
    </row>
    <row r="730" spans="3:7" ht="12.75" customHeight="1" x14ac:dyDescent="0.35">
      <c r="C730" s="105" t="s">
        <v>486</v>
      </c>
      <c r="D730" t="s">
        <v>867</v>
      </c>
      <c r="E730" s="44">
        <v>334</v>
      </c>
      <c r="F730" s="28" t="s">
        <v>20</v>
      </c>
      <c r="G730" s="106" t="s">
        <v>177</v>
      </c>
    </row>
    <row r="731" spans="3:7" ht="12.75" customHeight="1" x14ac:dyDescent="0.35">
      <c r="C731" s="104" t="s">
        <v>557</v>
      </c>
      <c r="D731" t="s">
        <v>889</v>
      </c>
      <c r="E731" s="44">
        <v>164</v>
      </c>
      <c r="F731" s="28" t="s">
        <v>20</v>
      </c>
      <c r="G731" s="106" t="s">
        <v>692</v>
      </c>
    </row>
    <row r="732" spans="3:7" ht="12.75" customHeight="1" x14ac:dyDescent="0.35">
      <c r="C732" s="104" t="s">
        <v>557</v>
      </c>
      <c r="D732" t="s">
        <v>890</v>
      </c>
      <c r="E732" s="44">
        <v>271</v>
      </c>
      <c r="F732" s="28" t="s">
        <v>20</v>
      </c>
      <c r="G732" s="106" t="s">
        <v>177</v>
      </c>
    </row>
    <row r="733" spans="3:7" ht="12.75" customHeight="1" x14ac:dyDescent="0.35">
      <c r="C733" s="105" t="s">
        <v>557</v>
      </c>
      <c r="D733" t="s">
        <v>867</v>
      </c>
      <c r="E733" s="44">
        <v>270</v>
      </c>
      <c r="F733" s="28" t="s">
        <v>20</v>
      </c>
      <c r="G733" s="106" t="s">
        <v>177</v>
      </c>
    </row>
    <row r="734" spans="3:7" ht="12.75" customHeight="1" x14ac:dyDescent="0.35">
      <c r="C734" s="104" t="s">
        <v>467</v>
      </c>
      <c r="D734" t="s">
        <v>889</v>
      </c>
      <c r="E734" s="44">
        <v>310</v>
      </c>
      <c r="F734" s="28" t="s">
        <v>20</v>
      </c>
      <c r="G734" s="106" t="s">
        <v>222</v>
      </c>
    </row>
    <row r="735" spans="3:7" ht="12.75" customHeight="1" x14ac:dyDescent="0.35">
      <c r="C735" s="104" t="s">
        <v>467</v>
      </c>
      <c r="D735" t="s">
        <v>890</v>
      </c>
      <c r="E735" s="44">
        <v>304</v>
      </c>
      <c r="F735" s="28" t="s">
        <v>20</v>
      </c>
      <c r="G735" s="106" t="s">
        <v>177</v>
      </c>
    </row>
    <row r="736" spans="3:7" ht="12.75" customHeight="1" x14ac:dyDescent="0.35">
      <c r="C736" s="105" t="s">
        <v>467</v>
      </c>
      <c r="D736" t="s">
        <v>867</v>
      </c>
      <c r="E736" s="44">
        <v>140</v>
      </c>
      <c r="F736" s="28" t="s">
        <v>20</v>
      </c>
      <c r="G736" s="106" t="s">
        <v>231</v>
      </c>
    </row>
    <row r="737" spans="3:7" ht="12.75" customHeight="1" x14ac:dyDescent="0.35">
      <c r="C737" s="104" t="s">
        <v>534</v>
      </c>
      <c r="D737" t="s">
        <v>889</v>
      </c>
      <c r="E737" s="44">
        <v>290</v>
      </c>
      <c r="F737" s="28" t="s">
        <v>20</v>
      </c>
      <c r="G737" s="106" t="s">
        <v>692</v>
      </c>
    </row>
    <row r="738" spans="3:7" ht="12.75" customHeight="1" x14ac:dyDescent="0.35">
      <c r="C738" s="104" t="s">
        <v>534</v>
      </c>
      <c r="D738" t="s">
        <v>890</v>
      </c>
      <c r="E738" s="44">
        <v>456</v>
      </c>
      <c r="F738" s="28" t="s">
        <v>20</v>
      </c>
      <c r="G738" s="106" t="s">
        <v>222</v>
      </c>
    </row>
    <row r="739" spans="3:7" ht="12.75" customHeight="1" x14ac:dyDescent="0.35">
      <c r="C739" s="105" t="s">
        <v>534</v>
      </c>
      <c r="D739" t="s">
        <v>867</v>
      </c>
      <c r="E739" s="44">
        <v>51</v>
      </c>
      <c r="F739" s="28" t="s">
        <v>20</v>
      </c>
      <c r="G739" s="106" t="s">
        <v>222</v>
      </c>
    </row>
    <row r="740" spans="3:7" ht="12.75" customHeight="1" x14ac:dyDescent="0.35">
      <c r="C740" s="104" t="s">
        <v>191</v>
      </c>
      <c r="D740" t="s">
        <v>889</v>
      </c>
      <c r="E740" s="44">
        <v>525</v>
      </c>
      <c r="F740" s="28" t="s">
        <v>20</v>
      </c>
      <c r="G740" s="106" t="s">
        <v>692</v>
      </c>
    </row>
    <row r="741" spans="3:7" ht="12.75" customHeight="1" x14ac:dyDescent="0.35">
      <c r="C741" s="104" t="s">
        <v>191</v>
      </c>
      <c r="D741" t="s">
        <v>890</v>
      </c>
      <c r="E741" s="44">
        <v>145</v>
      </c>
      <c r="F741" s="28" t="s">
        <v>20</v>
      </c>
      <c r="G741" s="106" t="s">
        <v>692</v>
      </c>
    </row>
    <row r="742" spans="3:7" ht="12.75" customHeight="1" x14ac:dyDescent="0.35">
      <c r="C742" s="105" t="s">
        <v>191</v>
      </c>
      <c r="D742" t="s">
        <v>867</v>
      </c>
      <c r="E742" s="44">
        <v>91</v>
      </c>
      <c r="F742" s="28" t="s">
        <v>20</v>
      </c>
      <c r="G742" s="106" t="s">
        <v>231</v>
      </c>
    </row>
    <row r="743" spans="3:7" ht="12.75" customHeight="1" x14ac:dyDescent="0.35">
      <c r="C743" s="104" t="s">
        <v>842</v>
      </c>
      <c r="D743" t="s">
        <v>889</v>
      </c>
      <c r="E743" s="44">
        <v>418</v>
      </c>
      <c r="F743" s="28" t="s">
        <v>20</v>
      </c>
      <c r="G743" s="106" t="s">
        <v>180</v>
      </c>
    </row>
    <row r="744" spans="3:7" ht="12.75" customHeight="1" x14ac:dyDescent="0.35">
      <c r="C744" s="104" t="s">
        <v>842</v>
      </c>
      <c r="D744" t="s">
        <v>890</v>
      </c>
      <c r="E744" s="44">
        <v>422</v>
      </c>
      <c r="F744" s="28" t="s">
        <v>20</v>
      </c>
      <c r="G744" s="106" t="s">
        <v>231</v>
      </c>
    </row>
    <row r="745" spans="3:7" ht="12.75" customHeight="1" x14ac:dyDescent="0.35">
      <c r="C745" s="105" t="s">
        <v>842</v>
      </c>
      <c r="D745" t="s">
        <v>867</v>
      </c>
      <c r="E745" s="44">
        <v>148</v>
      </c>
      <c r="F745" s="28" t="s">
        <v>20</v>
      </c>
      <c r="G745" s="106" t="s">
        <v>177</v>
      </c>
    </row>
    <row r="746" spans="3:7" ht="12.75" customHeight="1" x14ac:dyDescent="0.35">
      <c r="C746" s="104" t="s">
        <v>289</v>
      </c>
      <c r="D746" t="s">
        <v>889</v>
      </c>
      <c r="E746" s="44">
        <v>325</v>
      </c>
      <c r="F746" s="28" t="s">
        <v>20</v>
      </c>
      <c r="G746" s="106" t="s">
        <v>692</v>
      </c>
    </row>
    <row r="747" spans="3:7" ht="12.75" customHeight="1" x14ac:dyDescent="0.35">
      <c r="C747" s="104" t="s">
        <v>289</v>
      </c>
      <c r="D747" t="s">
        <v>890</v>
      </c>
      <c r="E747" s="44">
        <v>212</v>
      </c>
      <c r="F747" s="28" t="s">
        <v>20</v>
      </c>
      <c r="G747" s="106" t="s">
        <v>692</v>
      </c>
    </row>
    <row r="748" spans="3:7" ht="12.75" customHeight="1" x14ac:dyDescent="0.35">
      <c r="C748" s="105" t="s">
        <v>289</v>
      </c>
      <c r="D748" t="s">
        <v>867</v>
      </c>
      <c r="E748" s="44">
        <v>363</v>
      </c>
      <c r="F748" s="28" t="s">
        <v>20</v>
      </c>
      <c r="G748" s="106" t="s">
        <v>177</v>
      </c>
    </row>
    <row r="749" spans="3:7" ht="12.75" customHeight="1" x14ac:dyDescent="0.35">
      <c r="C749" s="104" t="s">
        <v>330</v>
      </c>
      <c r="D749" t="s">
        <v>889</v>
      </c>
      <c r="E749" s="44">
        <v>120</v>
      </c>
      <c r="F749" s="28" t="s">
        <v>20</v>
      </c>
      <c r="G749" s="106" t="s">
        <v>692</v>
      </c>
    </row>
    <row r="750" spans="3:7" ht="12.75" customHeight="1" x14ac:dyDescent="0.35">
      <c r="C750" s="104" t="s">
        <v>330</v>
      </c>
      <c r="D750" t="s">
        <v>890</v>
      </c>
      <c r="E750" s="44">
        <v>206</v>
      </c>
      <c r="F750" s="28" t="s">
        <v>20</v>
      </c>
      <c r="G750" s="106" t="s">
        <v>692</v>
      </c>
    </row>
    <row r="751" spans="3:7" ht="12.75" customHeight="1" x14ac:dyDescent="0.35">
      <c r="C751" s="105" t="s">
        <v>330</v>
      </c>
      <c r="D751" t="s">
        <v>867</v>
      </c>
      <c r="E751" s="44">
        <v>81</v>
      </c>
      <c r="F751" s="28" t="s">
        <v>20</v>
      </c>
      <c r="G751" s="106" t="s">
        <v>231</v>
      </c>
    </row>
    <row r="752" spans="3:7" ht="12.75" customHeight="1" x14ac:dyDescent="0.35">
      <c r="C752" s="104" t="s">
        <v>281</v>
      </c>
      <c r="D752" t="s">
        <v>889</v>
      </c>
      <c r="E752" s="44">
        <v>556</v>
      </c>
      <c r="F752" s="28" t="s">
        <v>20</v>
      </c>
      <c r="G752" s="106" t="s">
        <v>692</v>
      </c>
    </row>
    <row r="753" spans="3:7" ht="12.75" customHeight="1" x14ac:dyDescent="0.35">
      <c r="C753" s="104" t="s">
        <v>281</v>
      </c>
      <c r="D753" t="s">
        <v>890</v>
      </c>
      <c r="E753" s="44">
        <v>484</v>
      </c>
      <c r="F753" s="28" t="s">
        <v>20</v>
      </c>
      <c r="G753" s="106" t="s">
        <v>692</v>
      </c>
    </row>
    <row r="754" spans="3:7" ht="12.75" customHeight="1" x14ac:dyDescent="0.35">
      <c r="C754" s="105" t="s">
        <v>281</v>
      </c>
      <c r="D754" t="s">
        <v>867</v>
      </c>
      <c r="E754" s="44">
        <v>256</v>
      </c>
      <c r="F754" s="28" t="s">
        <v>20</v>
      </c>
      <c r="G754" s="106" t="s">
        <v>177</v>
      </c>
    </row>
    <row r="755" spans="3:7" ht="12.75" customHeight="1" x14ac:dyDescent="0.35">
      <c r="C755" s="104" t="s">
        <v>429</v>
      </c>
      <c r="D755" t="s">
        <v>889</v>
      </c>
      <c r="E755" s="44">
        <v>131</v>
      </c>
      <c r="F755" s="28" t="s">
        <v>20</v>
      </c>
      <c r="G755" s="106" t="s">
        <v>177</v>
      </c>
    </row>
    <row r="756" spans="3:7" ht="12.75" customHeight="1" x14ac:dyDescent="0.35">
      <c r="C756" s="104" t="s">
        <v>429</v>
      </c>
      <c r="D756" t="s">
        <v>890</v>
      </c>
      <c r="E756" s="44">
        <v>173</v>
      </c>
      <c r="F756" s="28" t="s">
        <v>20</v>
      </c>
      <c r="G756" s="106" t="s">
        <v>222</v>
      </c>
    </row>
    <row r="757" spans="3:7" ht="12.75" customHeight="1" x14ac:dyDescent="0.35">
      <c r="C757" s="105" t="s">
        <v>429</v>
      </c>
      <c r="D757" t="s">
        <v>867</v>
      </c>
      <c r="E757" s="44">
        <v>413</v>
      </c>
      <c r="F757" s="28" t="s">
        <v>20</v>
      </c>
      <c r="G757" s="106" t="s">
        <v>231</v>
      </c>
    </row>
    <row r="758" spans="3:7" ht="12.75" customHeight="1" x14ac:dyDescent="0.35">
      <c r="C758" s="104" t="s">
        <v>430</v>
      </c>
      <c r="D758" t="s">
        <v>889</v>
      </c>
      <c r="E758" s="44">
        <v>499</v>
      </c>
      <c r="F758" s="28" t="s">
        <v>20</v>
      </c>
      <c r="G758" s="106" t="s">
        <v>692</v>
      </c>
    </row>
    <row r="759" spans="3:7" ht="12.75" customHeight="1" x14ac:dyDescent="0.35">
      <c r="C759" s="104" t="s">
        <v>430</v>
      </c>
      <c r="D759" t="s">
        <v>890</v>
      </c>
      <c r="E759" s="44">
        <v>247</v>
      </c>
      <c r="F759" s="28" t="s">
        <v>20</v>
      </c>
      <c r="G759" s="106" t="s">
        <v>692</v>
      </c>
    </row>
    <row r="760" spans="3:7" ht="12.75" customHeight="1" x14ac:dyDescent="0.35">
      <c r="C760" s="105" t="s">
        <v>430</v>
      </c>
      <c r="D760" t="s">
        <v>867</v>
      </c>
      <c r="E760" s="44">
        <v>387</v>
      </c>
      <c r="F760" s="28" t="s">
        <v>20</v>
      </c>
      <c r="G760" s="106" t="s">
        <v>692</v>
      </c>
    </row>
    <row r="761" spans="3:7" ht="12.75" customHeight="1" x14ac:dyDescent="0.35">
      <c r="C761" s="104" t="s">
        <v>334</v>
      </c>
      <c r="D761" t="s">
        <v>889</v>
      </c>
      <c r="E761" s="44">
        <v>351</v>
      </c>
      <c r="F761" s="28" t="s">
        <v>20</v>
      </c>
      <c r="G761" s="106" t="s">
        <v>692</v>
      </c>
    </row>
    <row r="762" spans="3:7" ht="12.75" customHeight="1" x14ac:dyDescent="0.35">
      <c r="C762" s="104" t="s">
        <v>334</v>
      </c>
      <c r="D762" t="s">
        <v>890</v>
      </c>
      <c r="E762" s="44">
        <v>477</v>
      </c>
      <c r="F762" s="28" t="s">
        <v>20</v>
      </c>
      <c r="G762" s="106" t="s">
        <v>231</v>
      </c>
    </row>
    <row r="763" spans="3:7" ht="12.75" customHeight="1" x14ac:dyDescent="0.35">
      <c r="C763" s="105" t="s">
        <v>334</v>
      </c>
      <c r="D763" t="s">
        <v>867</v>
      </c>
      <c r="E763" s="44">
        <v>441</v>
      </c>
      <c r="F763" s="28" t="s">
        <v>20</v>
      </c>
      <c r="G763" s="106" t="s">
        <v>231</v>
      </c>
    </row>
    <row r="764" spans="3:7" ht="12.75" customHeight="1" x14ac:dyDescent="0.35">
      <c r="C764" s="104" t="s">
        <v>807</v>
      </c>
      <c r="D764" t="s">
        <v>889</v>
      </c>
      <c r="E764" s="44">
        <v>230</v>
      </c>
      <c r="F764" s="28" t="s">
        <v>20</v>
      </c>
      <c r="G764" s="106" t="s">
        <v>244</v>
      </c>
    </row>
    <row r="765" spans="3:7" ht="12.75" customHeight="1" x14ac:dyDescent="0.35">
      <c r="C765" s="104" t="s">
        <v>807</v>
      </c>
      <c r="D765" t="s">
        <v>890</v>
      </c>
      <c r="E765" s="44">
        <v>567</v>
      </c>
      <c r="F765" s="28" t="s">
        <v>20</v>
      </c>
      <c r="G765" s="106" t="s">
        <v>222</v>
      </c>
    </row>
    <row r="766" spans="3:7" ht="12.75" customHeight="1" x14ac:dyDescent="0.35">
      <c r="C766" s="105" t="s">
        <v>807</v>
      </c>
      <c r="D766" t="s">
        <v>867</v>
      </c>
      <c r="E766" s="44">
        <v>382</v>
      </c>
      <c r="F766" s="28" t="s">
        <v>20</v>
      </c>
      <c r="G766" s="106" t="s">
        <v>231</v>
      </c>
    </row>
    <row r="767" spans="3:7" ht="12.75" customHeight="1" x14ac:dyDescent="0.35">
      <c r="C767" s="104" t="s">
        <v>735</v>
      </c>
      <c r="D767" t="s">
        <v>889</v>
      </c>
      <c r="E767" s="44">
        <v>285</v>
      </c>
      <c r="F767" s="28" t="s">
        <v>20</v>
      </c>
      <c r="G767" s="106" t="s">
        <v>231</v>
      </c>
    </row>
    <row r="768" spans="3:7" ht="12.75" customHeight="1" x14ac:dyDescent="0.35">
      <c r="C768" s="104" t="s">
        <v>735</v>
      </c>
      <c r="D768" t="s">
        <v>890</v>
      </c>
      <c r="E768" s="44">
        <v>176</v>
      </c>
      <c r="F768" s="28" t="s">
        <v>20</v>
      </c>
      <c r="G768" s="106" t="s">
        <v>231</v>
      </c>
    </row>
    <row r="769" spans="3:7" ht="12.75" customHeight="1" x14ac:dyDescent="0.35">
      <c r="C769" s="105" t="s">
        <v>735</v>
      </c>
      <c r="D769" t="s">
        <v>867</v>
      </c>
      <c r="E769" s="44">
        <v>368</v>
      </c>
      <c r="F769" s="28" t="s">
        <v>20</v>
      </c>
      <c r="G769" s="106" t="s">
        <v>177</v>
      </c>
    </row>
    <row r="770" spans="3:7" ht="12.75" customHeight="1" x14ac:dyDescent="0.35">
      <c r="C770" s="104" t="s">
        <v>728</v>
      </c>
      <c r="D770" t="s">
        <v>889</v>
      </c>
      <c r="E770" s="44">
        <v>533</v>
      </c>
      <c r="F770" s="28" t="s">
        <v>20</v>
      </c>
      <c r="G770" s="106" t="s">
        <v>222</v>
      </c>
    </row>
    <row r="771" spans="3:7" ht="12.75" customHeight="1" x14ac:dyDescent="0.35">
      <c r="C771" s="104" t="s">
        <v>728</v>
      </c>
      <c r="D771" t="s">
        <v>890</v>
      </c>
      <c r="E771" s="44">
        <v>468</v>
      </c>
      <c r="F771" s="28" t="s">
        <v>20</v>
      </c>
      <c r="G771" s="106" t="s">
        <v>222</v>
      </c>
    </row>
    <row r="772" spans="3:7" ht="12.75" customHeight="1" x14ac:dyDescent="0.35">
      <c r="C772" s="105" t="s">
        <v>728</v>
      </c>
      <c r="D772" t="s">
        <v>867</v>
      </c>
      <c r="E772" s="44">
        <v>318</v>
      </c>
      <c r="F772" s="28" t="s">
        <v>20</v>
      </c>
      <c r="G772" s="106" t="s">
        <v>177</v>
      </c>
    </row>
    <row r="773" spans="3:7" ht="12.75" customHeight="1" x14ac:dyDescent="0.35">
      <c r="C773" s="104" t="s">
        <v>631</v>
      </c>
      <c r="D773" t="s">
        <v>889</v>
      </c>
      <c r="E773" s="44">
        <v>187</v>
      </c>
      <c r="F773" s="28" t="s">
        <v>20</v>
      </c>
      <c r="G773" s="106" t="s">
        <v>692</v>
      </c>
    </row>
    <row r="774" spans="3:7" ht="12.75" customHeight="1" x14ac:dyDescent="0.35">
      <c r="C774" s="104" t="s">
        <v>631</v>
      </c>
      <c r="D774" t="s">
        <v>890</v>
      </c>
      <c r="E774" s="44">
        <v>150</v>
      </c>
      <c r="F774" s="28" t="s">
        <v>20</v>
      </c>
      <c r="G774" s="106" t="s">
        <v>222</v>
      </c>
    </row>
    <row r="775" spans="3:7" ht="12.75" customHeight="1" x14ac:dyDescent="0.35">
      <c r="C775" s="105" t="s">
        <v>631</v>
      </c>
      <c r="D775" t="s">
        <v>867</v>
      </c>
      <c r="E775" s="44">
        <v>347</v>
      </c>
      <c r="F775" s="28" t="s">
        <v>20</v>
      </c>
      <c r="G775" s="106" t="s">
        <v>222</v>
      </c>
    </row>
    <row r="776" spans="3:7" ht="12.75" customHeight="1" x14ac:dyDescent="0.35">
      <c r="C776" s="104" t="s">
        <v>471</v>
      </c>
      <c r="D776" t="s">
        <v>889</v>
      </c>
      <c r="E776" s="44">
        <v>328</v>
      </c>
      <c r="F776" s="28" t="s">
        <v>20</v>
      </c>
      <c r="G776" s="106" t="s">
        <v>222</v>
      </c>
    </row>
    <row r="777" spans="3:7" ht="12.75" customHeight="1" x14ac:dyDescent="0.35">
      <c r="C777" s="104" t="s">
        <v>471</v>
      </c>
      <c r="D777" t="s">
        <v>890</v>
      </c>
      <c r="E777" s="44">
        <v>194</v>
      </c>
      <c r="F777" s="28" t="s">
        <v>20</v>
      </c>
      <c r="G777" s="106" t="s">
        <v>692</v>
      </c>
    </row>
    <row r="778" spans="3:7" ht="12.75" customHeight="1" x14ac:dyDescent="0.35">
      <c r="C778" s="105" t="s">
        <v>471</v>
      </c>
      <c r="D778" t="s">
        <v>867</v>
      </c>
      <c r="E778" s="44">
        <v>358</v>
      </c>
      <c r="F778" s="28" t="s">
        <v>20</v>
      </c>
      <c r="G778" s="106" t="s">
        <v>692</v>
      </c>
    </row>
    <row r="779" spans="3:7" ht="12.75" customHeight="1" x14ac:dyDescent="0.35">
      <c r="C779" s="104" t="s">
        <v>221</v>
      </c>
      <c r="D779" t="s">
        <v>889</v>
      </c>
      <c r="E779" s="44">
        <v>475</v>
      </c>
      <c r="F779" s="28" t="s">
        <v>20</v>
      </c>
      <c r="G779" s="106" t="s">
        <v>245</v>
      </c>
    </row>
    <row r="780" spans="3:7" ht="12.75" customHeight="1" x14ac:dyDescent="0.35">
      <c r="C780" s="104" t="s">
        <v>221</v>
      </c>
      <c r="D780" t="s">
        <v>890</v>
      </c>
      <c r="E780" s="44">
        <v>593</v>
      </c>
      <c r="F780" s="28" t="s">
        <v>20</v>
      </c>
      <c r="G780" s="106" t="s">
        <v>231</v>
      </c>
    </row>
    <row r="781" spans="3:7" ht="12.75" customHeight="1" x14ac:dyDescent="0.35">
      <c r="C781" s="105" t="s">
        <v>221</v>
      </c>
      <c r="D781" t="s">
        <v>867</v>
      </c>
      <c r="E781" s="44">
        <v>419</v>
      </c>
      <c r="F781" s="28" t="s">
        <v>20</v>
      </c>
      <c r="G781" s="106" t="s">
        <v>222</v>
      </c>
    </row>
    <row r="782" spans="3:7" ht="12.75" customHeight="1" x14ac:dyDescent="0.35">
      <c r="C782" s="104" t="s">
        <v>490</v>
      </c>
      <c r="D782" t="s">
        <v>889</v>
      </c>
      <c r="E782" s="44">
        <v>362</v>
      </c>
      <c r="F782" s="28" t="s">
        <v>20</v>
      </c>
      <c r="G782" s="106" t="s">
        <v>231</v>
      </c>
    </row>
    <row r="783" spans="3:7" ht="12.75" customHeight="1" x14ac:dyDescent="0.35">
      <c r="C783" s="104" t="s">
        <v>490</v>
      </c>
      <c r="D783" t="s">
        <v>890</v>
      </c>
      <c r="E783" s="44">
        <v>321</v>
      </c>
      <c r="F783" s="28" t="s">
        <v>20</v>
      </c>
      <c r="G783" s="106" t="s">
        <v>222</v>
      </c>
    </row>
    <row r="784" spans="3:7" ht="12.75" customHeight="1" x14ac:dyDescent="0.35">
      <c r="C784" s="105" t="s">
        <v>490</v>
      </c>
      <c r="D784" t="s">
        <v>867</v>
      </c>
      <c r="E784" s="44">
        <v>92</v>
      </c>
      <c r="F784" s="28" t="s">
        <v>20</v>
      </c>
      <c r="G784" s="106" t="s">
        <v>692</v>
      </c>
    </row>
    <row r="785" spans="3:7" ht="12.75" customHeight="1" x14ac:dyDescent="0.35">
      <c r="C785" s="104" t="s">
        <v>954</v>
      </c>
      <c r="D785" t="s">
        <v>889</v>
      </c>
      <c r="E785" s="44">
        <v>197</v>
      </c>
      <c r="F785" s="28" t="s">
        <v>20</v>
      </c>
      <c r="G785" s="106" t="s">
        <v>180</v>
      </c>
    </row>
    <row r="786" spans="3:7" ht="12.75" customHeight="1" x14ac:dyDescent="0.35">
      <c r="C786" s="104" t="s">
        <v>954</v>
      </c>
      <c r="D786" t="s">
        <v>890</v>
      </c>
      <c r="E786" s="44">
        <v>474</v>
      </c>
      <c r="F786" s="28" t="s">
        <v>20</v>
      </c>
      <c r="G786" s="106" t="s">
        <v>222</v>
      </c>
    </row>
    <row r="787" spans="3:7" ht="12.75" customHeight="1" x14ac:dyDescent="0.35">
      <c r="C787" s="105" t="s">
        <v>954</v>
      </c>
      <c r="D787" t="s">
        <v>867</v>
      </c>
      <c r="E787" s="44">
        <v>31</v>
      </c>
      <c r="F787" s="28" t="s">
        <v>20</v>
      </c>
      <c r="G787" s="106" t="s">
        <v>231</v>
      </c>
    </row>
    <row r="788" spans="3:7" ht="12.75" customHeight="1" x14ac:dyDescent="0.35">
      <c r="C788" s="104" t="s">
        <v>432</v>
      </c>
      <c r="D788" t="s">
        <v>889</v>
      </c>
      <c r="E788" s="44">
        <v>292</v>
      </c>
      <c r="F788" s="28" t="s">
        <v>20</v>
      </c>
      <c r="G788" s="106" t="s">
        <v>692</v>
      </c>
    </row>
    <row r="789" spans="3:7" ht="12.75" customHeight="1" x14ac:dyDescent="0.35">
      <c r="C789" s="104" t="s">
        <v>432</v>
      </c>
      <c r="D789" t="s">
        <v>890</v>
      </c>
      <c r="E789" s="44">
        <v>252</v>
      </c>
      <c r="F789" s="28" t="s">
        <v>20</v>
      </c>
      <c r="G789" s="106" t="s">
        <v>245</v>
      </c>
    </row>
    <row r="790" spans="3:7" ht="12.75" customHeight="1" x14ac:dyDescent="0.35">
      <c r="C790" s="105" t="s">
        <v>432</v>
      </c>
      <c r="D790" t="s">
        <v>867</v>
      </c>
      <c r="E790" s="44">
        <v>437</v>
      </c>
      <c r="F790" s="28" t="s">
        <v>20</v>
      </c>
      <c r="G790" s="106" t="s">
        <v>231</v>
      </c>
    </row>
    <row r="791" spans="3:7" ht="12.75" customHeight="1" x14ac:dyDescent="0.35">
      <c r="C791" s="104" t="s">
        <v>277</v>
      </c>
      <c r="D791" t="s">
        <v>889</v>
      </c>
      <c r="E791" s="44">
        <v>319</v>
      </c>
      <c r="F791" s="28" t="s">
        <v>20</v>
      </c>
      <c r="G791" s="106" t="s">
        <v>177</v>
      </c>
    </row>
    <row r="792" spans="3:7" ht="12.75" customHeight="1" x14ac:dyDescent="0.35">
      <c r="C792" s="104" t="s">
        <v>277</v>
      </c>
      <c r="D792" t="s">
        <v>890</v>
      </c>
      <c r="E792" s="44">
        <v>447</v>
      </c>
      <c r="F792" s="28" t="s">
        <v>20</v>
      </c>
      <c r="G792" s="106" t="s">
        <v>245</v>
      </c>
    </row>
    <row r="793" spans="3:7" ht="12.75" customHeight="1" x14ac:dyDescent="0.35">
      <c r="C793" s="105" t="s">
        <v>277</v>
      </c>
      <c r="D793" t="s">
        <v>867</v>
      </c>
      <c r="E793" s="44">
        <v>372</v>
      </c>
      <c r="F793" s="28" t="s">
        <v>20</v>
      </c>
      <c r="G793" s="106" t="s">
        <v>245</v>
      </c>
    </row>
    <row r="794" spans="3:7" ht="12.75" customHeight="1" x14ac:dyDescent="0.35">
      <c r="C794" s="104" t="s">
        <v>488</v>
      </c>
      <c r="D794" t="s">
        <v>889</v>
      </c>
      <c r="E794" s="44">
        <v>116</v>
      </c>
      <c r="F794" s="28" t="s">
        <v>20</v>
      </c>
      <c r="G794" s="106" t="s">
        <v>177</v>
      </c>
    </row>
    <row r="795" spans="3:7" ht="12.75" customHeight="1" x14ac:dyDescent="0.35">
      <c r="C795" s="104" t="s">
        <v>488</v>
      </c>
      <c r="D795" t="s">
        <v>890</v>
      </c>
      <c r="E795" s="44">
        <v>558</v>
      </c>
      <c r="F795" s="28" t="s">
        <v>20</v>
      </c>
      <c r="G795" s="106" t="s">
        <v>177</v>
      </c>
    </row>
    <row r="796" spans="3:7" ht="12.75" customHeight="1" x14ac:dyDescent="0.35">
      <c r="C796" s="105" t="s">
        <v>488</v>
      </c>
      <c r="D796" t="s">
        <v>867</v>
      </c>
      <c r="E796" s="44">
        <v>264</v>
      </c>
      <c r="F796" s="28" t="s">
        <v>20</v>
      </c>
      <c r="G796" s="106" t="s">
        <v>231</v>
      </c>
    </row>
    <row r="797" spans="3:7" ht="12.75" customHeight="1" x14ac:dyDescent="0.35">
      <c r="C797" s="104" t="s">
        <v>326</v>
      </c>
      <c r="D797" t="s">
        <v>889</v>
      </c>
      <c r="E797" s="44">
        <v>111</v>
      </c>
      <c r="F797" s="28" t="s">
        <v>20</v>
      </c>
      <c r="G797" s="106" t="s">
        <v>231</v>
      </c>
    </row>
    <row r="798" spans="3:7" ht="12.75" customHeight="1" x14ac:dyDescent="0.35">
      <c r="C798" s="104" t="s">
        <v>326</v>
      </c>
      <c r="D798" t="s">
        <v>890</v>
      </c>
      <c r="E798" s="44">
        <v>330</v>
      </c>
      <c r="F798" s="28" t="s">
        <v>20</v>
      </c>
      <c r="G798" s="106" t="s">
        <v>245</v>
      </c>
    </row>
    <row r="799" spans="3:7" ht="12.75" customHeight="1" x14ac:dyDescent="0.35">
      <c r="C799" s="105" t="s">
        <v>326</v>
      </c>
      <c r="D799" t="s">
        <v>867</v>
      </c>
      <c r="E799" s="44">
        <v>77</v>
      </c>
      <c r="F799" s="28" t="s">
        <v>20</v>
      </c>
      <c r="G799" s="106" t="s">
        <v>692</v>
      </c>
    </row>
    <row r="800" spans="3:7" ht="12.75" customHeight="1" x14ac:dyDescent="0.35">
      <c r="C800" s="104" t="s">
        <v>1020</v>
      </c>
      <c r="D800" t="s">
        <v>889</v>
      </c>
      <c r="E800" s="44">
        <v>515</v>
      </c>
      <c r="F800" s="28" t="s">
        <v>20</v>
      </c>
      <c r="G800" s="106" t="s">
        <v>222</v>
      </c>
    </row>
    <row r="801" spans="3:7" ht="12.75" customHeight="1" x14ac:dyDescent="0.35">
      <c r="C801" s="104" t="s">
        <v>1020</v>
      </c>
      <c r="D801" t="s">
        <v>890</v>
      </c>
      <c r="E801" s="44">
        <v>263</v>
      </c>
      <c r="F801" s="28" t="s">
        <v>20</v>
      </c>
      <c r="G801" s="106" t="s">
        <v>177</v>
      </c>
    </row>
    <row r="802" spans="3:7" ht="12.75" customHeight="1" x14ac:dyDescent="0.35">
      <c r="C802" s="105" t="s">
        <v>1020</v>
      </c>
      <c r="D802" t="s">
        <v>867</v>
      </c>
      <c r="E802" s="44">
        <v>291</v>
      </c>
      <c r="F802" s="28" t="s">
        <v>20</v>
      </c>
      <c r="G802" s="106" t="s">
        <v>177</v>
      </c>
    </row>
    <row r="803" spans="3:7" ht="12.75" customHeight="1" x14ac:dyDescent="0.35">
      <c r="C803" s="104" t="s">
        <v>176</v>
      </c>
      <c r="D803" t="s">
        <v>889</v>
      </c>
      <c r="E803" s="44">
        <v>122</v>
      </c>
      <c r="F803" s="28" t="s">
        <v>20</v>
      </c>
      <c r="G803" s="106" t="s">
        <v>692</v>
      </c>
    </row>
    <row r="804" spans="3:7" ht="12.75" customHeight="1" x14ac:dyDescent="0.35">
      <c r="C804" s="104" t="s">
        <v>176</v>
      </c>
      <c r="D804" t="s">
        <v>890</v>
      </c>
      <c r="E804" s="44">
        <v>316</v>
      </c>
      <c r="F804" s="28" t="s">
        <v>20</v>
      </c>
      <c r="G804" s="106" t="s">
        <v>245</v>
      </c>
    </row>
    <row r="805" spans="3:7" ht="12.75" customHeight="1" x14ac:dyDescent="0.35">
      <c r="C805" s="105" t="s">
        <v>176</v>
      </c>
      <c r="D805" t="s">
        <v>867</v>
      </c>
      <c r="E805" s="44">
        <v>61</v>
      </c>
      <c r="F805" s="28" t="s">
        <v>20</v>
      </c>
      <c r="G805" s="106" t="s">
        <v>222</v>
      </c>
    </row>
    <row r="806" spans="3:7" ht="12.75" customHeight="1" x14ac:dyDescent="0.35">
      <c r="C806" s="104" t="s">
        <v>786</v>
      </c>
      <c r="D806" t="s">
        <v>889</v>
      </c>
      <c r="E806" s="44">
        <v>292</v>
      </c>
      <c r="F806" s="28" t="s">
        <v>20</v>
      </c>
      <c r="G806" s="106" t="s">
        <v>244</v>
      </c>
    </row>
    <row r="807" spans="3:7" ht="12.75" customHeight="1" x14ac:dyDescent="0.35">
      <c r="C807" s="104" t="s">
        <v>786</v>
      </c>
      <c r="D807" t="s">
        <v>890</v>
      </c>
      <c r="E807" s="44">
        <v>453</v>
      </c>
      <c r="F807" s="28" t="s">
        <v>20</v>
      </c>
      <c r="G807" s="106" t="s">
        <v>180</v>
      </c>
    </row>
    <row r="808" spans="3:7" ht="12.75" customHeight="1" x14ac:dyDescent="0.35">
      <c r="C808" s="105" t="s">
        <v>786</v>
      </c>
      <c r="D808" t="s">
        <v>867</v>
      </c>
      <c r="E808" s="44">
        <v>430</v>
      </c>
      <c r="F808" s="28" t="s">
        <v>20</v>
      </c>
      <c r="G808" s="106" t="s">
        <v>222</v>
      </c>
    </row>
    <row r="809" spans="3:7" ht="12.75" customHeight="1" x14ac:dyDescent="0.35">
      <c r="C809" s="104" t="s">
        <v>736</v>
      </c>
      <c r="D809" t="s">
        <v>889</v>
      </c>
      <c r="E809" s="44">
        <v>251</v>
      </c>
      <c r="F809" s="28" t="s">
        <v>20</v>
      </c>
      <c r="G809" s="106" t="s">
        <v>231</v>
      </c>
    </row>
    <row r="810" spans="3:7" ht="12.75" customHeight="1" x14ac:dyDescent="0.35">
      <c r="C810" s="104" t="s">
        <v>736</v>
      </c>
      <c r="D810" t="s">
        <v>890</v>
      </c>
      <c r="E810" s="44">
        <v>374</v>
      </c>
      <c r="F810" s="28" t="s">
        <v>20</v>
      </c>
      <c r="G810" s="106" t="s">
        <v>177</v>
      </c>
    </row>
    <row r="811" spans="3:7" ht="12.75" customHeight="1" x14ac:dyDescent="0.35">
      <c r="C811" s="105" t="s">
        <v>736</v>
      </c>
      <c r="D811" t="s">
        <v>867</v>
      </c>
      <c r="E811" s="44">
        <v>465</v>
      </c>
      <c r="F811" s="28" t="s">
        <v>20</v>
      </c>
      <c r="G811" s="106" t="s">
        <v>222</v>
      </c>
    </row>
    <row r="812" spans="3:7" ht="12.75" customHeight="1" x14ac:dyDescent="0.35">
      <c r="C812" s="104" t="s">
        <v>568</v>
      </c>
      <c r="D812" t="s">
        <v>889</v>
      </c>
      <c r="E812" s="44">
        <v>541</v>
      </c>
      <c r="F812" s="28" t="s">
        <v>20</v>
      </c>
      <c r="G812" s="106" t="s">
        <v>231</v>
      </c>
    </row>
    <row r="813" spans="3:7" ht="12.75" customHeight="1" x14ac:dyDescent="0.35">
      <c r="C813" s="104" t="s">
        <v>568</v>
      </c>
      <c r="D813" t="s">
        <v>890</v>
      </c>
      <c r="E813" s="44">
        <v>589</v>
      </c>
      <c r="F813" s="28" t="s">
        <v>20</v>
      </c>
      <c r="G813" s="106" t="s">
        <v>177</v>
      </c>
    </row>
    <row r="814" spans="3:7" ht="12.75" customHeight="1" x14ac:dyDescent="0.35">
      <c r="C814" s="105" t="s">
        <v>568</v>
      </c>
      <c r="D814" t="s">
        <v>867</v>
      </c>
      <c r="E814" s="44">
        <v>208</v>
      </c>
      <c r="F814" s="28" t="s">
        <v>20</v>
      </c>
      <c r="G814" s="106" t="s">
        <v>177</v>
      </c>
    </row>
    <row r="815" spans="3:7" ht="12.75" customHeight="1" x14ac:dyDescent="0.35">
      <c r="C815" s="104" t="s">
        <v>806</v>
      </c>
      <c r="D815" t="s">
        <v>889</v>
      </c>
      <c r="E815" s="44">
        <v>342</v>
      </c>
      <c r="F815" s="28" t="s">
        <v>20</v>
      </c>
      <c r="G815" s="106" t="s">
        <v>692</v>
      </c>
    </row>
    <row r="816" spans="3:7" ht="12.75" customHeight="1" x14ac:dyDescent="0.35">
      <c r="C816" s="104" t="s">
        <v>806</v>
      </c>
      <c r="D816" t="s">
        <v>890</v>
      </c>
      <c r="E816" s="44">
        <v>434</v>
      </c>
      <c r="F816" s="28" t="s">
        <v>20</v>
      </c>
      <c r="G816" s="106" t="s">
        <v>177</v>
      </c>
    </row>
    <row r="817" spans="3:7" ht="12.75" customHeight="1" x14ac:dyDescent="0.35">
      <c r="C817" s="105" t="s">
        <v>806</v>
      </c>
      <c r="D817" t="s">
        <v>867</v>
      </c>
      <c r="E817" s="44">
        <v>293</v>
      </c>
      <c r="F817" s="28" t="s">
        <v>20</v>
      </c>
      <c r="G817" s="106" t="s">
        <v>177</v>
      </c>
    </row>
    <row r="818" spans="3:7" ht="12.75" customHeight="1" x14ac:dyDescent="0.35">
      <c r="C818" s="104" t="s">
        <v>781</v>
      </c>
      <c r="D818" t="s">
        <v>889</v>
      </c>
      <c r="E818" s="44">
        <v>178</v>
      </c>
      <c r="F818" s="28" t="s">
        <v>20</v>
      </c>
      <c r="G818" s="106" t="s">
        <v>222</v>
      </c>
    </row>
    <row r="819" spans="3:7" ht="12.75" customHeight="1" x14ac:dyDescent="0.35">
      <c r="C819" s="104" t="s">
        <v>781</v>
      </c>
      <c r="D819" t="s">
        <v>890</v>
      </c>
      <c r="E819" s="44">
        <v>360</v>
      </c>
      <c r="F819" s="28" t="s">
        <v>20</v>
      </c>
      <c r="G819" s="106" t="s">
        <v>222</v>
      </c>
    </row>
    <row r="820" spans="3:7" ht="12.75" customHeight="1" x14ac:dyDescent="0.35">
      <c r="C820" s="105" t="s">
        <v>781</v>
      </c>
      <c r="D820" t="s">
        <v>867</v>
      </c>
      <c r="E820" s="44">
        <v>49</v>
      </c>
      <c r="F820" s="28" t="s">
        <v>20</v>
      </c>
      <c r="G820" s="106" t="s">
        <v>177</v>
      </c>
    </row>
    <row r="821" spans="3:7" ht="12.75" customHeight="1" x14ac:dyDescent="0.35">
      <c r="C821" s="104" t="s">
        <v>788</v>
      </c>
      <c r="D821" t="s">
        <v>889</v>
      </c>
      <c r="E821" s="44">
        <v>117</v>
      </c>
      <c r="F821" s="28" t="s">
        <v>20</v>
      </c>
      <c r="G821" s="106" t="s">
        <v>231</v>
      </c>
    </row>
    <row r="822" spans="3:7" ht="12.75" customHeight="1" x14ac:dyDescent="0.35">
      <c r="C822" s="104" t="s">
        <v>788</v>
      </c>
      <c r="D822" t="s">
        <v>890</v>
      </c>
      <c r="E822" s="44">
        <v>134</v>
      </c>
      <c r="F822" s="28" t="s">
        <v>20</v>
      </c>
      <c r="G822" s="106" t="s">
        <v>692</v>
      </c>
    </row>
    <row r="823" spans="3:7" ht="12.75" customHeight="1" x14ac:dyDescent="0.35">
      <c r="C823" s="105" t="s">
        <v>788</v>
      </c>
      <c r="D823" t="s">
        <v>867</v>
      </c>
      <c r="E823" s="44">
        <v>464</v>
      </c>
      <c r="F823" s="28" t="s">
        <v>20</v>
      </c>
      <c r="G823" s="106" t="s">
        <v>177</v>
      </c>
    </row>
    <row r="824" spans="3:7" ht="12.75" customHeight="1" x14ac:dyDescent="0.35">
      <c r="C824" s="104" t="s">
        <v>863</v>
      </c>
      <c r="D824" t="s">
        <v>889</v>
      </c>
      <c r="E824" s="44">
        <v>295</v>
      </c>
      <c r="F824" s="28" t="s">
        <v>20</v>
      </c>
      <c r="G824" s="106" t="s">
        <v>231</v>
      </c>
    </row>
    <row r="825" spans="3:7" ht="12.75" customHeight="1" x14ac:dyDescent="0.35">
      <c r="C825" s="104" t="s">
        <v>863</v>
      </c>
      <c r="D825" t="s">
        <v>890</v>
      </c>
      <c r="E825" s="44">
        <v>571</v>
      </c>
      <c r="F825" s="28" t="s">
        <v>20</v>
      </c>
      <c r="G825" s="106" t="s">
        <v>244</v>
      </c>
    </row>
    <row r="826" spans="3:7" ht="12.75" customHeight="1" x14ac:dyDescent="0.35">
      <c r="C826" s="105" t="s">
        <v>863</v>
      </c>
      <c r="D826" t="s">
        <v>867</v>
      </c>
      <c r="E826" s="44">
        <v>185</v>
      </c>
      <c r="F826" s="28" t="s">
        <v>20</v>
      </c>
      <c r="G826" s="106" t="s">
        <v>692</v>
      </c>
    </row>
    <row r="827" spans="3:7" ht="12.75" customHeight="1" x14ac:dyDescent="0.35">
      <c r="C827" s="104" t="s">
        <v>818</v>
      </c>
      <c r="D827" t="s">
        <v>889</v>
      </c>
      <c r="E827" s="44">
        <v>105</v>
      </c>
      <c r="F827" s="28" t="s">
        <v>20</v>
      </c>
      <c r="G827" s="106" t="s">
        <v>177</v>
      </c>
    </row>
    <row r="828" spans="3:7" ht="12.75" customHeight="1" x14ac:dyDescent="0.35">
      <c r="C828" s="104" t="s">
        <v>818</v>
      </c>
      <c r="D828" t="s">
        <v>890</v>
      </c>
      <c r="E828" s="44">
        <v>597</v>
      </c>
      <c r="F828" s="28" t="s">
        <v>20</v>
      </c>
      <c r="G828" s="106" t="s">
        <v>692</v>
      </c>
    </row>
    <row r="829" spans="3:7" ht="12.75" customHeight="1" x14ac:dyDescent="0.35">
      <c r="C829" s="105" t="s">
        <v>818</v>
      </c>
      <c r="D829" t="s">
        <v>867</v>
      </c>
      <c r="E829" s="44">
        <v>471</v>
      </c>
      <c r="F829" s="28" t="s">
        <v>20</v>
      </c>
      <c r="G829" s="106" t="s">
        <v>692</v>
      </c>
    </row>
    <row r="830" spans="3:7" ht="12.75" customHeight="1" x14ac:dyDescent="0.35">
      <c r="C830" s="104" t="s">
        <v>782</v>
      </c>
      <c r="D830" t="s">
        <v>889</v>
      </c>
      <c r="E830" s="44">
        <v>490</v>
      </c>
      <c r="F830" s="28" t="s">
        <v>20</v>
      </c>
      <c r="G830" s="106" t="s">
        <v>222</v>
      </c>
    </row>
    <row r="831" spans="3:7" ht="12.75" customHeight="1" x14ac:dyDescent="0.35">
      <c r="C831" s="104" t="s">
        <v>782</v>
      </c>
      <c r="D831" t="s">
        <v>890</v>
      </c>
      <c r="E831" s="44">
        <v>301</v>
      </c>
      <c r="F831" s="28" t="s">
        <v>20</v>
      </c>
      <c r="G831" s="106" t="s">
        <v>177</v>
      </c>
    </row>
    <row r="832" spans="3:7" ht="12.75" customHeight="1" x14ac:dyDescent="0.35">
      <c r="C832" s="105" t="s">
        <v>782</v>
      </c>
      <c r="D832" t="s">
        <v>867</v>
      </c>
      <c r="E832" s="44">
        <v>59</v>
      </c>
      <c r="F832" s="28" t="s">
        <v>20</v>
      </c>
      <c r="G832" s="106" t="s">
        <v>177</v>
      </c>
    </row>
    <row r="833" spans="3:7" ht="12.75" customHeight="1" x14ac:dyDescent="0.35">
      <c r="C833" s="104" t="s">
        <v>785</v>
      </c>
      <c r="D833" t="s">
        <v>889</v>
      </c>
      <c r="E833" s="44">
        <v>198</v>
      </c>
      <c r="F833" s="28" t="s">
        <v>20</v>
      </c>
      <c r="G833" s="106" t="s">
        <v>177</v>
      </c>
    </row>
    <row r="834" spans="3:7" ht="12.75" customHeight="1" x14ac:dyDescent="0.35">
      <c r="C834" s="104" t="s">
        <v>785</v>
      </c>
      <c r="D834" t="s">
        <v>890</v>
      </c>
      <c r="E834" s="44">
        <v>509</v>
      </c>
      <c r="F834" s="28" t="s">
        <v>20</v>
      </c>
      <c r="G834" s="106" t="s">
        <v>231</v>
      </c>
    </row>
    <row r="835" spans="3:7" ht="12.75" customHeight="1" x14ac:dyDescent="0.35">
      <c r="C835" s="105" t="s">
        <v>785</v>
      </c>
      <c r="D835" t="s">
        <v>867</v>
      </c>
      <c r="E835" s="44">
        <v>144</v>
      </c>
      <c r="F835" s="28" t="s">
        <v>20</v>
      </c>
      <c r="G835" s="106" t="s">
        <v>177</v>
      </c>
    </row>
    <row r="836" spans="3:7" ht="12.75" customHeight="1" x14ac:dyDescent="0.35">
      <c r="C836" s="104" t="s">
        <v>787</v>
      </c>
      <c r="D836" t="s">
        <v>889</v>
      </c>
      <c r="E836" s="44">
        <v>133</v>
      </c>
      <c r="F836" s="28" t="s">
        <v>20</v>
      </c>
      <c r="G836" s="106" t="s">
        <v>692</v>
      </c>
    </row>
    <row r="837" spans="3:7" ht="12.75" customHeight="1" x14ac:dyDescent="0.35">
      <c r="C837" s="104" t="s">
        <v>787</v>
      </c>
      <c r="D837" t="s">
        <v>890</v>
      </c>
      <c r="E837" s="44">
        <v>522</v>
      </c>
      <c r="F837" s="28" t="s">
        <v>20</v>
      </c>
      <c r="G837" s="106" t="s">
        <v>177</v>
      </c>
    </row>
    <row r="838" spans="3:7" ht="12.75" customHeight="1" x14ac:dyDescent="0.35">
      <c r="C838" s="105" t="s">
        <v>787</v>
      </c>
      <c r="D838" t="s">
        <v>867</v>
      </c>
      <c r="E838" s="44">
        <v>441</v>
      </c>
      <c r="F838" s="28" t="s">
        <v>20</v>
      </c>
      <c r="G838" s="106" t="s">
        <v>222</v>
      </c>
    </row>
    <row r="839" spans="3:7" ht="12.75" customHeight="1" x14ac:dyDescent="0.35">
      <c r="C839" s="104" t="s">
        <v>344</v>
      </c>
      <c r="D839" t="s">
        <v>889</v>
      </c>
      <c r="E839" s="44">
        <v>456</v>
      </c>
      <c r="F839" s="28" t="s">
        <v>20</v>
      </c>
      <c r="G839" s="106" t="s">
        <v>231</v>
      </c>
    </row>
    <row r="840" spans="3:7" ht="12.75" customHeight="1" x14ac:dyDescent="0.35">
      <c r="C840" s="104" t="s">
        <v>344</v>
      </c>
      <c r="D840" t="s">
        <v>890</v>
      </c>
      <c r="E840" s="44">
        <v>476</v>
      </c>
      <c r="F840" s="28" t="s">
        <v>20</v>
      </c>
      <c r="G840" s="106" t="s">
        <v>692</v>
      </c>
    </row>
    <row r="841" spans="3:7" ht="12.75" customHeight="1" x14ac:dyDescent="0.35">
      <c r="C841" s="105" t="s">
        <v>344</v>
      </c>
      <c r="D841" t="s">
        <v>867</v>
      </c>
      <c r="E841" s="44">
        <v>377</v>
      </c>
      <c r="F841" s="28" t="s">
        <v>20</v>
      </c>
      <c r="G841" s="106" t="s">
        <v>177</v>
      </c>
    </row>
    <row r="842" spans="3:7" ht="12.75" customHeight="1" x14ac:dyDescent="0.35">
      <c r="C842" s="104" t="s">
        <v>393</v>
      </c>
      <c r="D842" t="s">
        <v>889</v>
      </c>
      <c r="E842" s="44">
        <v>333</v>
      </c>
      <c r="F842" s="28" t="s">
        <v>20</v>
      </c>
      <c r="G842" s="106" t="s">
        <v>177</v>
      </c>
    </row>
    <row r="843" spans="3:7" ht="12.75" customHeight="1" x14ac:dyDescent="0.35">
      <c r="C843" s="104" t="s">
        <v>393</v>
      </c>
      <c r="D843" t="s">
        <v>890</v>
      </c>
      <c r="E843" s="44">
        <v>363</v>
      </c>
      <c r="F843" s="28" t="s">
        <v>20</v>
      </c>
      <c r="G843" s="106" t="s">
        <v>180</v>
      </c>
    </row>
    <row r="844" spans="3:7" ht="12.75" customHeight="1" x14ac:dyDescent="0.35">
      <c r="C844" s="105" t="s">
        <v>393</v>
      </c>
      <c r="D844" t="s">
        <v>867</v>
      </c>
      <c r="E844" s="44">
        <v>40</v>
      </c>
      <c r="F844" s="28" t="s">
        <v>20</v>
      </c>
      <c r="G844" s="106" t="s">
        <v>244</v>
      </c>
    </row>
    <row r="845" spans="3:7" ht="12.75" customHeight="1" x14ac:dyDescent="0.35">
      <c r="C845" s="104" t="s">
        <v>684</v>
      </c>
      <c r="D845" t="s">
        <v>889</v>
      </c>
      <c r="E845" s="44">
        <v>270</v>
      </c>
      <c r="F845" s="28" t="s">
        <v>20</v>
      </c>
      <c r="G845" s="106" t="s">
        <v>231</v>
      </c>
    </row>
    <row r="846" spans="3:7" ht="12.75" customHeight="1" x14ac:dyDescent="0.35">
      <c r="C846" s="104" t="s">
        <v>684</v>
      </c>
      <c r="D846" t="s">
        <v>890</v>
      </c>
      <c r="E846" s="44">
        <v>472</v>
      </c>
      <c r="F846" s="28" t="s">
        <v>20</v>
      </c>
      <c r="G846" s="106" t="s">
        <v>177</v>
      </c>
    </row>
    <row r="847" spans="3:7" ht="12.75" customHeight="1" x14ac:dyDescent="0.35">
      <c r="C847" s="105" t="s">
        <v>684</v>
      </c>
      <c r="D847" t="s">
        <v>867</v>
      </c>
      <c r="E847" s="44">
        <v>303</v>
      </c>
      <c r="F847" s="28" t="s">
        <v>20</v>
      </c>
      <c r="G847" s="106" t="s">
        <v>222</v>
      </c>
    </row>
    <row r="848" spans="3:7" ht="12.75" customHeight="1" x14ac:dyDescent="0.35">
      <c r="C848" s="104" t="s">
        <v>588</v>
      </c>
      <c r="D848" t="s">
        <v>889</v>
      </c>
      <c r="E848" s="44">
        <v>336</v>
      </c>
      <c r="F848" s="28" t="s">
        <v>20</v>
      </c>
      <c r="G848" s="106" t="s">
        <v>692</v>
      </c>
    </row>
    <row r="849" spans="3:7" ht="12.75" customHeight="1" x14ac:dyDescent="0.35">
      <c r="C849" s="104" t="s">
        <v>588</v>
      </c>
      <c r="D849" t="s">
        <v>890</v>
      </c>
      <c r="E849" s="44">
        <v>570</v>
      </c>
      <c r="F849" s="28" t="s">
        <v>20</v>
      </c>
      <c r="G849" s="106" t="s">
        <v>692</v>
      </c>
    </row>
    <row r="850" spans="3:7" ht="12.75" customHeight="1" x14ac:dyDescent="0.35">
      <c r="C850" s="105" t="s">
        <v>588</v>
      </c>
      <c r="D850" t="s">
        <v>867</v>
      </c>
      <c r="E850" s="44">
        <v>225</v>
      </c>
      <c r="F850" s="28" t="s">
        <v>20</v>
      </c>
      <c r="G850" s="106" t="s">
        <v>222</v>
      </c>
    </row>
    <row r="851" spans="3:7" ht="12.75" customHeight="1" x14ac:dyDescent="0.35">
      <c r="C851" s="104" t="s">
        <v>656</v>
      </c>
      <c r="D851" t="s">
        <v>889</v>
      </c>
      <c r="E851" s="44">
        <v>396</v>
      </c>
      <c r="F851" s="28" t="s">
        <v>20</v>
      </c>
      <c r="G851" s="106" t="s">
        <v>244</v>
      </c>
    </row>
    <row r="852" spans="3:7" ht="12.75" customHeight="1" x14ac:dyDescent="0.35">
      <c r="C852" s="104" t="s">
        <v>656</v>
      </c>
      <c r="D852" t="s">
        <v>890</v>
      </c>
      <c r="E852" s="44">
        <v>195</v>
      </c>
      <c r="F852" s="28" t="s">
        <v>20</v>
      </c>
      <c r="G852" s="106" t="s">
        <v>177</v>
      </c>
    </row>
    <row r="853" spans="3:7" ht="12.75" customHeight="1" x14ac:dyDescent="0.35">
      <c r="C853" s="105" t="s">
        <v>656</v>
      </c>
      <c r="D853" t="s">
        <v>867</v>
      </c>
      <c r="E853" s="44">
        <v>256</v>
      </c>
      <c r="F853" s="28" t="s">
        <v>20</v>
      </c>
      <c r="G853" s="106" t="s">
        <v>222</v>
      </c>
    </row>
    <row r="854" spans="3:7" ht="12.75" customHeight="1" x14ac:dyDescent="0.35">
      <c r="C854" s="104" t="s">
        <v>591</v>
      </c>
      <c r="D854" t="s">
        <v>889</v>
      </c>
      <c r="E854" s="44">
        <v>160</v>
      </c>
      <c r="F854" s="28" t="s">
        <v>20</v>
      </c>
      <c r="G854" s="106" t="s">
        <v>692</v>
      </c>
    </row>
    <row r="855" spans="3:7" ht="12.75" customHeight="1" x14ac:dyDescent="0.35">
      <c r="C855" s="104" t="s">
        <v>591</v>
      </c>
      <c r="D855" t="s">
        <v>890</v>
      </c>
      <c r="E855" s="44">
        <v>569</v>
      </c>
      <c r="F855" s="28" t="s">
        <v>20</v>
      </c>
      <c r="G855" s="106" t="s">
        <v>180</v>
      </c>
    </row>
    <row r="856" spans="3:7" ht="12.75" customHeight="1" x14ac:dyDescent="0.35">
      <c r="C856" s="105" t="s">
        <v>591</v>
      </c>
      <c r="D856" t="s">
        <v>867</v>
      </c>
      <c r="E856" s="44">
        <v>352</v>
      </c>
      <c r="F856" s="28" t="s">
        <v>20</v>
      </c>
      <c r="G856" s="106" t="s">
        <v>177</v>
      </c>
    </row>
    <row r="857" spans="3:7" ht="12.75" customHeight="1" x14ac:dyDescent="0.35">
      <c r="C857" s="104" t="s">
        <v>796</v>
      </c>
      <c r="D857" t="s">
        <v>889</v>
      </c>
      <c r="E857" s="44">
        <v>221</v>
      </c>
      <c r="F857" s="28" t="s">
        <v>20</v>
      </c>
      <c r="G857" s="106" t="s">
        <v>177</v>
      </c>
    </row>
    <row r="858" spans="3:7" ht="12.75" customHeight="1" x14ac:dyDescent="0.35">
      <c r="C858" s="104" t="s">
        <v>796</v>
      </c>
      <c r="D858" t="s">
        <v>890</v>
      </c>
      <c r="E858" s="44">
        <v>297</v>
      </c>
      <c r="F858" s="28" t="s">
        <v>20</v>
      </c>
      <c r="G858" s="106" t="s">
        <v>692</v>
      </c>
    </row>
    <row r="859" spans="3:7" ht="12.75" customHeight="1" x14ac:dyDescent="0.35">
      <c r="C859" s="105" t="s">
        <v>796</v>
      </c>
      <c r="D859" t="s">
        <v>867</v>
      </c>
      <c r="E859" s="44">
        <v>205</v>
      </c>
      <c r="F859" s="28" t="s">
        <v>20</v>
      </c>
      <c r="G859" s="106" t="s">
        <v>177</v>
      </c>
    </row>
    <row r="860" spans="3:7" ht="12.75" customHeight="1" x14ac:dyDescent="0.35">
      <c r="C860" s="104" t="s">
        <v>816</v>
      </c>
      <c r="D860" t="s">
        <v>889</v>
      </c>
      <c r="E860" s="44">
        <v>241</v>
      </c>
      <c r="F860" s="28" t="s">
        <v>20</v>
      </c>
      <c r="G860" s="106" t="s">
        <v>244</v>
      </c>
    </row>
    <row r="861" spans="3:7" ht="12.75" customHeight="1" x14ac:dyDescent="0.35">
      <c r="C861" s="104" t="s">
        <v>816</v>
      </c>
      <c r="D861" t="s">
        <v>890</v>
      </c>
      <c r="E861" s="44">
        <v>195</v>
      </c>
      <c r="F861" s="28" t="s">
        <v>20</v>
      </c>
      <c r="G861" s="106" t="s">
        <v>231</v>
      </c>
    </row>
    <row r="862" spans="3:7" ht="12.75" customHeight="1" x14ac:dyDescent="0.35">
      <c r="C862" s="105" t="s">
        <v>816</v>
      </c>
      <c r="D862" t="s">
        <v>867</v>
      </c>
      <c r="E862" s="44">
        <v>458</v>
      </c>
      <c r="F862" s="28" t="s">
        <v>20</v>
      </c>
      <c r="G862" s="106" t="s">
        <v>692</v>
      </c>
    </row>
    <row r="863" spans="3:7" ht="12.75" customHeight="1" x14ac:dyDescent="0.35">
      <c r="C863" s="104" t="s">
        <v>576</v>
      </c>
      <c r="D863" t="s">
        <v>889</v>
      </c>
      <c r="E863" s="44">
        <v>462</v>
      </c>
      <c r="F863" s="28" t="s">
        <v>20</v>
      </c>
      <c r="G863" s="106" t="s">
        <v>222</v>
      </c>
    </row>
    <row r="864" spans="3:7" ht="12.75" customHeight="1" x14ac:dyDescent="0.35">
      <c r="C864" s="104" t="s">
        <v>576</v>
      </c>
      <c r="D864" t="s">
        <v>890</v>
      </c>
      <c r="E864" s="44">
        <v>495</v>
      </c>
      <c r="F864" s="28" t="s">
        <v>20</v>
      </c>
      <c r="G864" s="106" t="s">
        <v>692</v>
      </c>
    </row>
    <row r="865" spans="3:7" ht="12.75" customHeight="1" x14ac:dyDescent="0.35">
      <c r="C865" s="105" t="s">
        <v>576</v>
      </c>
      <c r="D865" t="s">
        <v>867</v>
      </c>
      <c r="E865" s="44">
        <v>37</v>
      </c>
      <c r="F865" s="28" t="s">
        <v>20</v>
      </c>
      <c r="G865" s="106" t="s">
        <v>231</v>
      </c>
    </row>
    <row r="866" spans="3:7" ht="12.75" customHeight="1" x14ac:dyDescent="0.35">
      <c r="C866" s="104" t="s">
        <v>644</v>
      </c>
      <c r="D866" t="s">
        <v>889</v>
      </c>
      <c r="E866" s="44">
        <v>515</v>
      </c>
      <c r="F866" s="28" t="s">
        <v>20</v>
      </c>
      <c r="G866" s="106" t="s">
        <v>245</v>
      </c>
    </row>
    <row r="867" spans="3:7" ht="12.75" customHeight="1" x14ac:dyDescent="0.35">
      <c r="C867" s="104" t="s">
        <v>644</v>
      </c>
      <c r="D867" t="s">
        <v>890</v>
      </c>
      <c r="E867" s="44">
        <v>237</v>
      </c>
      <c r="F867" s="28" t="s">
        <v>20</v>
      </c>
      <c r="G867" s="106" t="s">
        <v>231</v>
      </c>
    </row>
    <row r="868" spans="3:7" ht="12.75" customHeight="1" x14ac:dyDescent="0.35">
      <c r="C868" s="105" t="s">
        <v>644</v>
      </c>
      <c r="D868" t="s">
        <v>867</v>
      </c>
      <c r="E868" s="44">
        <v>122</v>
      </c>
      <c r="F868" s="28" t="s">
        <v>20</v>
      </c>
      <c r="G868" s="106" t="s">
        <v>180</v>
      </c>
    </row>
    <row r="869" spans="3:7" ht="12.75" customHeight="1" x14ac:dyDescent="0.35">
      <c r="C869" s="104" t="s">
        <v>465</v>
      </c>
      <c r="D869" t="s">
        <v>889</v>
      </c>
      <c r="E869" s="44">
        <v>392</v>
      </c>
      <c r="F869" s="28" t="s">
        <v>20</v>
      </c>
      <c r="G869" s="106" t="s">
        <v>231</v>
      </c>
    </row>
    <row r="870" spans="3:7" ht="12.75" customHeight="1" x14ac:dyDescent="0.35">
      <c r="C870" s="104" t="s">
        <v>465</v>
      </c>
      <c r="D870" t="s">
        <v>890</v>
      </c>
      <c r="E870" s="44">
        <v>345</v>
      </c>
      <c r="F870" s="28" t="s">
        <v>20</v>
      </c>
      <c r="G870" s="106" t="s">
        <v>231</v>
      </c>
    </row>
    <row r="871" spans="3:7" ht="12.75" customHeight="1" x14ac:dyDescent="0.35">
      <c r="C871" s="105" t="s">
        <v>465</v>
      </c>
      <c r="D871" t="s">
        <v>867</v>
      </c>
      <c r="E871" s="44">
        <v>159</v>
      </c>
      <c r="F871" s="28" t="s">
        <v>20</v>
      </c>
      <c r="G871" s="106" t="s">
        <v>245</v>
      </c>
    </row>
    <row r="872" spans="3:7" ht="12.75" customHeight="1" x14ac:dyDescent="0.35">
      <c r="C872" s="104" t="s">
        <v>436</v>
      </c>
      <c r="D872" t="s">
        <v>889</v>
      </c>
      <c r="E872" s="44">
        <v>485</v>
      </c>
      <c r="F872" s="28" t="s">
        <v>20</v>
      </c>
      <c r="G872" s="106" t="s">
        <v>222</v>
      </c>
    </row>
    <row r="873" spans="3:7" ht="12.75" customHeight="1" x14ac:dyDescent="0.35">
      <c r="C873" s="104" t="s">
        <v>436</v>
      </c>
      <c r="D873" t="s">
        <v>890</v>
      </c>
      <c r="E873" s="44">
        <v>562</v>
      </c>
      <c r="F873" s="28" t="s">
        <v>20</v>
      </c>
      <c r="G873" s="106" t="s">
        <v>231</v>
      </c>
    </row>
    <row r="874" spans="3:7" ht="12.75" customHeight="1" x14ac:dyDescent="0.35">
      <c r="C874" s="105" t="s">
        <v>436</v>
      </c>
      <c r="D874" t="s">
        <v>867</v>
      </c>
      <c r="E874" s="44">
        <v>15</v>
      </c>
      <c r="F874" s="28" t="s">
        <v>20</v>
      </c>
      <c r="G874" s="106" t="s">
        <v>244</v>
      </c>
    </row>
    <row r="875" spans="3:7" ht="12.75" customHeight="1" x14ac:dyDescent="0.35">
      <c r="C875" s="104" t="s">
        <v>388</v>
      </c>
      <c r="D875" t="s">
        <v>889</v>
      </c>
      <c r="E875" s="44">
        <v>594</v>
      </c>
      <c r="F875" s="28" t="s">
        <v>20</v>
      </c>
      <c r="G875" s="106" t="s">
        <v>245</v>
      </c>
    </row>
    <row r="876" spans="3:7" ht="12.75" customHeight="1" x14ac:dyDescent="0.35">
      <c r="C876" s="104" t="s">
        <v>388</v>
      </c>
      <c r="D876" t="s">
        <v>890</v>
      </c>
      <c r="E876" s="44">
        <v>180</v>
      </c>
      <c r="F876" s="28" t="s">
        <v>20</v>
      </c>
      <c r="G876" s="106" t="s">
        <v>177</v>
      </c>
    </row>
    <row r="877" spans="3:7" ht="12.75" customHeight="1" x14ac:dyDescent="0.35">
      <c r="C877" s="105" t="s">
        <v>388</v>
      </c>
      <c r="D877" t="s">
        <v>867</v>
      </c>
      <c r="E877" s="44">
        <v>152</v>
      </c>
      <c r="F877" s="28" t="s">
        <v>20</v>
      </c>
      <c r="G877" s="106" t="s">
        <v>231</v>
      </c>
    </row>
    <row r="878" spans="3:7" ht="12.75" customHeight="1" x14ac:dyDescent="0.35">
      <c r="C878" s="104" t="s">
        <v>607</v>
      </c>
      <c r="D878" t="s">
        <v>889</v>
      </c>
      <c r="E878" s="44">
        <v>415</v>
      </c>
      <c r="F878" s="28" t="s">
        <v>20</v>
      </c>
      <c r="G878" s="106" t="s">
        <v>692</v>
      </c>
    </row>
    <row r="879" spans="3:7" ht="12.75" customHeight="1" x14ac:dyDescent="0.35">
      <c r="C879" s="104" t="s">
        <v>607</v>
      </c>
      <c r="D879" t="s">
        <v>890</v>
      </c>
      <c r="E879" s="44">
        <v>380</v>
      </c>
      <c r="F879" s="28" t="s">
        <v>20</v>
      </c>
      <c r="G879" s="106" t="s">
        <v>231</v>
      </c>
    </row>
    <row r="880" spans="3:7" ht="12.75" customHeight="1" x14ac:dyDescent="0.35">
      <c r="C880" s="105" t="s">
        <v>607</v>
      </c>
      <c r="D880" t="s">
        <v>867</v>
      </c>
      <c r="E880" s="44">
        <v>322</v>
      </c>
      <c r="F880" s="28" t="s">
        <v>20</v>
      </c>
      <c r="G880" s="106" t="s">
        <v>692</v>
      </c>
    </row>
    <row r="881" spans="3:7" ht="12.75" customHeight="1" x14ac:dyDescent="0.35">
      <c r="C881" s="104" t="s">
        <v>762</v>
      </c>
      <c r="D881" t="s">
        <v>889</v>
      </c>
      <c r="E881" s="44">
        <v>262</v>
      </c>
      <c r="F881" s="28" t="s">
        <v>20</v>
      </c>
      <c r="G881" s="106" t="s">
        <v>177</v>
      </c>
    </row>
    <row r="882" spans="3:7" ht="12.75" customHeight="1" x14ac:dyDescent="0.35">
      <c r="C882" s="104" t="s">
        <v>762</v>
      </c>
      <c r="D882" t="s">
        <v>890</v>
      </c>
      <c r="E882" s="44">
        <v>335</v>
      </c>
      <c r="F882" s="28" t="s">
        <v>20</v>
      </c>
      <c r="G882" s="106" t="s">
        <v>245</v>
      </c>
    </row>
    <row r="883" spans="3:7" ht="12.75" customHeight="1" x14ac:dyDescent="0.35">
      <c r="C883" s="105" t="s">
        <v>762</v>
      </c>
      <c r="D883" t="s">
        <v>867</v>
      </c>
      <c r="E883" s="44">
        <v>431</v>
      </c>
      <c r="F883" s="28" t="s">
        <v>20</v>
      </c>
      <c r="G883" s="106" t="s">
        <v>231</v>
      </c>
    </row>
    <row r="884" spans="3:7" ht="12.75" customHeight="1" x14ac:dyDescent="0.35">
      <c r="C884" s="104" t="s">
        <v>364</v>
      </c>
      <c r="D884" t="s">
        <v>889</v>
      </c>
      <c r="E884" s="44">
        <v>240</v>
      </c>
      <c r="F884" s="28" t="s">
        <v>20</v>
      </c>
      <c r="G884" s="106" t="s">
        <v>180</v>
      </c>
    </row>
    <row r="885" spans="3:7" ht="12.75" customHeight="1" x14ac:dyDescent="0.35">
      <c r="C885" s="104" t="s">
        <v>364</v>
      </c>
      <c r="D885" t="s">
        <v>890</v>
      </c>
      <c r="E885" s="44">
        <v>336</v>
      </c>
      <c r="F885" s="28" t="s">
        <v>20</v>
      </c>
      <c r="G885" s="106" t="s">
        <v>692</v>
      </c>
    </row>
    <row r="886" spans="3:7" ht="12.75" customHeight="1" x14ac:dyDescent="0.35">
      <c r="C886" s="105" t="s">
        <v>364</v>
      </c>
      <c r="D886" t="s">
        <v>867</v>
      </c>
      <c r="E886" s="44">
        <v>466</v>
      </c>
      <c r="F886" s="28" t="s">
        <v>20</v>
      </c>
      <c r="G886" s="106" t="s">
        <v>177</v>
      </c>
    </row>
    <row r="887" spans="3:7" ht="12.75" customHeight="1" x14ac:dyDescent="0.35">
      <c r="C887" s="104" t="s">
        <v>657</v>
      </c>
      <c r="D887" t="s">
        <v>889</v>
      </c>
      <c r="E887" s="44">
        <v>123</v>
      </c>
      <c r="F887" s="28" t="s">
        <v>20</v>
      </c>
      <c r="G887" s="106" t="s">
        <v>222</v>
      </c>
    </row>
    <row r="888" spans="3:7" ht="12.75" customHeight="1" x14ac:dyDescent="0.35">
      <c r="C888" s="104" t="s">
        <v>657</v>
      </c>
      <c r="D888" t="s">
        <v>890</v>
      </c>
      <c r="E888" s="44">
        <v>324</v>
      </c>
      <c r="F888" s="28" t="s">
        <v>20</v>
      </c>
      <c r="G888" s="106" t="s">
        <v>244</v>
      </c>
    </row>
    <row r="889" spans="3:7" ht="12.75" customHeight="1" x14ac:dyDescent="0.35">
      <c r="C889" s="105" t="s">
        <v>657</v>
      </c>
      <c r="D889" t="s">
        <v>867</v>
      </c>
      <c r="E889" s="44">
        <v>455</v>
      </c>
      <c r="F889" s="28" t="s">
        <v>20</v>
      </c>
      <c r="G889" s="106" t="s">
        <v>231</v>
      </c>
    </row>
    <row r="890" spans="3:7" ht="12.75" customHeight="1" x14ac:dyDescent="0.35">
      <c r="C890" s="104" t="s">
        <v>847</v>
      </c>
      <c r="D890" t="s">
        <v>889</v>
      </c>
      <c r="E890" s="44">
        <v>383</v>
      </c>
      <c r="F890" s="28" t="s">
        <v>20</v>
      </c>
      <c r="G890" s="106" t="s">
        <v>231</v>
      </c>
    </row>
    <row r="891" spans="3:7" ht="12.75" customHeight="1" x14ac:dyDescent="0.35">
      <c r="C891" s="104" t="s">
        <v>847</v>
      </c>
      <c r="D891" t="s">
        <v>890</v>
      </c>
      <c r="E891" s="44">
        <v>192</v>
      </c>
      <c r="F891" s="28" t="s">
        <v>20</v>
      </c>
      <c r="G891" s="106" t="s">
        <v>244</v>
      </c>
    </row>
    <row r="892" spans="3:7" ht="12.75" customHeight="1" x14ac:dyDescent="0.35">
      <c r="C892" s="105" t="s">
        <v>847</v>
      </c>
      <c r="D892" t="s">
        <v>867</v>
      </c>
      <c r="E892" s="44">
        <v>330</v>
      </c>
      <c r="F892" s="28" t="s">
        <v>20</v>
      </c>
      <c r="G892" s="106" t="s">
        <v>245</v>
      </c>
    </row>
    <row r="893" spans="3:7" ht="12.75" customHeight="1" x14ac:dyDescent="0.35">
      <c r="C893" s="104" t="s">
        <v>993</v>
      </c>
      <c r="D893" t="s">
        <v>889</v>
      </c>
      <c r="E893" s="44">
        <v>170</v>
      </c>
      <c r="F893" s="28" t="s">
        <v>20</v>
      </c>
      <c r="G893" s="106" t="s">
        <v>692</v>
      </c>
    </row>
    <row r="894" spans="3:7" ht="12.75" customHeight="1" x14ac:dyDescent="0.35">
      <c r="C894" s="104" t="s">
        <v>993</v>
      </c>
      <c r="D894" t="s">
        <v>890</v>
      </c>
      <c r="E894" s="44">
        <v>548</v>
      </c>
      <c r="F894" s="28" t="s">
        <v>20</v>
      </c>
      <c r="G894" s="106" t="s">
        <v>177</v>
      </c>
    </row>
    <row r="895" spans="3:7" ht="12.75" customHeight="1" x14ac:dyDescent="0.35">
      <c r="C895" s="105" t="s">
        <v>993</v>
      </c>
      <c r="D895" t="s">
        <v>867</v>
      </c>
      <c r="E895" s="44">
        <v>88</v>
      </c>
      <c r="F895" s="28" t="s">
        <v>20</v>
      </c>
      <c r="G895" s="106" t="s">
        <v>222</v>
      </c>
    </row>
    <row r="896" spans="3:7" ht="12.75" customHeight="1" x14ac:dyDescent="0.35">
      <c r="C896" s="104" t="s">
        <v>833</v>
      </c>
      <c r="D896" t="s">
        <v>889</v>
      </c>
      <c r="E896" s="44">
        <v>130</v>
      </c>
      <c r="F896" s="28" t="s">
        <v>20</v>
      </c>
      <c r="G896" s="106" t="s">
        <v>231</v>
      </c>
    </row>
    <row r="897" spans="3:7" ht="12.75" customHeight="1" x14ac:dyDescent="0.35">
      <c r="C897" s="104" t="s">
        <v>833</v>
      </c>
      <c r="D897" t="s">
        <v>890</v>
      </c>
      <c r="E897" s="44">
        <v>178</v>
      </c>
      <c r="F897" s="28" t="s">
        <v>20</v>
      </c>
      <c r="G897" s="106" t="s">
        <v>692</v>
      </c>
    </row>
    <row r="898" spans="3:7" ht="12.75" customHeight="1" x14ac:dyDescent="0.35">
      <c r="C898" s="105" t="s">
        <v>833</v>
      </c>
      <c r="D898" t="s">
        <v>867</v>
      </c>
      <c r="E898" s="44">
        <v>340</v>
      </c>
      <c r="F898" s="28" t="s">
        <v>20</v>
      </c>
      <c r="G898" s="106" t="s">
        <v>222</v>
      </c>
    </row>
    <row r="899" spans="3:7" ht="12.75" customHeight="1" x14ac:dyDescent="0.35">
      <c r="C899" s="104" t="s">
        <v>660</v>
      </c>
      <c r="D899" t="s">
        <v>889</v>
      </c>
      <c r="E899" s="44">
        <v>102</v>
      </c>
      <c r="F899" s="28" t="s">
        <v>20</v>
      </c>
      <c r="G899" s="106" t="s">
        <v>692</v>
      </c>
    </row>
    <row r="900" spans="3:7" ht="12.75" customHeight="1" x14ac:dyDescent="0.35">
      <c r="C900" s="104" t="s">
        <v>660</v>
      </c>
      <c r="D900" t="s">
        <v>890</v>
      </c>
      <c r="E900" s="44">
        <v>584</v>
      </c>
      <c r="F900" s="28" t="s">
        <v>20</v>
      </c>
      <c r="G900" s="106" t="s">
        <v>231</v>
      </c>
    </row>
    <row r="901" spans="3:7" ht="12.75" customHeight="1" x14ac:dyDescent="0.35">
      <c r="C901" s="105" t="s">
        <v>660</v>
      </c>
      <c r="D901" t="s">
        <v>867</v>
      </c>
      <c r="E901" s="44">
        <v>428</v>
      </c>
      <c r="F901" s="28" t="s">
        <v>20</v>
      </c>
      <c r="G901" s="106" t="s">
        <v>244</v>
      </c>
    </row>
    <row r="902" spans="3:7" ht="12.75" customHeight="1" x14ac:dyDescent="0.35">
      <c r="C902" s="104" t="s">
        <v>822</v>
      </c>
      <c r="D902" t="s">
        <v>889</v>
      </c>
      <c r="E902" s="44">
        <v>313</v>
      </c>
      <c r="F902" s="28" t="s">
        <v>20</v>
      </c>
      <c r="G902" s="106" t="s">
        <v>244</v>
      </c>
    </row>
    <row r="903" spans="3:7" ht="12.75" customHeight="1" x14ac:dyDescent="0.35">
      <c r="C903" s="104" t="s">
        <v>822</v>
      </c>
      <c r="D903" t="s">
        <v>890</v>
      </c>
      <c r="E903" s="44">
        <v>391</v>
      </c>
      <c r="F903" s="28" t="s">
        <v>20</v>
      </c>
      <c r="G903" s="106" t="s">
        <v>231</v>
      </c>
    </row>
    <row r="904" spans="3:7" ht="12.75" customHeight="1" x14ac:dyDescent="0.35">
      <c r="C904" s="105" t="s">
        <v>822</v>
      </c>
      <c r="D904" t="s">
        <v>867</v>
      </c>
      <c r="E904" s="44">
        <v>367</v>
      </c>
      <c r="F904" s="28" t="s">
        <v>20</v>
      </c>
      <c r="G904" s="106" t="s">
        <v>692</v>
      </c>
    </row>
    <row r="905" spans="3:7" ht="12.75" customHeight="1" x14ac:dyDescent="0.35">
      <c r="C905" s="104" t="s">
        <v>423</v>
      </c>
      <c r="D905" t="s">
        <v>889</v>
      </c>
      <c r="E905" s="44">
        <v>310</v>
      </c>
      <c r="F905" s="28" t="s">
        <v>20</v>
      </c>
      <c r="G905" s="106" t="s">
        <v>231</v>
      </c>
    </row>
    <row r="906" spans="3:7" ht="12.75" customHeight="1" x14ac:dyDescent="0.35">
      <c r="C906" s="104" t="s">
        <v>423</v>
      </c>
      <c r="D906" t="s">
        <v>890</v>
      </c>
      <c r="E906" s="44">
        <v>492</v>
      </c>
      <c r="F906" s="28" t="s">
        <v>20</v>
      </c>
      <c r="G906" s="106" t="s">
        <v>244</v>
      </c>
    </row>
    <row r="907" spans="3:7" ht="12.75" customHeight="1" x14ac:dyDescent="0.35">
      <c r="C907" s="105" t="s">
        <v>423</v>
      </c>
      <c r="D907" t="s">
        <v>867</v>
      </c>
      <c r="E907" s="44">
        <v>170</v>
      </c>
      <c r="F907" s="28" t="s">
        <v>20</v>
      </c>
      <c r="G907" s="106" t="s">
        <v>222</v>
      </c>
    </row>
    <row r="908" spans="3:7" ht="12.75" customHeight="1" x14ac:dyDescent="0.35">
      <c r="C908" s="104" t="s">
        <v>349</v>
      </c>
      <c r="D908" t="s">
        <v>889</v>
      </c>
      <c r="E908" s="44">
        <v>527</v>
      </c>
      <c r="F908" s="28" t="s">
        <v>20</v>
      </c>
      <c r="G908" s="106" t="s">
        <v>222</v>
      </c>
    </row>
    <row r="909" spans="3:7" ht="12.75" customHeight="1" x14ac:dyDescent="0.35">
      <c r="C909" s="104" t="s">
        <v>349</v>
      </c>
      <c r="D909" t="s">
        <v>890</v>
      </c>
      <c r="E909" s="44">
        <v>567</v>
      </c>
      <c r="F909" s="28" t="s">
        <v>20</v>
      </c>
      <c r="G909" s="106" t="s">
        <v>231</v>
      </c>
    </row>
    <row r="910" spans="3:7" ht="12.75" customHeight="1" x14ac:dyDescent="0.35">
      <c r="C910" s="105" t="s">
        <v>349</v>
      </c>
      <c r="D910" t="s">
        <v>867</v>
      </c>
      <c r="E910" s="44">
        <v>176</v>
      </c>
      <c r="F910" s="28" t="s">
        <v>20</v>
      </c>
      <c r="G910" s="106" t="s">
        <v>222</v>
      </c>
    </row>
    <row r="911" spans="3:7" ht="12.75" customHeight="1" x14ac:dyDescent="0.35">
      <c r="C911" s="104" t="s">
        <v>839</v>
      </c>
      <c r="D911" t="s">
        <v>889</v>
      </c>
      <c r="E911" s="44">
        <v>568</v>
      </c>
      <c r="F911" s="28" t="s">
        <v>20</v>
      </c>
      <c r="G911" s="106" t="s">
        <v>231</v>
      </c>
    </row>
    <row r="912" spans="3:7" ht="12.75" customHeight="1" x14ac:dyDescent="0.35">
      <c r="C912" s="104" t="s">
        <v>839</v>
      </c>
      <c r="D912" t="s">
        <v>890</v>
      </c>
      <c r="E912" s="44">
        <v>276</v>
      </c>
      <c r="F912" s="28" t="s">
        <v>20</v>
      </c>
      <c r="G912" s="106" t="s">
        <v>231</v>
      </c>
    </row>
    <row r="913" spans="3:7" ht="12.75" customHeight="1" x14ac:dyDescent="0.35">
      <c r="C913" s="105" t="s">
        <v>839</v>
      </c>
      <c r="D913" t="s">
        <v>867</v>
      </c>
      <c r="E913" s="44">
        <v>448</v>
      </c>
      <c r="F913" s="28" t="s">
        <v>20</v>
      </c>
      <c r="G913" s="106" t="s">
        <v>222</v>
      </c>
    </row>
    <row r="914" spans="3:7" ht="12.75" customHeight="1" x14ac:dyDescent="0.35">
      <c r="C914" s="104" t="s">
        <v>757</v>
      </c>
      <c r="D914" t="s">
        <v>889</v>
      </c>
      <c r="E914" s="44">
        <v>423</v>
      </c>
      <c r="F914" s="28" t="s">
        <v>20</v>
      </c>
      <c r="G914" s="106" t="s">
        <v>692</v>
      </c>
    </row>
    <row r="915" spans="3:7" ht="12.75" customHeight="1" x14ac:dyDescent="0.35">
      <c r="C915" s="104" t="s">
        <v>757</v>
      </c>
      <c r="D915" t="s">
        <v>890</v>
      </c>
      <c r="E915" s="44">
        <v>246</v>
      </c>
      <c r="F915" s="28" t="s">
        <v>20</v>
      </c>
      <c r="G915" s="106" t="s">
        <v>231</v>
      </c>
    </row>
    <row r="916" spans="3:7" ht="12.75" customHeight="1" x14ac:dyDescent="0.35">
      <c r="C916" s="105" t="s">
        <v>757</v>
      </c>
      <c r="D916" t="s">
        <v>867</v>
      </c>
      <c r="E916" s="44">
        <v>467</v>
      </c>
      <c r="F916" s="28" t="s">
        <v>20</v>
      </c>
      <c r="G916" s="106" t="s">
        <v>177</v>
      </c>
    </row>
    <row r="917" spans="3:7" ht="12.75" customHeight="1" x14ac:dyDescent="0.35">
      <c r="C917" s="104" t="s">
        <v>800</v>
      </c>
      <c r="D917" t="s">
        <v>889</v>
      </c>
      <c r="E917" s="44">
        <v>459</v>
      </c>
      <c r="F917" s="28" t="s">
        <v>20</v>
      </c>
      <c r="G917" s="106" t="s">
        <v>231</v>
      </c>
    </row>
    <row r="918" spans="3:7" ht="12.75" customHeight="1" x14ac:dyDescent="0.35">
      <c r="C918" s="104" t="s">
        <v>800</v>
      </c>
      <c r="D918" t="s">
        <v>890</v>
      </c>
      <c r="E918" s="44">
        <v>313</v>
      </c>
      <c r="F918" s="28" t="s">
        <v>20</v>
      </c>
      <c r="G918" s="106" t="s">
        <v>231</v>
      </c>
    </row>
    <row r="919" spans="3:7" ht="12.75" customHeight="1" x14ac:dyDescent="0.35">
      <c r="C919" s="105" t="s">
        <v>800</v>
      </c>
      <c r="D919" t="s">
        <v>867</v>
      </c>
      <c r="E919" s="44">
        <v>248</v>
      </c>
      <c r="F919" s="28" t="s">
        <v>20</v>
      </c>
      <c r="G919" s="106" t="s">
        <v>177</v>
      </c>
    </row>
    <row r="920" spans="3:7" ht="12.75" customHeight="1" x14ac:dyDescent="0.35">
      <c r="C920" s="104" t="s">
        <v>387</v>
      </c>
      <c r="D920" t="s">
        <v>889</v>
      </c>
      <c r="E920" s="44">
        <v>292</v>
      </c>
      <c r="F920" s="28" t="s">
        <v>20</v>
      </c>
      <c r="G920" s="106" t="s">
        <v>222</v>
      </c>
    </row>
    <row r="921" spans="3:7" ht="12.75" customHeight="1" x14ac:dyDescent="0.35">
      <c r="C921" s="104" t="s">
        <v>387</v>
      </c>
      <c r="D921" t="s">
        <v>890</v>
      </c>
      <c r="E921" s="44">
        <v>267</v>
      </c>
      <c r="F921" s="28" t="s">
        <v>20</v>
      </c>
      <c r="G921" s="106" t="s">
        <v>177</v>
      </c>
    </row>
    <row r="922" spans="3:7" ht="12.75" customHeight="1" x14ac:dyDescent="0.35">
      <c r="C922" s="105" t="s">
        <v>387</v>
      </c>
      <c r="D922" t="s">
        <v>867</v>
      </c>
      <c r="E922" s="44">
        <v>425</v>
      </c>
      <c r="F922" s="28" t="s">
        <v>20</v>
      </c>
      <c r="G922" s="106" t="s">
        <v>245</v>
      </c>
    </row>
    <row r="923" spans="3:7" ht="12.75" customHeight="1" x14ac:dyDescent="0.35">
      <c r="C923" s="104" t="s">
        <v>618</v>
      </c>
      <c r="D923" t="s">
        <v>889</v>
      </c>
      <c r="E923" s="44">
        <v>440</v>
      </c>
      <c r="F923" s="28" t="s">
        <v>20</v>
      </c>
      <c r="G923" s="106" t="s">
        <v>692</v>
      </c>
    </row>
    <row r="924" spans="3:7" ht="12.75" customHeight="1" x14ac:dyDescent="0.35">
      <c r="C924" s="104" t="s">
        <v>618</v>
      </c>
      <c r="D924" t="s">
        <v>890</v>
      </c>
      <c r="E924" s="44">
        <v>401</v>
      </c>
      <c r="F924" s="28" t="s">
        <v>20</v>
      </c>
      <c r="G924" s="106" t="s">
        <v>231</v>
      </c>
    </row>
    <row r="925" spans="3:7" ht="12.75" customHeight="1" x14ac:dyDescent="0.35">
      <c r="C925" s="105" t="s">
        <v>618</v>
      </c>
      <c r="D925" t="s">
        <v>867</v>
      </c>
      <c r="E925" s="44">
        <v>445</v>
      </c>
      <c r="F925" s="28" t="s">
        <v>20</v>
      </c>
      <c r="G925" s="106" t="s">
        <v>177</v>
      </c>
    </row>
    <row r="926" spans="3:7" ht="12.75" customHeight="1" x14ac:dyDescent="0.35">
      <c r="C926" s="104" t="s">
        <v>383</v>
      </c>
      <c r="D926" t="s">
        <v>889</v>
      </c>
      <c r="E926" s="44">
        <v>172</v>
      </c>
      <c r="F926" s="28" t="s">
        <v>20</v>
      </c>
      <c r="G926" s="106" t="s">
        <v>692</v>
      </c>
    </row>
    <row r="927" spans="3:7" ht="12.75" customHeight="1" x14ac:dyDescent="0.35">
      <c r="C927" s="104" t="s">
        <v>383</v>
      </c>
      <c r="D927" t="s">
        <v>890</v>
      </c>
      <c r="E927" s="44">
        <v>113</v>
      </c>
      <c r="F927" s="28" t="s">
        <v>20</v>
      </c>
      <c r="G927" s="106" t="s">
        <v>222</v>
      </c>
    </row>
    <row r="928" spans="3:7" ht="12.75" customHeight="1" x14ac:dyDescent="0.35">
      <c r="C928" s="105" t="s">
        <v>383</v>
      </c>
      <c r="D928" t="s">
        <v>867</v>
      </c>
      <c r="E928" s="44">
        <v>96</v>
      </c>
      <c r="F928" s="28" t="s">
        <v>20</v>
      </c>
      <c r="G928" s="106" t="s">
        <v>222</v>
      </c>
    </row>
    <row r="929" spans="3:7" ht="12.75" customHeight="1" x14ac:dyDescent="0.35">
      <c r="C929" s="104" t="s">
        <v>333</v>
      </c>
      <c r="D929" t="s">
        <v>889</v>
      </c>
      <c r="E929" s="44">
        <v>305</v>
      </c>
      <c r="F929" s="28" t="s">
        <v>20</v>
      </c>
      <c r="G929" s="106" t="s">
        <v>222</v>
      </c>
    </row>
    <row r="930" spans="3:7" ht="12.75" customHeight="1" x14ac:dyDescent="0.35">
      <c r="C930" s="104" t="s">
        <v>333</v>
      </c>
      <c r="D930" t="s">
        <v>890</v>
      </c>
      <c r="E930" s="44">
        <v>511</v>
      </c>
      <c r="F930" s="28" t="s">
        <v>20</v>
      </c>
      <c r="G930" s="106" t="s">
        <v>692</v>
      </c>
    </row>
    <row r="931" spans="3:7" ht="12.75" customHeight="1" x14ac:dyDescent="0.35">
      <c r="C931" s="105" t="s">
        <v>333</v>
      </c>
      <c r="D931" t="s">
        <v>867</v>
      </c>
      <c r="E931" s="44">
        <v>170</v>
      </c>
      <c r="F931" s="28" t="s">
        <v>20</v>
      </c>
      <c r="G931" s="106" t="s">
        <v>231</v>
      </c>
    </row>
    <row r="932" spans="3:7" ht="12.75" customHeight="1" x14ac:dyDescent="0.35">
      <c r="C932" s="104" t="s">
        <v>705</v>
      </c>
      <c r="D932" t="s">
        <v>889</v>
      </c>
      <c r="E932" s="44">
        <v>108</v>
      </c>
      <c r="F932" s="28" t="s">
        <v>20</v>
      </c>
      <c r="G932" s="106" t="s">
        <v>222</v>
      </c>
    </row>
    <row r="933" spans="3:7" ht="12.75" customHeight="1" x14ac:dyDescent="0.35">
      <c r="C933" s="104" t="s">
        <v>705</v>
      </c>
      <c r="D933" t="s">
        <v>890</v>
      </c>
      <c r="E933" s="44">
        <v>442</v>
      </c>
      <c r="F933" s="28" t="s">
        <v>20</v>
      </c>
      <c r="G933" s="106" t="s">
        <v>177</v>
      </c>
    </row>
    <row r="934" spans="3:7" ht="12.75" customHeight="1" x14ac:dyDescent="0.35">
      <c r="C934" s="105" t="s">
        <v>705</v>
      </c>
      <c r="D934" t="s">
        <v>867</v>
      </c>
      <c r="E934" s="44">
        <v>223</v>
      </c>
      <c r="F934" s="28" t="s">
        <v>20</v>
      </c>
      <c r="G934" s="106" t="s">
        <v>222</v>
      </c>
    </row>
    <row r="935" spans="3:7" ht="12.75" customHeight="1" x14ac:dyDescent="0.35">
      <c r="C935" s="104" t="s">
        <v>712</v>
      </c>
      <c r="D935" t="s">
        <v>889</v>
      </c>
      <c r="E935" s="44">
        <v>508</v>
      </c>
      <c r="F935" s="28" t="s">
        <v>20</v>
      </c>
      <c r="G935" s="106" t="s">
        <v>231</v>
      </c>
    </row>
    <row r="936" spans="3:7" ht="12.75" customHeight="1" x14ac:dyDescent="0.35">
      <c r="C936" s="104" t="s">
        <v>712</v>
      </c>
      <c r="D936" t="s">
        <v>890</v>
      </c>
      <c r="E936" s="44">
        <v>178</v>
      </c>
      <c r="F936" s="28" t="s">
        <v>20</v>
      </c>
      <c r="G936" s="106" t="s">
        <v>692</v>
      </c>
    </row>
    <row r="937" spans="3:7" ht="12.75" customHeight="1" x14ac:dyDescent="0.35">
      <c r="C937" s="105" t="s">
        <v>712</v>
      </c>
      <c r="D937" t="s">
        <v>867</v>
      </c>
      <c r="E937" s="44">
        <v>338</v>
      </c>
      <c r="F937" s="28" t="s">
        <v>20</v>
      </c>
      <c r="G937" s="106" t="s">
        <v>222</v>
      </c>
    </row>
    <row r="938" spans="3:7" ht="12.75" customHeight="1" x14ac:dyDescent="0.35">
      <c r="C938" s="104" t="s">
        <v>797</v>
      </c>
      <c r="D938" t="s">
        <v>889</v>
      </c>
      <c r="E938" s="44">
        <v>420</v>
      </c>
      <c r="F938" s="28" t="s">
        <v>20</v>
      </c>
      <c r="G938" s="106" t="s">
        <v>692</v>
      </c>
    </row>
    <row r="939" spans="3:7" ht="12.75" customHeight="1" x14ac:dyDescent="0.35">
      <c r="C939" s="104" t="s">
        <v>797</v>
      </c>
      <c r="D939" t="s">
        <v>890</v>
      </c>
      <c r="E939" s="44">
        <v>527</v>
      </c>
      <c r="F939" s="28" t="s">
        <v>20</v>
      </c>
      <c r="G939" s="106" t="s">
        <v>231</v>
      </c>
    </row>
    <row r="940" spans="3:7" ht="12.75" customHeight="1" x14ac:dyDescent="0.35">
      <c r="C940" s="105" t="s">
        <v>797</v>
      </c>
      <c r="D940" t="s">
        <v>867</v>
      </c>
      <c r="E940" s="44">
        <v>6</v>
      </c>
      <c r="F940" s="28" t="s">
        <v>20</v>
      </c>
      <c r="G940" s="106" t="s">
        <v>222</v>
      </c>
    </row>
    <row r="941" spans="3:7" ht="12.75" customHeight="1" x14ac:dyDescent="0.35">
      <c r="C941" s="104" t="s">
        <v>288</v>
      </c>
      <c r="D941" t="s">
        <v>889</v>
      </c>
      <c r="E941" s="44">
        <v>509</v>
      </c>
      <c r="F941" s="28" t="s">
        <v>20</v>
      </c>
      <c r="G941" s="106" t="s">
        <v>231</v>
      </c>
    </row>
    <row r="942" spans="3:7" ht="12.75" customHeight="1" x14ac:dyDescent="0.35">
      <c r="C942" s="104" t="s">
        <v>288</v>
      </c>
      <c r="D942" t="s">
        <v>890</v>
      </c>
      <c r="E942" s="44">
        <v>169</v>
      </c>
      <c r="F942" s="28" t="s">
        <v>20</v>
      </c>
      <c r="G942" s="106" t="s">
        <v>692</v>
      </c>
    </row>
    <row r="943" spans="3:7" ht="12.75" customHeight="1" x14ac:dyDescent="0.35">
      <c r="C943" s="105" t="s">
        <v>288</v>
      </c>
      <c r="D943" t="s">
        <v>867</v>
      </c>
      <c r="E943" s="44">
        <v>439</v>
      </c>
      <c r="F943" s="28" t="s">
        <v>20</v>
      </c>
      <c r="G943" s="106" t="s">
        <v>177</v>
      </c>
    </row>
    <row r="944" spans="3:7" ht="12.75" customHeight="1" x14ac:dyDescent="0.35">
      <c r="C944" s="104" t="s">
        <v>299</v>
      </c>
      <c r="D944" t="s">
        <v>889</v>
      </c>
      <c r="E944" s="44">
        <v>231</v>
      </c>
      <c r="F944" s="28" t="s">
        <v>20</v>
      </c>
      <c r="G944" s="106" t="s">
        <v>222</v>
      </c>
    </row>
    <row r="945" spans="3:7" ht="12.75" customHeight="1" x14ac:dyDescent="0.35">
      <c r="C945" s="104" t="s">
        <v>299</v>
      </c>
      <c r="D945" t="s">
        <v>890</v>
      </c>
      <c r="E945" s="44">
        <v>203</v>
      </c>
      <c r="F945" s="28" t="s">
        <v>20</v>
      </c>
      <c r="G945" s="106" t="s">
        <v>231</v>
      </c>
    </row>
    <row r="946" spans="3:7" ht="12.75" customHeight="1" x14ac:dyDescent="0.35">
      <c r="C946" s="105" t="s">
        <v>299</v>
      </c>
      <c r="D946" t="s">
        <v>867</v>
      </c>
      <c r="E946" s="44">
        <v>161</v>
      </c>
      <c r="F946" s="28" t="s">
        <v>20</v>
      </c>
      <c r="G946" s="106" t="s">
        <v>231</v>
      </c>
    </row>
    <row r="947" spans="3:7" ht="12.75" customHeight="1" x14ac:dyDescent="0.35">
      <c r="C947" s="104" t="s">
        <v>792</v>
      </c>
      <c r="D947" t="s">
        <v>889</v>
      </c>
      <c r="E947" s="44">
        <v>526</v>
      </c>
      <c r="F947" s="28" t="s">
        <v>20</v>
      </c>
      <c r="G947" s="106" t="s">
        <v>222</v>
      </c>
    </row>
    <row r="948" spans="3:7" ht="12.75" customHeight="1" x14ac:dyDescent="0.35">
      <c r="C948" s="104" t="s">
        <v>792</v>
      </c>
      <c r="D948" t="s">
        <v>890</v>
      </c>
      <c r="E948" s="44">
        <v>598</v>
      </c>
      <c r="F948" s="28" t="s">
        <v>20</v>
      </c>
      <c r="G948" s="106" t="s">
        <v>692</v>
      </c>
    </row>
    <row r="949" spans="3:7" ht="12.75" customHeight="1" x14ac:dyDescent="0.35">
      <c r="C949" s="105" t="s">
        <v>792</v>
      </c>
      <c r="D949" t="s">
        <v>867</v>
      </c>
      <c r="E949" s="44">
        <v>437</v>
      </c>
      <c r="F949" s="28" t="s">
        <v>20</v>
      </c>
      <c r="G949" s="106" t="s">
        <v>692</v>
      </c>
    </row>
    <row r="950" spans="3:7" ht="12.75" customHeight="1" x14ac:dyDescent="0.35">
      <c r="C950" s="104" t="s">
        <v>864</v>
      </c>
      <c r="D950" t="s">
        <v>889</v>
      </c>
      <c r="E950" s="44">
        <v>598</v>
      </c>
      <c r="F950" s="28" t="s">
        <v>20</v>
      </c>
      <c r="G950" s="106" t="s">
        <v>222</v>
      </c>
    </row>
    <row r="951" spans="3:7" ht="12.75" customHeight="1" x14ac:dyDescent="0.35">
      <c r="C951" s="104" t="s">
        <v>864</v>
      </c>
      <c r="D951" t="s">
        <v>890</v>
      </c>
      <c r="E951" s="44">
        <v>291</v>
      </c>
      <c r="F951" s="28" t="s">
        <v>20</v>
      </c>
      <c r="G951" s="106" t="s">
        <v>177</v>
      </c>
    </row>
    <row r="952" spans="3:7" ht="12.75" customHeight="1" x14ac:dyDescent="0.35">
      <c r="C952" s="105" t="s">
        <v>864</v>
      </c>
      <c r="D952" t="s">
        <v>867</v>
      </c>
      <c r="E952" s="44">
        <v>425</v>
      </c>
      <c r="F952" s="28" t="s">
        <v>20</v>
      </c>
      <c r="G952" s="106" t="s">
        <v>231</v>
      </c>
    </row>
    <row r="953" spans="3:7" ht="12.75" customHeight="1" x14ac:dyDescent="0.35">
      <c r="C953" s="104" t="s">
        <v>257</v>
      </c>
      <c r="D953" t="s">
        <v>889</v>
      </c>
      <c r="E953" s="44">
        <v>181</v>
      </c>
      <c r="F953" s="28" t="s">
        <v>20</v>
      </c>
      <c r="G953" s="106" t="s">
        <v>222</v>
      </c>
    </row>
    <row r="954" spans="3:7" ht="12.75" customHeight="1" x14ac:dyDescent="0.35">
      <c r="C954" s="104" t="s">
        <v>257</v>
      </c>
      <c r="D954" t="s">
        <v>890</v>
      </c>
      <c r="E954" s="44">
        <v>578</v>
      </c>
      <c r="F954" s="28" t="s">
        <v>20</v>
      </c>
      <c r="G954" s="106" t="s">
        <v>231</v>
      </c>
    </row>
    <row r="955" spans="3:7" ht="12.75" customHeight="1" x14ac:dyDescent="0.35">
      <c r="C955" s="105" t="s">
        <v>257</v>
      </c>
      <c r="D955" t="s">
        <v>867</v>
      </c>
      <c r="E955" s="44">
        <v>91</v>
      </c>
      <c r="F955" s="28" t="s">
        <v>20</v>
      </c>
      <c r="G955" s="106" t="s">
        <v>245</v>
      </c>
    </row>
    <row r="956" spans="3:7" ht="12.75" customHeight="1" x14ac:dyDescent="0.35">
      <c r="C956" s="104" t="s">
        <v>407</v>
      </c>
      <c r="D956" t="s">
        <v>889</v>
      </c>
      <c r="E956" s="44">
        <v>314</v>
      </c>
      <c r="F956" s="28" t="s">
        <v>20</v>
      </c>
      <c r="G956" s="106" t="s">
        <v>692</v>
      </c>
    </row>
    <row r="957" spans="3:7" ht="12.75" customHeight="1" x14ac:dyDescent="0.35">
      <c r="C957" s="104" t="s">
        <v>407</v>
      </c>
      <c r="D957" t="s">
        <v>890</v>
      </c>
      <c r="E957" s="44">
        <v>362</v>
      </c>
      <c r="F957" s="28" t="s">
        <v>20</v>
      </c>
      <c r="G957" s="106" t="s">
        <v>692</v>
      </c>
    </row>
    <row r="958" spans="3:7" ht="12.75" customHeight="1" x14ac:dyDescent="0.35">
      <c r="C958" s="105" t="s">
        <v>407</v>
      </c>
      <c r="D958" t="s">
        <v>867</v>
      </c>
      <c r="E958" s="44">
        <v>402</v>
      </c>
      <c r="F958" s="28" t="s">
        <v>20</v>
      </c>
      <c r="G958" s="106" t="s">
        <v>177</v>
      </c>
    </row>
    <row r="959" spans="3:7" ht="12.75" customHeight="1" x14ac:dyDescent="0.35">
      <c r="C959" s="104" t="s">
        <v>453</v>
      </c>
      <c r="D959" t="s">
        <v>889</v>
      </c>
      <c r="E959" s="44">
        <v>336</v>
      </c>
      <c r="F959" s="28" t="s">
        <v>20</v>
      </c>
      <c r="G959" s="106" t="s">
        <v>231</v>
      </c>
    </row>
    <row r="960" spans="3:7" ht="12.75" customHeight="1" x14ac:dyDescent="0.35">
      <c r="C960" s="104" t="s">
        <v>453</v>
      </c>
      <c r="D960" t="s">
        <v>890</v>
      </c>
      <c r="E960" s="44">
        <v>209</v>
      </c>
      <c r="F960" s="28" t="s">
        <v>20</v>
      </c>
      <c r="G960" s="106" t="s">
        <v>222</v>
      </c>
    </row>
    <row r="961" spans="3:7" ht="12.75" customHeight="1" x14ac:dyDescent="0.35">
      <c r="C961" s="105" t="s">
        <v>453</v>
      </c>
      <c r="D961" t="s">
        <v>867</v>
      </c>
      <c r="E961" s="44">
        <v>296</v>
      </c>
      <c r="F961" s="28" t="s">
        <v>20</v>
      </c>
      <c r="G961" s="106" t="s">
        <v>222</v>
      </c>
    </row>
    <row r="962" spans="3:7" ht="12.75" customHeight="1" x14ac:dyDescent="0.35">
      <c r="C962" s="104" t="s">
        <v>514</v>
      </c>
      <c r="D962" t="s">
        <v>889</v>
      </c>
      <c r="E962" s="44">
        <v>286</v>
      </c>
      <c r="F962" s="28" t="s">
        <v>20</v>
      </c>
      <c r="G962" s="106" t="s">
        <v>692</v>
      </c>
    </row>
    <row r="963" spans="3:7" ht="12.75" customHeight="1" x14ac:dyDescent="0.35">
      <c r="C963" s="104" t="s">
        <v>514</v>
      </c>
      <c r="D963" t="s">
        <v>890</v>
      </c>
      <c r="E963" s="44">
        <v>585</v>
      </c>
      <c r="F963" s="28" t="s">
        <v>20</v>
      </c>
      <c r="G963" s="106" t="s">
        <v>222</v>
      </c>
    </row>
    <row r="964" spans="3:7" ht="12.75" customHeight="1" x14ac:dyDescent="0.35">
      <c r="C964" s="105" t="s">
        <v>514</v>
      </c>
      <c r="D964" t="s">
        <v>867</v>
      </c>
      <c r="E964" s="44">
        <v>227</v>
      </c>
      <c r="F964" s="28" t="s">
        <v>20</v>
      </c>
      <c r="G964" s="106" t="s">
        <v>231</v>
      </c>
    </row>
    <row r="965" spans="3:7" ht="12.75" customHeight="1" x14ac:dyDescent="0.35">
      <c r="C965" s="104" t="s">
        <v>722</v>
      </c>
      <c r="D965" t="s">
        <v>889</v>
      </c>
      <c r="E965" s="44">
        <v>152</v>
      </c>
      <c r="F965" s="28" t="s">
        <v>20</v>
      </c>
      <c r="G965" s="106" t="s">
        <v>177</v>
      </c>
    </row>
    <row r="966" spans="3:7" ht="12.75" customHeight="1" x14ac:dyDescent="0.35">
      <c r="C966" s="104" t="s">
        <v>722</v>
      </c>
      <c r="D966" t="s">
        <v>890</v>
      </c>
      <c r="E966" s="44">
        <v>578</v>
      </c>
      <c r="F966" s="28" t="s">
        <v>20</v>
      </c>
      <c r="G966" s="106" t="s">
        <v>231</v>
      </c>
    </row>
    <row r="967" spans="3:7" ht="12.75" customHeight="1" x14ac:dyDescent="0.35">
      <c r="C967" s="105" t="s">
        <v>722</v>
      </c>
      <c r="D967" t="s">
        <v>867</v>
      </c>
      <c r="E967" s="44">
        <v>395</v>
      </c>
      <c r="F967" s="28" t="s">
        <v>20</v>
      </c>
      <c r="G967" s="106" t="s">
        <v>231</v>
      </c>
    </row>
    <row r="968" spans="3:7" ht="12.75" customHeight="1" x14ac:dyDescent="0.35">
      <c r="C968" s="104" t="s">
        <v>544</v>
      </c>
      <c r="D968" t="s">
        <v>889</v>
      </c>
      <c r="E968" s="44">
        <v>558</v>
      </c>
      <c r="F968" s="28" t="s">
        <v>20</v>
      </c>
      <c r="G968" s="106" t="s">
        <v>180</v>
      </c>
    </row>
    <row r="969" spans="3:7" ht="12.75" customHeight="1" x14ac:dyDescent="0.35">
      <c r="C969" s="104" t="s">
        <v>544</v>
      </c>
      <c r="D969" t="s">
        <v>890</v>
      </c>
      <c r="E969" s="44">
        <v>547</v>
      </c>
      <c r="F969" s="28" t="s">
        <v>20</v>
      </c>
      <c r="G969" s="106" t="s">
        <v>177</v>
      </c>
    </row>
    <row r="970" spans="3:7" ht="12.75" customHeight="1" x14ac:dyDescent="0.35">
      <c r="C970" s="105" t="s">
        <v>544</v>
      </c>
      <c r="D970" t="s">
        <v>867</v>
      </c>
      <c r="E970" s="44">
        <v>299</v>
      </c>
      <c r="F970" s="28" t="s">
        <v>20</v>
      </c>
      <c r="G970" s="106" t="s">
        <v>222</v>
      </c>
    </row>
    <row r="971" spans="3:7" ht="12.75" customHeight="1" x14ac:dyDescent="0.35">
      <c r="C971" s="104" t="s">
        <v>783</v>
      </c>
      <c r="D971" t="s">
        <v>889</v>
      </c>
      <c r="E971" s="44">
        <v>530</v>
      </c>
      <c r="F971" s="28" t="s">
        <v>20</v>
      </c>
      <c r="G971" s="106" t="s">
        <v>177</v>
      </c>
    </row>
    <row r="972" spans="3:7" ht="12.75" customHeight="1" x14ac:dyDescent="0.35">
      <c r="C972" s="104" t="s">
        <v>783</v>
      </c>
      <c r="D972" t="s">
        <v>890</v>
      </c>
      <c r="E972" s="44">
        <v>385</v>
      </c>
      <c r="F972" s="28" t="s">
        <v>20</v>
      </c>
      <c r="G972" s="106" t="s">
        <v>231</v>
      </c>
    </row>
    <row r="973" spans="3:7" ht="12.75" customHeight="1" x14ac:dyDescent="0.35">
      <c r="C973" s="105" t="s">
        <v>783</v>
      </c>
      <c r="D973" t="s">
        <v>867</v>
      </c>
      <c r="E973" s="44">
        <v>178</v>
      </c>
      <c r="F973" s="28" t="s">
        <v>20</v>
      </c>
      <c r="G973" s="106" t="s">
        <v>231</v>
      </c>
    </row>
    <row r="974" spans="3:7" ht="12.75" customHeight="1" x14ac:dyDescent="0.35">
      <c r="C974" s="104" t="s">
        <v>726</v>
      </c>
      <c r="D974" t="s">
        <v>889</v>
      </c>
      <c r="E974" s="44">
        <v>568</v>
      </c>
      <c r="F974" s="28" t="s">
        <v>20</v>
      </c>
      <c r="G974" s="106" t="s">
        <v>222</v>
      </c>
    </row>
    <row r="975" spans="3:7" ht="12.75" customHeight="1" x14ac:dyDescent="0.35">
      <c r="C975" s="104" t="s">
        <v>726</v>
      </c>
      <c r="D975" t="s">
        <v>890</v>
      </c>
      <c r="E975" s="44">
        <v>482</v>
      </c>
      <c r="F975" s="28" t="s">
        <v>20</v>
      </c>
      <c r="G975" s="106" t="s">
        <v>231</v>
      </c>
    </row>
    <row r="976" spans="3:7" ht="12.75" customHeight="1" x14ac:dyDescent="0.35">
      <c r="C976" s="105" t="s">
        <v>726</v>
      </c>
      <c r="D976" t="s">
        <v>867</v>
      </c>
      <c r="E976" s="44">
        <v>154</v>
      </c>
      <c r="F976" s="28" t="s">
        <v>20</v>
      </c>
      <c r="G976" s="106" t="s">
        <v>231</v>
      </c>
    </row>
    <row r="977" spans="3:7" ht="12.75" customHeight="1" x14ac:dyDescent="0.35">
      <c r="C977" s="104" t="s">
        <v>923</v>
      </c>
      <c r="D977" t="s">
        <v>889</v>
      </c>
      <c r="E977" s="44">
        <v>528</v>
      </c>
      <c r="F977" s="28" t="s">
        <v>20</v>
      </c>
      <c r="G977" s="106" t="s">
        <v>222</v>
      </c>
    </row>
    <row r="978" spans="3:7" ht="12.75" customHeight="1" x14ac:dyDescent="0.35">
      <c r="C978" s="104" t="s">
        <v>923</v>
      </c>
      <c r="D978" t="s">
        <v>890</v>
      </c>
      <c r="E978" s="44">
        <v>343</v>
      </c>
      <c r="F978" s="28" t="s">
        <v>20</v>
      </c>
      <c r="G978" s="106" t="s">
        <v>244</v>
      </c>
    </row>
    <row r="979" spans="3:7" ht="12.75" customHeight="1" x14ac:dyDescent="0.35">
      <c r="C979" s="105" t="s">
        <v>923</v>
      </c>
      <c r="D979" t="s">
        <v>867</v>
      </c>
      <c r="E979" s="44">
        <v>129</v>
      </c>
      <c r="F979" s="28" t="s">
        <v>20</v>
      </c>
      <c r="G979" s="106" t="s">
        <v>222</v>
      </c>
    </row>
    <row r="980" spans="3:7" ht="12.75" customHeight="1" x14ac:dyDescent="0.35">
      <c r="C980" s="104" t="s">
        <v>373</v>
      </c>
      <c r="D980" t="s">
        <v>889</v>
      </c>
      <c r="E980" s="44">
        <v>471</v>
      </c>
      <c r="F980" s="28" t="s">
        <v>20</v>
      </c>
      <c r="G980" s="106" t="s">
        <v>222</v>
      </c>
    </row>
    <row r="981" spans="3:7" ht="12.75" customHeight="1" x14ac:dyDescent="0.35">
      <c r="C981" s="104" t="s">
        <v>373</v>
      </c>
      <c r="D981" t="s">
        <v>890</v>
      </c>
      <c r="E981" s="44">
        <v>418</v>
      </c>
      <c r="F981" s="28" t="s">
        <v>20</v>
      </c>
      <c r="G981" s="106" t="s">
        <v>177</v>
      </c>
    </row>
    <row r="982" spans="3:7" ht="12.75" customHeight="1" x14ac:dyDescent="0.35">
      <c r="C982" s="105" t="s">
        <v>373</v>
      </c>
      <c r="D982" t="s">
        <v>867</v>
      </c>
      <c r="E982" s="44">
        <v>371</v>
      </c>
      <c r="F982" s="28" t="s">
        <v>20</v>
      </c>
      <c r="G982" s="106" t="s">
        <v>231</v>
      </c>
    </row>
    <row r="983" spans="3:7" ht="12.75" customHeight="1" x14ac:dyDescent="0.35">
      <c r="C983" s="104" t="s">
        <v>916</v>
      </c>
      <c r="D983" t="s">
        <v>889</v>
      </c>
      <c r="E983" s="44">
        <v>169</v>
      </c>
      <c r="F983" s="28" t="s">
        <v>20</v>
      </c>
      <c r="G983" s="106" t="s">
        <v>222</v>
      </c>
    </row>
    <row r="984" spans="3:7" ht="12.75" customHeight="1" x14ac:dyDescent="0.35">
      <c r="C984" s="104" t="s">
        <v>916</v>
      </c>
      <c r="D984" t="s">
        <v>890</v>
      </c>
      <c r="E984" s="44">
        <v>532</v>
      </c>
      <c r="F984" s="28" t="s">
        <v>20</v>
      </c>
      <c r="G984" s="106" t="s">
        <v>222</v>
      </c>
    </row>
    <row r="985" spans="3:7" ht="12.75" customHeight="1" x14ac:dyDescent="0.35">
      <c r="C985" s="105" t="s">
        <v>916</v>
      </c>
      <c r="D985" t="s">
        <v>867</v>
      </c>
      <c r="E985" s="44">
        <v>399</v>
      </c>
      <c r="F985" s="28" t="s">
        <v>20</v>
      </c>
      <c r="G985" s="106" t="s">
        <v>177</v>
      </c>
    </row>
    <row r="986" spans="3:7" ht="12.75" customHeight="1" x14ac:dyDescent="0.35">
      <c r="C986" s="104" t="s">
        <v>390</v>
      </c>
      <c r="D986" t="s">
        <v>889</v>
      </c>
      <c r="E986" s="44">
        <v>321</v>
      </c>
      <c r="F986" s="28" t="s">
        <v>20</v>
      </c>
      <c r="G986" s="106" t="s">
        <v>692</v>
      </c>
    </row>
    <row r="987" spans="3:7" ht="12.75" customHeight="1" x14ac:dyDescent="0.35">
      <c r="C987" s="104" t="s">
        <v>390</v>
      </c>
      <c r="D987" t="s">
        <v>890</v>
      </c>
      <c r="E987" s="44">
        <v>407</v>
      </c>
      <c r="F987" s="28" t="s">
        <v>20</v>
      </c>
      <c r="G987" s="106" t="s">
        <v>177</v>
      </c>
    </row>
    <row r="988" spans="3:7" ht="12.75" customHeight="1" x14ac:dyDescent="0.35">
      <c r="C988" s="105" t="s">
        <v>390</v>
      </c>
      <c r="D988" t="s">
        <v>867</v>
      </c>
      <c r="E988" s="44">
        <v>403</v>
      </c>
      <c r="F988" s="28" t="s">
        <v>20</v>
      </c>
      <c r="G988" s="106" t="s">
        <v>231</v>
      </c>
    </row>
    <row r="989" spans="3:7" ht="12.75" customHeight="1" x14ac:dyDescent="0.35">
      <c r="C989" s="104" t="s">
        <v>862</v>
      </c>
      <c r="D989" t="s">
        <v>889</v>
      </c>
      <c r="E989" s="44">
        <v>290</v>
      </c>
      <c r="F989" s="28" t="s">
        <v>20</v>
      </c>
      <c r="G989" s="106" t="s">
        <v>180</v>
      </c>
    </row>
    <row r="990" spans="3:7" ht="12.75" customHeight="1" x14ac:dyDescent="0.35">
      <c r="C990" s="104" t="s">
        <v>862</v>
      </c>
      <c r="D990" t="s">
        <v>890</v>
      </c>
      <c r="E990" s="44">
        <v>469</v>
      </c>
      <c r="F990" s="28" t="s">
        <v>20</v>
      </c>
      <c r="G990" s="106" t="s">
        <v>692</v>
      </c>
    </row>
    <row r="991" spans="3:7" ht="12.75" customHeight="1" x14ac:dyDescent="0.35">
      <c r="C991" s="105" t="s">
        <v>862</v>
      </c>
      <c r="D991" t="s">
        <v>867</v>
      </c>
      <c r="E991" s="44">
        <v>427</v>
      </c>
      <c r="F991" s="28" t="s">
        <v>20</v>
      </c>
      <c r="G991" s="106" t="s">
        <v>231</v>
      </c>
    </row>
    <row r="992" spans="3:7" ht="12.75" customHeight="1" x14ac:dyDescent="0.35">
      <c r="C992" s="104" t="s">
        <v>427</v>
      </c>
      <c r="D992" t="s">
        <v>889</v>
      </c>
      <c r="E992" s="44">
        <v>370</v>
      </c>
      <c r="F992" s="28" t="s">
        <v>20</v>
      </c>
      <c r="G992" s="106" t="s">
        <v>692</v>
      </c>
    </row>
    <row r="993" spans="3:7" ht="12.75" customHeight="1" x14ac:dyDescent="0.35">
      <c r="C993" s="104" t="s">
        <v>427</v>
      </c>
      <c r="D993" t="s">
        <v>890</v>
      </c>
      <c r="E993" s="44">
        <v>433</v>
      </c>
      <c r="F993" s="28" t="s">
        <v>20</v>
      </c>
      <c r="G993" s="106" t="s">
        <v>222</v>
      </c>
    </row>
    <row r="994" spans="3:7" ht="12.75" customHeight="1" x14ac:dyDescent="0.35">
      <c r="C994" s="105" t="s">
        <v>427</v>
      </c>
      <c r="D994" t="s">
        <v>867</v>
      </c>
      <c r="E994" s="44">
        <v>89</v>
      </c>
      <c r="F994" s="28" t="s">
        <v>20</v>
      </c>
      <c r="G994" s="106" t="s">
        <v>231</v>
      </c>
    </row>
    <row r="995" spans="3:7" ht="12.75" customHeight="1" x14ac:dyDescent="0.35">
      <c r="C995" s="104" t="s">
        <v>651</v>
      </c>
      <c r="D995" t="s">
        <v>889</v>
      </c>
      <c r="E995" s="44">
        <v>505</v>
      </c>
      <c r="F995" s="28" t="s">
        <v>20</v>
      </c>
      <c r="G995" s="106" t="s">
        <v>231</v>
      </c>
    </row>
    <row r="996" spans="3:7" ht="12.75" customHeight="1" x14ac:dyDescent="0.35">
      <c r="C996" s="104" t="s">
        <v>651</v>
      </c>
      <c r="D996" t="s">
        <v>890</v>
      </c>
      <c r="E996" s="44">
        <v>580</v>
      </c>
      <c r="F996" s="28" t="s">
        <v>20</v>
      </c>
      <c r="G996" s="106" t="s">
        <v>692</v>
      </c>
    </row>
    <row r="997" spans="3:7" ht="12.75" customHeight="1" x14ac:dyDescent="0.35">
      <c r="C997" s="105" t="s">
        <v>651</v>
      </c>
      <c r="D997" t="s">
        <v>867</v>
      </c>
      <c r="E997" s="44">
        <v>392</v>
      </c>
      <c r="F997" s="28" t="s">
        <v>20</v>
      </c>
      <c r="G997" s="106" t="s">
        <v>692</v>
      </c>
    </row>
    <row r="998" spans="3:7" ht="12.75" customHeight="1" x14ac:dyDescent="0.35">
      <c r="C998" s="104" t="s">
        <v>577</v>
      </c>
      <c r="D998" t="s">
        <v>889</v>
      </c>
      <c r="E998" s="44">
        <v>469</v>
      </c>
      <c r="F998" s="28" t="s">
        <v>20</v>
      </c>
      <c r="G998" s="106" t="s">
        <v>222</v>
      </c>
    </row>
    <row r="999" spans="3:7" ht="12.75" customHeight="1" x14ac:dyDescent="0.35">
      <c r="C999" s="104" t="s">
        <v>577</v>
      </c>
      <c r="D999" t="s">
        <v>890</v>
      </c>
      <c r="E999" s="44">
        <v>217</v>
      </c>
      <c r="F999" s="28" t="s">
        <v>20</v>
      </c>
      <c r="G999" s="106" t="s">
        <v>231</v>
      </c>
    </row>
    <row r="1000" spans="3:7" ht="12.75" customHeight="1" x14ac:dyDescent="0.35">
      <c r="C1000" s="105" t="s">
        <v>577</v>
      </c>
      <c r="D1000" t="s">
        <v>867</v>
      </c>
      <c r="E1000" s="44">
        <v>247</v>
      </c>
      <c r="F1000" s="28" t="s">
        <v>20</v>
      </c>
      <c r="G1000" s="106" t="s">
        <v>177</v>
      </c>
    </row>
    <row r="1001" spans="3:7" ht="12.75" customHeight="1" x14ac:dyDescent="0.35">
      <c r="C1001" s="104" t="s">
        <v>405</v>
      </c>
      <c r="D1001" t="s">
        <v>889</v>
      </c>
      <c r="E1001" s="44">
        <v>143</v>
      </c>
      <c r="F1001" s="28" t="s">
        <v>20</v>
      </c>
      <c r="G1001" s="106" t="s">
        <v>177</v>
      </c>
    </row>
    <row r="1002" spans="3:7" ht="12.75" customHeight="1" x14ac:dyDescent="0.35">
      <c r="C1002" s="104" t="s">
        <v>405</v>
      </c>
      <c r="D1002" t="s">
        <v>890</v>
      </c>
      <c r="E1002" s="44">
        <v>392</v>
      </c>
      <c r="F1002" s="28" t="s">
        <v>20</v>
      </c>
      <c r="G1002" s="106" t="s">
        <v>222</v>
      </c>
    </row>
    <row r="1003" spans="3:7" ht="12.75" customHeight="1" x14ac:dyDescent="0.35">
      <c r="C1003" s="105" t="s">
        <v>405</v>
      </c>
      <c r="D1003" t="s">
        <v>867</v>
      </c>
      <c r="E1003" s="44">
        <v>215</v>
      </c>
      <c r="F1003" s="28" t="s">
        <v>20</v>
      </c>
      <c r="G1003" s="106" t="s">
        <v>692</v>
      </c>
    </row>
    <row r="1004" spans="3:7" ht="12.75" customHeight="1" x14ac:dyDescent="0.35">
      <c r="C1004" s="104" t="s">
        <v>237</v>
      </c>
      <c r="D1004" t="s">
        <v>889</v>
      </c>
      <c r="E1004" s="44">
        <v>158</v>
      </c>
      <c r="F1004" s="28" t="s">
        <v>20</v>
      </c>
      <c r="G1004" s="106" t="s">
        <v>222</v>
      </c>
    </row>
    <row r="1005" spans="3:7" ht="12.75" customHeight="1" x14ac:dyDescent="0.35">
      <c r="C1005" s="104" t="s">
        <v>237</v>
      </c>
      <c r="D1005" t="s">
        <v>890</v>
      </c>
      <c r="E1005" s="44">
        <v>228</v>
      </c>
      <c r="F1005" s="28" t="s">
        <v>20</v>
      </c>
      <c r="G1005" s="106" t="s">
        <v>231</v>
      </c>
    </row>
    <row r="1006" spans="3:7" ht="12.75" customHeight="1" x14ac:dyDescent="0.35">
      <c r="C1006" s="105" t="s">
        <v>237</v>
      </c>
      <c r="D1006" t="s">
        <v>867</v>
      </c>
      <c r="E1006" s="44">
        <v>243</v>
      </c>
      <c r="F1006" s="28" t="s">
        <v>20</v>
      </c>
      <c r="G1006" s="106" t="s">
        <v>177</v>
      </c>
    </row>
    <row r="1007" spans="3:7" ht="12.75" customHeight="1" x14ac:dyDescent="0.35">
      <c r="C1007" s="104" t="s">
        <v>1022</v>
      </c>
      <c r="D1007" t="s">
        <v>889</v>
      </c>
      <c r="E1007" s="44">
        <v>232</v>
      </c>
      <c r="F1007" s="28" t="s">
        <v>20</v>
      </c>
      <c r="G1007" s="106" t="s">
        <v>177</v>
      </c>
    </row>
    <row r="1008" spans="3:7" ht="12.75" customHeight="1" x14ac:dyDescent="0.35">
      <c r="C1008" s="104" t="s">
        <v>1022</v>
      </c>
      <c r="D1008" t="s">
        <v>890</v>
      </c>
      <c r="E1008" s="44">
        <v>276</v>
      </c>
      <c r="F1008" s="28" t="s">
        <v>20</v>
      </c>
      <c r="G1008" s="106" t="s">
        <v>231</v>
      </c>
    </row>
    <row r="1009" spans="3:7" ht="12.75" customHeight="1" x14ac:dyDescent="0.35">
      <c r="C1009" s="105" t="s">
        <v>1022</v>
      </c>
      <c r="D1009" t="s">
        <v>867</v>
      </c>
      <c r="E1009" s="44">
        <v>167</v>
      </c>
      <c r="F1009" s="28" t="s">
        <v>20</v>
      </c>
      <c r="G1009" s="106" t="s">
        <v>692</v>
      </c>
    </row>
    <row r="1010" spans="3:7" ht="12.75" customHeight="1" x14ac:dyDescent="0.35">
      <c r="C1010" s="104" t="s">
        <v>672</v>
      </c>
      <c r="D1010" t="s">
        <v>889</v>
      </c>
      <c r="E1010" s="44">
        <v>424</v>
      </c>
      <c r="F1010" s="28" t="s">
        <v>20</v>
      </c>
      <c r="G1010" s="106" t="s">
        <v>222</v>
      </c>
    </row>
    <row r="1011" spans="3:7" ht="12.75" customHeight="1" x14ac:dyDescent="0.35">
      <c r="C1011" s="104" t="s">
        <v>672</v>
      </c>
      <c r="D1011" t="s">
        <v>890</v>
      </c>
      <c r="E1011" s="44">
        <v>507</v>
      </c>
      <c r="F1011" s="28" t="s">
        <v>20</v>
      </c>
      <c r="G1011" s="106" t="s">
        <v>244</v>
      </c>
    </row>
    <row r="1012" spans="3:7" ht="12.75" customHeight="1" x14ac:dyDescent="0.35">
      <c r="C1012" s="105" t="s">
        <v>672</v>
      </c>
      <c r="D1012" t="s">
        <v>867</v>
      </c>
      <c r="E1012" s="44">
        <v>432</v>
      </c>
      <c r="F1012" s="28" t="s">
        <v>20</v>
      </c>
      <c r="G1012" s="106" t="s">
        <v>231</v>
      </c>
    </row>
    <row r="1013" spans="3:7" ht="12.75" customHeight="1" x14ac:dyDescent="0.35">
      <c r="C1013" s="104" t="s">
        <v>301</v>
      </c>
      <c r="D1013" t="s">
        <v>889</v>
      </c>
      <c r="E1013" s="44">
        <v>177</v>
      </c>
      <c r="F1013" s="28" t="s">
        <v>20</v>
      </c>
      <c r="G1013" s="106" t="s">
        <v>222</v>
      </c>
    </row>
    <row r="1014" spans="3:7" ht="12.75" customHeight="1" x14ac:dyDescent="0.35">
      <c r="C1014" s="104" t="s">
        <v>301</v>
      </c>
      <c r="D1014" t="s">
        <v>890</v>
      </c>
      <c r="E1014" s="44">
        <v>525</v>
      </c>
      <c r="F1014" s="28" t="s">
        <v>20</v>
      </c>
      <c r="G1014" s="106" t="s">
        <v>222</v>
      </c>
    </row>
    <row r="1015" spans="3:7" ht="12.75" customHeight="1" x14ac:dyDescent="0.35">
      <c r="C1015" s="105" t="s">
        <v>301</v>
      </c>
      <c r="D1015" t="s">
        <v>867</v>
      </c>
      <c r="E1015" s="44">
        <v>272</v>
      </c>
      <c r="F1015" s="28" t="s">
        <v>20</v>
      </c>
      <c r="G1015" s="106" t="s">
        <v>222</v>
      </c>
    </row>
    <row r="1016" spans="3:7" ht="12.75" customHeight="1" x14ac:dyDescent="0.35">
      <c r="C1016" s="104" t="s">
        <v>472</v>
      </c>
      <c r="D1016" t="s">
        <v>889</v>
      </c>
      <c r="E1016" s="44">
        <v>591</v>
      </c>
      <c r="F1016" s="28" t="s">
        <v>20</v>
      </c>
      <c r="G1016" s="106" t="s">
        <v>222</v>
      </c>
    </row>
    <row r="1017" spans="3:7" ht="12.75" customHeight="1" x14ac:dyDescent="0.35">
      <c r="C1017" s="104" t="s">
        <v>472</v>
      </c>
      <c r="D1017" t="s">
        <v>890</v>
      </c>
      <c r="E1017" s="44">
        <v>412</v>
      </c>
      <c r="F1017" s="28" t="s">
        <v>20</v>
      </c>
      <c r="G1017" s="106" t="s">
        <v>222</v>
      </c>
    </row>
    <row r="1018" spans="3:7" ht="12.75" customHeight="1" x14ac:dyDescent="0.35">
      <c r="C1018" s="105" t="s">
        <v>472</v>
      </c>
      <c r="D1018" t="s">
        <v>867</v>
      </c>
      <c r="E1018" s="44">
        <v>15</v>
      </c>
      <c r="F1018" s="28" t="s">
        <v>20</v>
      </c>
      <c r="G1018" s="106" t="s">
        <v>244</v>
      </c>
    </row>
    <row r="1019" spans="3:7" ht="12.75" customHeight="1" x14ac:dyDescent="0.35">
      <c r="C1019" s="104" t="s">
        <v>593</v>
      </c>
      <c r="D1019" t="s">
        <v>889</v>
      </c>
      <c r="E1019" s="44">
        <v>219</v>
      </c>
      <c r="F1019" s="28" t="s">
        <v>20</v>
      </c>
      <c r="G1019" s="106" t="s">
        <v>177</v>
      </c>
    </row>
    <row r="1020" spans="3:7" ht="12.75" customHeight="1" x14ac:dyDescent="0.35">
      <c r="C1020" s="104" t="s">
        <v>593</v>
      </c>
      <c r="D1020" t="s">
        <v>890</v>
      </c>
      <c r="E1020" s="44">
        <v>381</v>
      </c>
      <c r="F1020" s="28" t="s">
        <v>20</v>
      </c>
      <c r="G1020" s="106" t="s">
        <v>222</v>
      </c>
    </row>
    <row r="1021" spans="3:7" ht="12.75" customHeight="1" x14ac:dyDescent="0.35">
      <c r="C1021" s="105" t="s">
        <v>593</v>
      </c>
      <c r="D1021" t="s">
        <v>867</v>
      </c>
      <c r="E1021" s="44">
        <v>279</v>
      </c>
      <c r="F1021" s="28" t="s">
        <v>20</v>
      </c>
      <c r="G1021" s="106" t="s">
        <v>222</v>
      </c>
    </row>
    <row r="1022" spans="3:7" ht="12.75" customHeight="1" x14ac:dyDescent="0.35">
      <c r="C1022" s="104" t="s">
        <v>560</v>
      </c>
      <c r="D1022" t="s">
        <v>889</v>
      </c>
      <c r="E1022" s="44">
        <v>481</v>
      </c>
      <c r="F1022" s="28" t="s">
        <v>20</v>
      </c>
      <c r="G1022" s="106" t="s">
        <v>231</v>
      </c>
    </row>
    <row r="1023" spans="3:7" ht="12.75" customHeight="1" x14ac:dyDescent="0.35">
      <c r="C1023" s="104" t="s">
        <v>560</v>
      </c>
      <c r="D1023" t="s">
        <v>890</v>
      </c>
      <c r="E1023" s="44">
        <v>418</v>
      </c>
      <c r="F1023" s="28" t="s">
        <v>20</v>
      </c>
      <c r="G1023" s="106" t="s">
        <v>180</v>
      </c>
    </row>
    <row r="1024" spans="3:7" ht="12.75" customHeight="1" x14ac:dyDescent="0.35">
      <c r="C1024" s="105" t="s">
        <v>560</v>
      </c>
      <c r="D1024" t="s">
        <v>867</v>
      </c>
      <c r="E1024" s="44">
        <v>4</v>
      </c>
      <c r="F1024" s="28" t="s">
        <v>20</v>
      </c>
      <c r="G1024" s="106" t="s">
        <v>177</v>
      </c>
    </row>
    <row r="1025" spans="3:7" ht="12.75" customHeight="1" x14ac:dyDescent="0.35">
      <c r="C1025" s="104" t="s">
        <v>332</v>
      </c>
      <c r="D1025" t="s">
        <v>889</v>
      </c>
      <c r="E1025" s="44">
        <v>544</v>
      </c>
      <c r="F1025" s="28" t="s">
        <v>20</v>
      </c>
      <c r="G1025" s="106" t="s">
        <v>222</v>
      </c>
    </row>
    <row r="1026" spans="3:7" ht="12.75" customHeight="1" x14ac:dyDescent="0.35">
      <c r="C1026" s="104" t="s">
        <v>332</v>
      </c>
      <c r="D1026" t="s">
        <v>890</v>
      </c>
      <c r="E1026" s="44">
        <v>273</v>
      </c>
      <c r="F1026" s="28" t="s">
        <v>20</v>
      </c>
      <c r="G1026" s="106" t="s">
        <v>244</v>
      </c>
    </row>
    <row r="1027" spans="3:7" ht="12.75" customHeight="1" x14ac:dyDescent="0.35">
      <c r="C1027" s="105" t="s">
        <v>332</v>
      </c>
      <c r="D1027" t="s">
        <v>867</v>
      </c>
      <c r="E1027" s="44">
        <v>156</v>
      </c>
      <c r="F1027" s="28" t="s">
        <v>20</v>
      </c>
      <c r="G1027" s="106" t="s">
        <v>222</v>
      </c>
    </row>
    <row r="1028" spans="3:7" ht="12.75" customHeight="1" x14ac:dyDescent="0.35">
      <c r="C1028" s="104" t="s">
        <v>578</v>
      </c>
      <c r="D1028" t="s">
        <v>889</v>
      </c>
      <c r="E1028" s="44">
        <v>599</v>
      </c>
      <c r="F1028" s="28" t="s">
        <v>20</v>
      </c>
      <c r="G1028" s="106" t="s">
        <v>692</v>
      </c>
    </row>
    <row r="1029" spans="3:7" ht="12.75" customHeight="1" x14ac:dyDescent="0.35">
      <c r="C1029" s="104" t="s">
        <v>578</v>
      </c>
      <c r="D1029" t="s">
        <v>890</v>
      </c>
      <c r="E1029" s="44">
        <v>448</v>
      </c>
      <c r="F1029" s="28" t="s">
        <v>20</v>
      </c>
      <c r="G1029" s="106" t="s">
        <v>222</v>
      </c>
    </row>
    <row r="1030" spans="3:7" ht="12.75" customHeight="1" x14ac:dyDescent="0.35">
      <c r="C1030" s="105" t="s">
        <v>578</v>
      </c>
      <c r="D1030" t="s">
        <v>867</v>
      </c>
      <c r="E1030" s="44">
        <v>233</v>
      </c>
      <c r="F1030" s="28" t="s">
        <v>20</v>
      </c>
      <c r="G1030" s="106" t="s">
        <v>177</v>
      </c>
    </row>
    <row r="1031" spans="3:7" ht="12.75" customHeight="1" x14ac:dyDescent="0.35">
      <c r="C1031" s="104" t="s">
        <v>653</v>
      </c>
      <c r="D1031" t="s">
        <v>889</v>
      </c>
      <c r="E1031" s="44">
        <v>334</v>
      </c>
      <c r="F1031" s="28" t="s">
        <v>20</v>
      </c>
      <c r="G1031" s="106" t="s">
        <v>177</v>
      </c>
    </row>
    <row r="1032" spans="3:7" ht="12.75" customHeight="1" x14ac:dyDescent="0.35">
      <c r="C1032" s="104" t="s">
        <v>653</v>
      </c>
      <c r="D1032" t="s">
        <v>890</v>
      </c>
      <c r="E1032" s="44">
        <v>509</v>
      </c>
      <c r="F1032" s="28" t="s">
        <v>20</v>
      </c>
      <c r="G1032" s="106" t="s">
        <v>177</v>
      </c>
    </row>
    <row r="1033" spans="3:7" ht="12.75" customHeight="1" x14ac:dyDescent="0.35">
      <c r="C1033" s="105" t="s">
        <v>653</v>
      </c>
      <c r="D1033" t="s">
        <v>867</v>
      </c>
      <c r="E1033" s="44">
        <v>359</v>
      </c>
      <c r="F1033" s="28" t="s">
        <v>20</v>
      </c>
      <c r="G1033" s="106" t="s">
        <v>177</v>
      </c>
    </row>
    <row r="1034" spans="3:7" ht="12.75" customHeight="1" x14ac:dyDescent="0.35">
      <c r="C1034" s="104" t="s">
        <v>699</v>
      </c>
      <c r="D1034" t="s">
        <v>889</v>
      </c>
      <c r="E1034" s="44">
        <v>262</v>
      </c>
      <c r="F1034" s="28" t="s">
        <v>20</v>
      </c>
      <c r="G1034" s="106" t="s">
        <v>222</v>
      </c>
    </row>
    <row r="1035" spans="3:7" ht="12.75" customHeight="1" x14ac:dyDescent="0.35">
      <c r="C1035" s="104" t="s">
        <v>699</v>
      </c>
      <c r="D1035" t="s">
        <v>890</v>
      </c>
      <c r="E1035" s="44">
        <v>278</v>
      </c>
      <c r="F1035" s="28" t="s">
        <v>20</v>
      </c>
      <c r="G1035" s="106" t="s">
        <v>222</v>
      </c>
    </row>
    <row r="1036" spans="3:7" ht="12.75" customHeight="1" x14ac:dyDescent="0.35">
      <c r="C1036" s="105" t="s">
        <v>699</v>
      </c>
      <c r="D1036" t="s">
        <v>867</v>
      </c>
      <c r="E1036" s="44">
        <v>412</v>
      </c>
      <c r="F1036" s="28" t="s">
        <v>20</v>
      </c>
      <c r="G1036" s="106" t="s">
        <v>180</v>
      </c>
    </row>
    <row r="1037" spans="3:7" ht="12.75" customHeight="1" x14ac:dyDescent="0.35">
      <c r="C1037" s="104" t="s">
        <v>778</v>
      </c>
      <c r="D1037" t="s">
        <v>889</v>
      </c>
      <c r="E1037" s="44">
        <v>409</v>
      </c>
      <c r="F1037" s="28" t="s">
        <v>20</v>
      </c>
      <c r="G1037" s="106" t="s">
        <v>231</v>
      </c>
    </row>
    <row r="1038" spans="3:7" ht="12.75" customHeight="1" x14ac:dyDescent="0.35">
      <c r="C1038" s="104" t="s">
        <v>778</v>
      </c>
      <c r="D1038" t="s">
        <v>890</v>
      </c>
      <c r="E1038" s="44">
        <v>122</v>
      </c>
      <c r="F1038" s="28" t="s">
        <v>20</v>
      </c>
      <c r="G1038" s="106" t="s">
        <v>245</v>
      </c>
    </row>
    <row r="1039" spans="3:7" ht="12.75" customHeight="1" x14ac:dyDescent="0.35">
      <c r="C1039" s="105" t="s">
        <v>778</v>
      </c>
      <c r="D1039" t="s">
        <v>867</v>
      </c>
      <c r="E1039" s="44">
        <v>213</v>
      </c>
      <c r="F1039" s="28" t="s">
        <v>20</v>
      </c>
      <c r="G1039" s="106" t="s">
        <v>222</v>
      </c>
    </row>
    <row r="1040" spans="3:7" ht="12.75" customHeight="1" x14ac:dyDescent="0.35">
      <c r="C1040" s="104" t="s">
        <v>951</v>
      </c>
      <c r="D1040" t="s">
        <v>889</v>
      </c>
      <c r="E1040" s="44">
        <v>511</v>
      </c>
      <c r="F1040" s="28" t="s">
        <v>20</v>
      </c>
      <c r="G1040" s="106" t="s">
        <v>244</v>
      </c>
    </row>
    <row r="1041" spans="3:7" ht="12.75" customHeight="1" x14ac:dyDescent="0.35">
      <c r="C1041" s="104" t="s">
        <v>951</v>
      </c>
      <c r="D1041" t="s">
        <v>890</v>
      </c>
      <c r="E1041" s="44">
        <v>248</v>
      </c>
      <c r="F1041" s="28" t="s">
        <v>20</v>
      </c>
      <c r="G1041" s="106" t="s">
        <v>231</v>
      </c>
    </row>
    <row r="1042" spans="3:7" ht="12.75" customHeight="1" x14ac:dyDescent="0.35">
      <c r="C1042" s="105" t="s">
        <v>951</v>
      </c>
      <c r="D1042" t="s">
        <v>867</v>
      </c>
      <c r="E1042" s="44">
        <v>163</v>
      </c>
      <c r="F1042" s="28" t="s">
        <v>20</v>
      </c>
      <c r="G1042" s="106" t="s">
        <v>231</v>
      </c>
    </row>
    <row r="1043" spans="3:7" ht="12.75" customHeight="1" x14ac:dyDescent="0.35">
      <c r="C1043" s="104" t="s">
        <v>416</v>
      </c>
      <c r="D1043" t="s">
        <v>889</v>
      </c>
      <c r="E1043" s="44">
        <v>541</v>
      </c>
      <c r="F1043" s="28" t="s">
        <v>20</v>
      </c>
      <c r="G1043" s="106" t="s">
        <v>222</v>
      </c>
    </row>
    <row r="1044" spans="3:7" ht="12.75" customHeight="1" x14ac:dyDescent="0.35">
      <c r="C1044" s="104" t="s">
        <v>416</v>
      </c>
      <c r="D1044" t="s">
        <v>890</v>
      </c>
      <c r="E1044" s="44">
        <v>131</v>
      </c>
      <c r="F1044" s="28" t="s">
        <v>20</v>
      </c>
      <c r="G1044" s="106" t="s">
        <v>177</v>
      </c>
    </row>
    <row r="1045" spans="3:7" ht="12.75" customHeight="1" x14ac:dyDescent="0.35">
      <c r="C1045" s="105" t="s">
        <v>416</v>
      </c>
      <c r="D1045" t="s">
        <v>867</v>
      </c>
      <c r="E1045" s="44">
        <v>299</v>
      </c>
      <c r="F1045" s="28" t="s">
        <v>20</v>
      </c>
      <c r="G1045" s="106" t="s">
        <v>245</v>
      </c>
    </row>
    <row r="1046" spans="3:7" ht="12.75" customHeight="1" x14ac:dyDescent="0.35">
      <c r="C1046" s="104" t="s">
        <v>297</v>
      </c>
      <c r="D1046" t="s">
        <v>889</v>
      </c>
      <c r="E1046" s="44">
        <v>278</v>
      </c>
      <c r="F1046" s="28" t="s">
        <v>20</v>
      </c>
      <c r="G1046" s="106" t="s">
        <v>231</v>
      </c>
    </row>
    <row r="1047" spans="3:7" ht="12.75" customHeight="1" x14ac:dyDescent="0.35">
      <c r="C1047" s="104" t="s">
        <v>297</v>
      </c>
      <c r="D1047" t="s">
        <v>890</v>
      </c>
      <c r="E1047" s="44">
        <v>547</v>
      </c>
      <c r="F1047" s="28" t="s">
        <v>20</v>
      </c>
      <c r="G1047" s="106" t="s">
        <v>231</v>
      </c>
    </row>
    <row r="1048" spans="3:7" ht="12.75" customHeight="1" x14ac:dyDescent="0.35">
      <c r="C1048" s="105" t="s">
        <v>297</v>
      </c>
      <c r="D1048" t="s">
        <v>867</v>
      </c>
      <c r="E1048" s="44">
        <v>398</v>
      </c>
      <c r="F1048" s="28" t="s">
        <v>20</v>
      </c>
      <c r="G1048" s="106" t="s">
        <v>177</v>
      </c>
    </row>
    <row r="1049" spans="3:7" ht="12.75" customHeight="1" x14ac:dyDescent="0.35">
      <c r="C1049" s="104" t="s">
        <v>935</v>
      </c>
      <c r="D1049" t="s">
        <v>889</v>
      </c>
      <c r="E1049" s="44">
        <v>115</v>
      </c>
      <c r="F1049" s="28" t="s">
        <v>20</v>
      </c>
      <c r="G1049" s="106" t="s">
        <v>231</v>
      </c>
    </row>
    <row r="1050" spans="3:7" ht="12.75" customHeight="1" x14ac:dyDescent="0.35">
      <c r="C1050" s="104" t="s">
        <v>935</v>
      </c>
      <c r="D1050" t="s">
        <v>890</v>
      </c>
      <c r="E1050" s="44">
        <v>495</v>
      </c>
      <c r="F1050" s="28" t="s">
        <v>20</v>
      </c>
      <c r="G1050" s="106" t="s">
        <v>692</v>
      </c>
    </row>
    <row r="1051" spans="3:7" ht="12.75" customHeight="1" x14ac:dyDescent="0.35">
      <c r="C1051" s="105" t="s">
        <v>935</v>
      </c>
      <c r="D1051" t="s">
        <v>867</v>
      </c>
      <c r="E1051" s="44">
        <v>285</v>
      </c>
      <c r="F1051" s="28" t="s">
        <v>20</v>
      </c>
      <c r="G1051" s="106" t="s">
        <v>222</v>
      </c>
    </row>
    <row r="1052" spans="3:7" ht="12.75" customHeight="1" x14ac:dyDescent="0.35">
      <c r="C1052" s="104" t="s">
        <v>957</v>
      </c>
      <c r="D1052" t="s">
        <v>889</v>
      </c>
      <c r="E1052" s="44">
        <v>461</v>
      </c>
      <c r="F1052" s="28" t="s">
        <v>20</v>
      </c>
      <c r="G1052" s="106" t="s">
        <v>231</v>
      </c>
    </row>
    <row r="1053" spans="3:7" ht="12.75" customHeight="1" x14ac:dyDescent="0.35">
      <c r="C1053" s="104" t="s">
        <v>957</v>
      </c>
      <c r="D1053" t="s">
        <v>890</v>
      </c>
      <c r="E1053" s="44">
        <v>187</v>
      </c>
      <c r="F1053" s="28" t="s">
        <v>20</v>
      </c>
      <c r="G1053" s="106" t="s">
        <v>177</v>
      </c>
    </row>
    <row r="1054" spans="3:7" ht="12.75" customHeight="1" x14ac:dyDescent="0.35">
      <c r="C1054" s="105" t="s">
        <v>957</v>
      </c>
      <c r="D1054" t="s">
        <v>867</v>
      </c>
      <c r="E1054" s="44">
        <v>274</v>
      </c>
      <c r="F1054" s="28" t="s">
        <v>20</v>
      </c>
      <c r="G1054" s="106" t="s">
        <v>180</v>
      </c>
    </row>
    <row r="1055" spans="3:7" ht="12.75" customHeight="1" x14ac:dyDescent="0.35">
      <c r="C1055" s="104" t="s">
        <v>337</v>
      </c>
      <c r="D1055" t="s">
        <v>889</v>
      </c>
      <c r="E1055" s="44">
        <v>568</v>
      </c>
      <c r="F1055" s="28" t="s">
        <v>20</v>
      </c>
      <c r="G1055" s="106" t="s">
        <v>222</v>
      </c>
    </row>
    <row r="1056" spans="3:7" ht="12.75" customHeight="1" x14ac:dyDescent="0.35">
      <c r="C1056" s="104" t="s">
        <v>337</v>
      </c>
      <c r="D1056" t="s">
        <v>890</v>
      </c>
      <c r="E1056" s="44">
        <v>172</v>
      </c>
      <c r="F1056" s="28" t="s">
        <v>20</v>
      </c>
      <c r="G1056" s="106" t="s">
        <v>231</v>
      </c>
    </row>
    <row r="1057" spans="3:7" ht="12.75" customHeight="1" x14ac:dyDescent="0.35">
      <c r="C1057" s="105" t="s">
        <v>337</v>
      </c>
      <c r="D1057" t="s">
        <v>867</v>
      </c>
      <c r="E1057" s="44">
        <v>159</v>
      </c>
      <c r="F1057" s="28" t="s">
        <v>20</v>
      </c>
      <c r="G1057" s="106" t="s">
        <v>177</v>
      </c>
    </row>
    <row r="1058" spans="3:7" ht="12.75" customHeight="1" x14ac:dyDescent="0.35">
      <c r="C1058" s="104" t="s">
        <v>456</v>
      </c>
      <c r="D1058" t="s">
        <v>889</v>
      </c>
      <c r="E1058" s="44">
        <v>560</v>
      </c>
      <c r="F1058" s="28" t="s">
        <v>20</v>
      </c>
      <c r="G1058" s="106" t="s">
        <v>692</v>
      </c>
    </row>
    <row r="1059" spans="3:7" ht="12.75" customHeight="1" x14ac:dyDescent="0.35">
      <c r="C1059" s="104" t="s">
        <v>456</v>
      </c>
      <c r="D1059" t="s">
        <v>890</v>
      </c>
      <c r="E1059" s="44">
        <v>212</v>
      </c>
      <c r="F1059" s="28" t="s">
        <v>20</v>
      </c>
      <c r="G1059" s="106" t="s">
        <v>222</v>
      </c>
    </row>
    <row r="1060" spans="3:7" ht="12.75" customHeight="1" x14ac:dyDescent="0.35">
      <c r="C1060" s="105" t="s">
        <v>456</v>
      </c>
      <c r="D1060" t="s">
        <v>867</v>
      </c>
      <c r="E1060" s="44">
        <v>415</v>
      </c>
      <c r="F1060" s="28" t="s">
        <v>20</v>
      </c>
      <c r="G1060" s="106" t="s">
        <v>222</v>
      </c>
    </row>
    <row r="1061" spans="3:7" ht="12.75" customHeight="1" x14ac:dyDescent="0.35">
      <c r="C1061" s="104" t="s">
        <v>400</v>
      </c>
      <c r="D1061" t="s">
        <v>889</v>
      </c>
      <c r="E1061" s="44">
        <v>307</v>
      </c>
      <c r="F1061" s="28" t="s">
        <v>20</v>
      </c>
      <c r="G1061" s="106" t="s">
        <v>180</v>
      </c>
    </row>
    <row r="1062" spans="3:7" ht="12.75" customHeight="1" x14ac:dyDescent="0.35">
      <c r="C1062" s="104" t="s">
        <v>400</v>
      </c>
      <c r="D1062" t="s">
        <v>890</v>
      </c>
      <c r="E1062" s="44">
        <v>319</v>
      </c>
      <c r="F1062" s="28" t="s">
        <v>20</v>
      </c>
      <c r="G1062" s="106" t="s">
        <v>222</v>
      </c>
    </row>
    <row r="1063" spans="3:7" ht="12.75" customHeight="1" x14ac:dyDescent="0.35">
      <c r="C1063" s="105" t="s">
        <v>400</v>
      </c>
      <c r="D1063" t="s">
        <v>867</v>
      </c>
      <c r="E1063" s="44">
        <v>401</v>
      </c>
      <c r="F1063" s="28" t="s">
        <v>20</v>
      </c>
      <c r="G1063" s="106" t="s">
        <v>222</v>
      </c>
    </row>
    <row r="1064" spans="3:7" ht="12.75" customHeight="1" x14ac:dyDescent="0.35">
      <c r="C1064" s="104" t="s">
        <v>484</v>
      </c>
      <c r="D1064" t="s">
        <v>889</v>
      </c>
      <c r="E1064" s="44">
        <v>561</v>
      </c>
      <c r="F1064" s="28" t="s">
        <v>20</v>
      </c>
      <c r="G1064" s="106" t="s">
        <v>222</v>
      </c>
    </row>
    <row r="1065" spans="3:7" ht="12.75" customHeight="1" x14ac:dyDescent="0.35">
      <c r="C1065" s="104" t="s">
        <v>484</v>
      </c>
      <c r="D1065" t="s">
        <v>890</v>
      </c>
      <c r="E1065" s="44">
        <v>157</v>
      </c>
      <c r="F1065" s="28" t="s">
        <v>20</v>
      </c>
      <c r="G1065" s="106" t="s">
        <v>222</v>
      </c>
    </row>
    <row r="1066" spans="3:7" ht="12.75" customHeight="1" x14ac:dyDescent="0.35">
      <c r="C1066" s="105" t="s">
        <v>484</v>
      </c>
      <c r="D1066" t="s">
        <v>867</v>
      </c>
      <c r="E1066" s="44">
        <v>200</v>
      </c>
      <c r="F1066" s="28" t="s">
        <v>20</v>
      </c>
      <c r="G1066" s="106" t="s">
        <v>231</v>
      </c>
    </row>
    <row r="1067" spans="3:7" ht="12.75" customHeight="1" x14ac:dyDescent="0.35">
      <c r="C1067" s="104" t="s">
        <v>182</v>
      </c>
      <c r="D1067" t="s">
        <v>889</v>
      </c>
      <c r="E1067" s="44">
        <v>439</v>
      </c>
      <c r="F1067" s="28" t="s">
        <v>20</v>
      </c>
      <c r="G1067" s="106" t="s">
        <v>692</v>
      </c>
    </row>
    <row r="1068" spans="3:7" ht="12.75" customHeight="1" x14ac:dyDescent="0.35">
      <c r="C1068" s="104" t="s">
        <v>182</v>
      </c>
      <c r="D1068" t="s">
        <v>890</v>
      </c>
      <c r="E1068" s="44">
        <v>490</v>
      </c>
      <c r="F1068" s="28" t="s">
        <v>20</v>
      </c>
      <c r="G1068" s="106" t="s">
        <v>692</v>
      </c>
    </row>
    <row r="1069" spans="3:7" ht="12.75" customHeight="1" x14ac:dyDescent="0.35">
      <c r="C1069" s="105" t="s">
        <v>182</v>
      </c>
      <c r="D1069" t="s">
        <v>867</v>
      </c>
      <c r="E1069" s="44">
        <v>460</v>
      </c>
      <c r="F1069" s="28" t="s">
        <v>20</v>
      </c>
      <c r="G1069" s="106" t="s">
        <v>231</v>
      </c>
    </row>
    <row r="1070" spans="3:7" ht="12.75" customHeight="1" x14ac:dyDescent="0.35">
      <c r="C1070" s="104" t="s">
        <v>243</v>
      </c>
      <c r="D1070" t="s">
        <v>889</v>
      </c>
      <c r="E1070" s="44">
        <v>443</v>
      </c>
      <c r="F1070" s="28" t="s">
        <v>20</v>
      </c>
      <c r="G1070" s="106" t="s">
        <v>177</v>
      </c>
    </row>
    <row r="1071" spans="3:7" ht="12.75" customHeight="1" x14ac:dyDescent="0.35">
      <c r="C1071" s="104" t="s">
        <v>243</v>
      </c>
      <c r="D1071" t="s">
        <v>890</v>
      </c>
      <c r="E1071" s="44">
        <v>454</v>
      </c>
      <c r="F1071" s="28" t="s">
        <v>20</v>
      </c>
      <c r="G1071" s="106" t="s">
        <v>180</v>
      </c>
    </row>
    <row r="1072" spans="3:7" ht="12.75" customHeight="1" x14ac:dyDescent="0.35">
      <c r="C1072" s="105" t="s">
        <v>243</v>
      </c>
      <c r="D1072" t="s">
        <v>867</v>
      </c>
      <c r="E1072" s="44">
        <v>236</v>
      </c>
      <c r="F1072" s="28" t="s">
        <v>20</v>
      </c>
      <c r="G1072" s="106" t="s">
        <v>180</v>
      </c>
    </row>
    <row r="1073" spans="3:7" ht="12.75" customHeight="1" x14ac:dyDescent="0.35">
      <c r="C1073" s="104" t="s">
        <v>798</v>
      </c>
      <c r="D1073" t="s">
        <v>889</v>
      </c>
      <c r="E1073" s="44">
        <v>532</v>
      </c>
      <c r="F1073" s="28" t="s">
        <v>20</v>
      </c>
      <c r="G1073" s="106" t="s">
        <v>222</v>
      </c>
    </row>
    <row r="1074" spans="3:7" ht="12.75" customHeight="1" x14ac:dyDescent="0.35">
      <c r="C1074" s="104" t="s">
        <v>798</v>
      </c>
      <c r="D1074" t="s">
        <v>890</v>
      </c>
      <c r="E1074" s="44">
        <v>583</v>
      </c>
      <c r="F1074" s="28" t="s">
        <v>20</v>
      </c>
      <c r="G1074" s="106" t="s">
        <v>692</v>
      </c>
    </row>
    <row r="1075" spans="3:7" ht="12.75" customHeight="1" x14ac:dyDescent="0.35">
      <c r="C1075" s="105" t="s">
        <v>798</v>
      </c>
      <c r="D1075" t="s">
        <v>867</v>
      </c>
      <c r="E1075" s="44">
        <v>464</v>
      </c>
      <c r="F1075" s="28" t="s">
        <v>20</v>
      </c>
      <c r="G1075" s="106" t="s">
        <v>231</v>
      </c>
    </row>
    <row r="1076" spans="3:7" ht="12.75" customHeight="1" x14ac:dyDescent="0.35">
      <c r="C1076" s="104" t="s">
        <v>747</v>
      </c>
      <c r="D1076" t="s">
        <v>889</v>
      </c>
      <c r="E1076" s="44">
        <v>221</v>
      </c>
      <c r="F1076" s="28" t="s">
        <v>20</v>
      </c>
      <c r="G1076" s="106" t="s">
        <v>177</v>
      </c>
    </row>
    <row r="1077" spans="3:7" ht="12.75" customHeight="1" x14ac:dyDescent="0.35">
      <c r="C1077" s="104" t="s">
        <v>747</v>
      </c>
      <c r="D1077" t="s">
        <v>890</v>
      </c>
      <c r="E1077" s="44">
        <v>471</v>
      </c>
      <c r="F1077" s="28" t="s">
        <v>20</v>
      </c>
      <c r="G1077" s="106" t="s">
        <v>222</v>
      </c>
    </row>
    <row r="1078" spans="3:7" ht="12.75" customHeight="1" x14ac:dyDescent="0.35">
      <c r="C1078" s="105" t="s">
        <v>747</v>
      </c>
      <c r="D1078" t="s">
        <v>867</v>
      </c>
      <c r="E1078" s="44">
        <v>329</v>
      </c>
      <c r="F1078" s="28" t="s">
        <v>20</v>
      </c>
      <c r="G1078" s="106" t="s">
        <v>692</v>
      </c>
    </row>
    <row r="1079" spans="3:7" ht="12.75" customHeight="1" x14ac:dyDescent="0.35">
      <c r="C1079" s="104" t="s">
        <v>964</v>
      </c>
      <c r="D1079" t="s">
        <v>889</v>
      </c>
      <c r="E1079" s="44">
        <v>125</v>
      </c>
      <c r="F1079" s="28" t="s">
        <v>20</v>
      </c>
      <c r="G1079" s="106" t="s">
        <v>244</v>
      </c>
    </row>
    <row r="1080" spans="3:7" ht="12.75" customHeight="1" x14ac:dyDescent="0.35">
      <c r="C1080" s="104" t="s">
        <v>964</v>
      </c>
      <c r="D1080" t="s">
        <v>890</v>
      </c>
      <c r="E1080" s="44">
        <v>190</v>
      </c>
      <c r="F1080" s="28" t="s">
        <v>20</v>
      </c>
      <c r="G1080" s="106" t="s">
        <v>692</v>
      </c>
    </row>
    <row r="1081" spans="3:7" ht="12.75" customHeight="1" x14ac:dyDescent="0.35">
      <c r="C1081" s="105" t="s">
        <v>964</v>
      </c>
      <c r="D1081" t="s">
        <v>867</v>
      </c>
      <c r="E1081" s="44">
        <v>211</v>
      </c>
      <c r="F1081" s="28" t="s">
        <v>20</v>
      </c>
      <c r="G1081" s="106" t="s">
        <v>222</v>
      </c>
    </row>
    <row r="1082" spans="3:7" ht="12.75" customHeight="1" x14ac:dyDescent="0.35">
      <c r="C1082" s="104" t="s">
        <v>267</v>
      </c>
      <c r="D1082" t="s">
        <v>889</v>
      </c>
      <c r="E1082" s="44">
        <v>348</v>
      </c>
      <c r="F1082" s="28" t="s">
        <v>20</v>
      </c>
      <c r="G1082" s="106" t="s">
        <v>231</v>
      </c>
    </row>
    <row r="1083" spans="3:7" ht="12.75" customHeight="1" x14ac:dyDescent="0.35">
      <c r="C1083" s="104" t="s">
        <v>267</v>
      </c>
      <c r="D1083" t="s">
        <v>890</v>
      </c>
      <c r="E1083" s="44">
        <v>252</v>
      </c>
      <c r="F1083" s="28" t="s">
        <v>20</v>
      </c>
      <c r="G1083" s="106" t="s">
        <v>692</v>
      </c>
    </row>
    <row r="1084" spans="3:7" ht="12.75" customHeight="1" x14ac:dyDescent="0.35">
      <c r="C1084" s="105" t="s">
        <v>267</v>
      </c>
      <c r="D1084" t="s">
        <v>867</v>
      </c>
      <c r="E1084" s="44">
        <v>392</v>
      </c>
      <c r="F1084" s="28" t="s">
        <v>20</v>
      </c>
      <c r="G1084" s="106" t="s">
        <v>222</v>
      </c>
    </row>
    <row r="1085" spans="3:7" ht="12.75" customHeight="1" x14ac:dyDescent="0.35">
      <c r="C1085" s="104" t="s">
        <v>566</v>
      </c>
      <c r="D1085" t="s">
        <v>889</v>
      </c>
      <c r="E1085" s="44">
        <v>488</v>
      </c>
      <c r="F1085" s="28" t="s">
        <v>20</v>
      </c>
      <c r="G1085" s="106" t="s">
        <v>245</v>
      </c>
    </row>
    <row r="1086" spans="3:7" ht="12.75" customHeight="1" x14ac:dyDescent="0.35">
      <c r="C1086" s="104" t="s">
        <v>566</v>
      </c>
      <c r="D1086" t="s">
        <v>890</v>
      </c>
      <c r="E1086" s="44">
        <v>466</v>
      </c>
      <c r="F1086" s="28" t="s">
        <v>20</v>
      </c>
      <c r="G1086" s="106" t="s">
        <v>692</v>
      </c>
    </row>
    <row r="1087" spans="3:7" ht="12.75" customHeight="1" x14ac:dyDescent="0.35">
      <c r="C1087" s="105" t="s">
        <v>566</v>
      </c>
      <c r="D1087" t="s">
        <v>867</v>
      </c>
      <c r="E1087" s="44">
        <v>368</v>
      </c>
      <c r="F1087" s="28" t="s">
        <v>20</v>
      </c>
      <c r="G1087" s="106" t="s">
        <v>177</v>
      </c>
    </row>
    <row r="1088" spans="3:7" ht="12.75" customHeight="1" x14ac:dyDescent="0.35">
      <c r="C1088" s="104" t="s">
        <v>200</v>
      </c>
      <c r="D1088" t="s">
        <v>889</v>
      </c>
      <c r="E1088" s="44">
        <v>572</v>
      </c>
      <c r="F1088" s="28" t="s">
        <v>20</v>
      </c>
      <c r="G1088" s="106" t="s">
        <v>231</v>
      </c>
    </row>
    <row r="1089" spans="3:7" ht="12.75" customHeight="1" x14ac:dyDescent="0.35">
      <c r="C1089" s="104" t="s">
        <v>200</v>
      </c>
      <c r="D1089" t="s">
        <v>890</v>
      </c>
      <c r="E1089" s="44">
        <v>475</v>
      </c>
      <c r="F1089" s="28" t="s">
        <v>20</v>
      </c>
      <c r="G1089" s="106" t="s">
        <v>692</v>
      </c>
    </row>
    <row r="1090" spans="3:7" ht="12.75" customHeight="1" x14ac:dyDescent="0.35">
      <c r="C1090" s="105" t="s">
        <v>200</v>
      </c>
      <c r="D1090" t="s">
        <v>867</v>
      </c>
      <c r="E1090" s="44">
        <v>364</v>
      </c>
      <c r="F1090" s="28" t="s">
        <v>20</v>
      </c>
      <c r="G1090" s="106" t="s">
        <v>177</v>
      </c>
    </row>
    <row r="1091" spans="3:7" ht="12.75" customHeight="1" x14ac:dyDescent="0.35">
      <c r="C1091" s="104" t="s">
        <v>347</v>
      </c>
      <c r="D1091" t="s">
        <v>889</v>
      </c>
      <c r="E1091" s="44">
        <v>140</v>
      </c>
      <c r="F1091" s="28" t="s">
        <v>20</v>
      </c>
      <c r="G1091" s="106" t="s">
        <v>692</v>
      </c>
    </row>
    <row r="1092" spans="3:7" ht="12.75" customHeight="1" x14ac:dyDescent="0.35">
      <c r="C1092" s="104" t="s">
        <v>347</v>
      </c>
      <c r="D1092" t="s">
        <v>890</v>
      </c>
      <c r="E1092" s="44">
        <v>479</v>
      </c>
      <c r="F1092" s="28" t="s">
        <v>20</v>
      </c>
      <c r="G1092" s="106" t="s">
        <v>177</v>
      </c>
    </row>
    <row r="1093" spans="3:7" ht="12.75" customHeight="1" x14ac:dyDescent="0.35">
      <c r="C1093" s="105" t="s">
        <v>347</v>
      </c>
      <c r="D1093" t="s">
        <v>867</v>
      </c>
      <c r="E1093" s="44">
        <v>365</v>
      </c>
      <c r="F1093" s="28" t="s">
        <v>20</v>
      </c>
      <c r="G1093" s="106" t="s">
        <v>222</v>
      </c>
    </row>
    <row r="1094" spans="3:7" ht="12.75" customHeight="1" x14ac:dyDescent="0.35">
      <c r="C1094" s="104" t="s">
        <v>282</v>
      </c>
      <c r="D1094" t="s">
        <v>889</v>
      </c>
      <c r="E1094" s="44">
        <v>313</v>
      </c>
      <c r="F1094" s="28" t="s">
        <v>20</v>
      </c>
      <c r="G1094" s="106" t="s">
        <v>231</v>
      </c>
    </row>
    <row r="1095" spans="3:7" ht="12.75" customHeight="1" x14ac:dyDescent="0.35">
      <c r="C1095" s="104" t="s">
        <v>282</v>
      </c>
      <c r="D1095" t="s">
        <v>890</v>
      </c>
      <c r="E1095" s="44">
        <v>347</v>
      </c>
      <c r="F1095" s="28" t="s">
        <v>20</v>
      </c>
      <c r="G1095" s="106" t="s">
        <v>177</v>
      </c>
    </row>
    <row r="1096" spans="3:7" ht="12.75" customHeight="1" x14ac:dyDescent="0.35">
      <c r="C1096" s="105" t="s">
        <v>282</v>
      </c>
      <c r="D1096" t="s">
        <v>867</v>
      </c>
      <c r="E1096" s="44">
        <v>209</v>
      </c>
      <c r="F1096" s="28" t="s">
        <v>20</v>
      </c>
      <c r="G1096" s="106" t="s">
        <v>177</v>
      </c>
    </row>
    <row r="1097" spans="3:7" ht="12.75" customHeight="1" x14ac:dyDescent="0.35">
      <c r="C1097" s="104" t="s">
        <v>506</v>
      </c>
      <c r="D1097" t="s">
        <v>889</v>
      </c>
      <c r="E1097" s="44">
        <v>576</v>
      </c>
      <c r="F1097" s="28" t="s">
        <v>20</v>
      </c>
      <c r="G1097" s="106" t="s">
        <v>222</v>
      </c>
    </row>
    <row r="1098" spans="3:7" ht="12.75" customHeight="1" x14ac:dyDescent="0.35">
      <c r="C1098" s="104" t="s">
        <v>506</v>
      </c>
      <c r="D1098" t="s">
        <v>890</v>
      </c>
      <c r="E1098" s="44">
        <v>143</v>
      </c>
      <c r="F1098" s="28" t="s">
        <v>20</v>
      </c>
      <c r="G1098" s="106" t="s">
        <v>231</v>
      </c>
    </row>
    <row r="1099" spans="3:7" ht="12.75" customHeight="1" x14ac:dyDescent="0.35">
      <c r="C1099" s="105" t="s">
        <v>506</v>
      </c>
      <c r="D1099" t="s">
        <v>867</v>
      </c>
      <c r="E1099" s="44">
        <v>198</v>
      </c>
      <c r="F1099" s="28" t="s">
        <v>20</v>
      </c>
      <c r="G1099" s="106" t="s">
        <v>692</v>
      </c>
    </row>
    <row r="1100" spans="3:7" ht="12.75" customHeight="1" x14ac:dyDescent="0.35">
      <c r="C1100" s="104" t="s">
        <v>189</v>
      </c>
      <c r="D1100" t="s">
        <v>889</v>
      </c>
      <c r="E1100" s="44">
        <v>305</v>
      </c>
      <c r="F1100" s="28" t="s">
        <v>20</v>
      </c>
      <c r="G1100" s="106" t="s">
        <v>222</v>
      </c>
    </row>
    <row r="1101" spans="3:7" ht="12.75" customHeight="1" x14ac:dyDescent="0.35">
      <c r="C1101" s="104" t="s">
        <v>189</v>
      </c>
      <c r="D1101" t="s">
        <v>890</v>
      </c>
      <c r="E1101" s="44">
        <v>340</v>
      </c>
      <c r="F1101" s="28" t="s">
        <v>20</v>
      </c>
      <c r="G1101" s="106" t="s">
        <v>177</v>
      </c>
    </row>
    <row r="1102" spans="3:7" ht="12.75" customHeight="1" x14ac:dyDescent="0.35">
      <c r="C1102" s="105" t="s">
        <v>189</v>
      </c>
      <c r="D1102" t="s">
        <v>867</v>
      </c>
      <c r="E1102" s="44">
        <v>114</v>
      </c>
      <c r="F1102" s="28" t="s">
        <v>20</v>
      </c>
      <c r="G1102" s="106" t="s">
        <v>692</v>
      </c>
    </row>
    <row r="1103" spans="3:7" ht="12.75" customHeight="1" x14ac:dyDescent="0.35">
      <c r="C1103" s="104" t="s">
        <v>224</v>
      </c>
      <c r="D1103" t="s">
        <v>889</v>
      </c>
      <c r="E1103" s="44">
        <v>251</v>
      </c>
      <c r="F1103" s="28" t="s">
        <v>20</v>
      </c>
      <c r="G1103" s="106" t="s">
        <v>177</v>
      </c>
    </row>
    <row r="1104" spans="3:7" ht="12.75" customHeight="1" x14ac:dyDescent="0.35">
      <c r="C1104" s="104" t="s">
        <v>224</v>
      </c>
      <c r="D1104" t="s">
        <v>890</v>
      </c>
      <c r="E1104" s="44">
        <v>575</v>
      </c>
      <c r="F1104" s="28" t="s">
        <v>20</v>
      </c>
      <c r="G1104" s="106" t="s">
        <v>222</v>
      </c>
    </row>
    <row r="1105" spans="3:7" ht="12.75" customHeight="1" x14ac:dyDescent="0.35">
      <c r="C1105" s="105" t="s">
        <v>224</v>
      </c>
      <c r="D1105" t="s">
        <v>867</v>
      </c>
      <c r="E1105" s="44">
        <v>201</v>
      </c>
      <c r="F1105" s="28" t="s">
        <v>20</v>
      </c>
      <c r="G1105" s="106" t="s">
        <v>222</v>
      </c>
    </row>
    <row r="1106" spans="3:7" ht="12.75" customHeight="1" x14ac:dyDescent="0.35">
      <c r="C1106" s="104" t="s">
        <v>511</v>
      </c>
      <c r="D1106" t="s">
        <v>889</v>
      </c>
      <c r="E1106" s="44">
        <v>462</v>
      </c>
      <c r="F1106" s="28" t="s">
        <v>20</v>
      </c>
      <c r="G1106" s="106" t="s">
        <v>231</v>
      </c>
    </row>
    <row r="1107" spans="3:7" ht="12.75" customHeight="1" x14ac:dyDescent="0.35">
      <c r="C1107" s="104" t="s">
        <v>511</v>
      </c>
      <c r="D1107" t="s">
        <v>890</v>
      </c>
      <c r="E1107" s="44">
        <v>147</v>
      </c>
      <c r="F1107" s="28" t="s">
        <v>20</v>
      </c>
      <c r="G1107" s="106" t="s">
        <v>222</v>
      </c>
    </row>
    <row r="1108" spans="3:7" ht="12.75" customHeight="1" x14ac:dyDescent="0.35">
      <c r="C1108" s="105" t="s">
        <v>511</v>
      </c>
      <c r="D1108" t="s">
        <v>867</v>
      </c>
      <c r="E1108" s="44">
        <v>150</v>
      </c>
      <c r="F1108" s="28" t="s">
        <v>20</v>
      </c>
      <c r="G1108" s="106" t="s">
        <v>222</v>
      </c>
    </row>
    <row r="1109" spans="3:7" ht="12.75" customHeight="1" x14ac:dyDescent="0.35">
      <c r="C1109" s="104" t="s">
        <v>571</v>
      </c>
      <c r="D1109" t="s">
        <v>889</v>
      </c>
      <c r="E1109" s="44">
        <v>536</v>
      </c>
      <c r="F1109" s="28" t="s">
        <v>20</v>
      </c>
      <c r="G1109" s="106" t="s">
        <v>177</v>
      </c>
    </row>
    <row r="1110" spans="3:7" ht="12.75" customHeight="1" x14ac:dyDescent="0.35">
      <c r="C1110" s="104" t="s">
        <v>571</v>
      </c>
      <c r="D1110" t="s">
        <v>890</v>
      </c>
      <c r="E1110" s="44">
        <v>211</v>
      </c>
      <c r="F1110" s="28" t="s">
        <v>20</v>
      </c>
      <c r="G1110" s="106" t="s">
        <v>177</v>
      </c>
    </row>
    <row r="1111" spans="3:7" ht="12.75" customHeight="1" x14ac:dyDescent="0.35">
      <c r="C1111" s="105" t="s">
        <v>571</v>
      </c>
      <c r="D1111" t="s">
        <v>867</v>
      </c>
      <c r="E1111" s="44">
        <v>131</v>
      </c>
      <c r="F1111" s="28" t="s">
        <v>20</v>
      </c>
      <c r="G1111" s="106" t="s">
        <v>180</v>
      </c>
    </row>
    <row r="1112" spans="3:7" ht="12.75" customHeight="1" x14ac:dyDescent="0.35">
      <c r="C1112" s="104" t="s">
        <v>229</v>
      </c>
      <c r="D1112" t="s">
        <v>889</v>
      </c>
      <c r="E1112" s="44">
        <v>241</v>
      </c>
      <c r="F1112" s="28" t="s">
        <v>20</v>
      </c>
      <c r="G1112" s="106" t="s">
        <v>177</v>
      </c>
    </row>
    <row r="1113" spans="3:7" ht="12.75" customHeight="1" x14ac:dyDescent="0.35">
      <c r="C1113" s="104" t="s">
        <v>229</v>
      </c>
      <c r="D1113" t="s">
        <v>890</v>
      </c>
      <c r="E1113" s="44">
        <v>270</v>
      </c>
      <c r="F1113" s="28" t="s">
        <v>20</v>
      </c>
      <c r="G1113" s="106" t="s">
        <v>177</v>
      </c>
    </row>
    <row r="1114" spans="3:7" ht="12.75" customHeight="1" x14ac:dyDescent="0.35">
      <c r="C1114" s="105" t="s">
        <v>229</v>
      </c>
      <c r="D1114" t="s">
        <v>867</v>
      </c>
      <c r="E1114" s="44">
        <v>14</v>
      </c>
      <c r="F1114" s="28" t="s">
        <v>20</v>
      </c>
      <c r="G1114" s="106" t="s">
        <v>222</v>
      </c>
    </row>
    <row r="1115" spans="3:7" ht="12.75" customHeight="1" x14ac:dyDescent="0.35">
      <c r="C1115" s="104" t="s">
        <v>450</v>
      </c>
      <c r="D1115" t="s">
        <v>889</v>
      </c>
      <c r="E1115" s="44">
        <v>497</v>
      </c>
      <c r="F1115" s="28" t="s">
        <v>20</v>
      </c>
      <c r="G1115" s="106" t="s">
        <v>692</v>
      </c>
    </row>
    <row r="1116" spans="3:7" ht="12.75" customHeight="1" x14ac:dyDescent="0.35">
      <c r="C1116" s="104" t="s">
        <v>450</v>
      </c>
      <c r="D1116" t="s">
        <v>890</v>
      </c>
      <c r="E1116" s="44">
        <v>581</v>
      </c>
      <c r="F1116" s="28" t="s">
        <v>20</v>
      </c>
      <c r="G1116" s="106" t="s">
        <v>177</v>
      </c>
    </row>
    <row r="1117" spans="3:7" ht="12.75" customHeight="1" x14ac:dyDescent="0.35">
      <c r="C1117" s="105" t="s">
        <v>450</v>
      </c>
      <c r="D1117" t="s">
        <v>867</v>
      </c>
      <c r="E1117" s="44">
        <v>181</v>
      </c>
      <c r="F1117" s="28" t="s">
        <v>20</v>
      </c>
      <c r="G1117" s="106" t="s">
        <v>244</v>
      </c>
    </row>
    <row r="1118" spans="3:7" ht="12.75" customHeight="1" x14ac:dyDescent="0.35">
      <c r="C1118" s="104" t="s">
        <v>309</v>
      </c>
      <c r="D1118" t="s">
        <v>889</v>
      </c>
      <c r="E1118" s="44">
        <v>127</v>
      </c>
      <c r="F1118" s="28" t="s">
        <v>20</v>
      </c>
      <c r="G1118" s="106" t="s">
        <v>245</v>
      </c>
    </row>
    <row r="1119" spans="3:7" ht="12.75" customHeight="1" x14ac:dyDescent="0.35">
      <c r="C1119" s="104" t="s">
        <v>309</v>
      </c>
      <c r="D1119" t="s">
        <v>890</v>
      </c>
      <c r="E1119" s="44">
        <v>515</v>
      </c>
      <c r="F1119" s="28" t="s">
        <v>20</v>
      </c>
      <c r="G1119" s="106" t="s">
        <v>692</v>
      </c>
    </row>
    <row r="1120" spans="3:7" ht="12.75" customHeight="1" x14ac:dyDescent="0.35">
      <c r="C1120" s="105" t="s">
        <v>309</v>
      </c>
      <c r="D1120" t="s">
        <v>867</v>
      </c>
      <c r="E1120" s="44">
        <v>101</v>
      </c>
      <c r="F1120" s="28" t="s">
        <v>20</v>
      </c>
      <c r="G1120" s="106" t="s">
        <v>692</v>
      </c>
    </row>
    <row r="1121" spans="3:7" ht="12.75" customHeight="1" x14ac:dyDescent="0.35">
      <c r="C1121" s="104" t="s">
        <v>683</v>
      </c>
      <c r="D1121" t="s">
        <v>889</v>
      </c>
      <c r="E1121" s="44">
        <v>420</v>
      </c>
      <c r="F1121" s="28" t="s">
        <v>20</v>
      </c>
      <c r="G1121" s="106" t="s">
        <v>177</v>
      </c>
    </row>
    <row r="1122" spans="3:7" ht="12.75" customHeight="1" x14ac:dyDescent="0.35">
      <c r="C1122" s="104" t="s">
        <v>683</v>
      </c>
      <c r="D1122" t="s">
        <v>890</v>
      </c>
      <c r="E1122" s="44">
        <v>398</v>
      </c>
      <c r="F1122" s="28" t="s">
        <v>20</v>
      </c>
      <c r="G1122" s="106" t="s">
        <v>231</v>
      </c>
    </row>
    <row r="1123" spans="3:7" ht="12.75" customHeight="1" x14ac:dyDescent="0.35">
      <c r="C1123" s="105" t="s">
        <v>683</v>
      </c>
      <c r="D1123" t="s">
        <v>867</v>
      </c>
      <c r="E1123" s="44">
        <v>236</v>
      </c>
      <c r="F1123" s="28" t="s">
        <v>20</v>
      </c>
      <c r="G1123" s="106" t="s">
        <v>231</v>
      </c>
    </row>
    <row r="1124" spans="3:7" ht="12.75" customHeight="1" x14ac:dyDescent="0.35">
      <c r="C1124" s="104" t="s">
        <v>256</v>
      </c>
      <c r="D1124" t="s">
        <v>889</v>
      </c>
      <c r="E1124" s="44">
        <v>328</v>
      </c>
      <c r="F1124" s="28" t="s">
        <v>20</v>
      </c>
      <c r="G1124" s="106" t="s">
        <v>177</v>
      </c>
    </row>
    <row r="1125" spans="3:7" ht="12.75" customHeight="1" x14ac:dyDescent="0.35">
      <c r="C1125" s="104" t="s">
        <v>256</v>
      </c>
      <c r="D1125" t="s">
        <v>890</v>
      </c>
      <c r="E1125" s="44">
        <v>103</v>
      </c>
      <c r="F1125" s="28" t="s">
        <v>20</v>
      </c>
      <c r="G1125" s="106" t="s">
        <v>222</v>
      </c>
    </row>
    <row r="1126" spans="3:7" ht="12.75" customHeight="1" x14ac:dyDescent="0.35">
      <c r="C1126" s="105" t="s">
        <v>256</v>
      </c>
      <c r="D1126" t="s">
        <v>867</v>
      </c>
      <c r="E1126" s="44">
        <v>430</v>
      </c>
      <c r="F1126" s="28" t="s">
        <v>20</v>
      </c>
      <c r="G1126" s="106" t="s">
        <v>180</v>
      </c>
    </row>
    <row r="1127" spans="3:7" ht="12.75" customHeight="1" x14ac:dyDescent="0.35">
      <c r="C1127" s="104" t="s">
        <v>268</v>
      </c>
      <c r="D1127" t="s">
        <v>889</v>
      </c>
      <c r="E1127" s="44">
        <v>340</v>
      </c>
      <c r="F1127" s="28" t="s">
        <v>20</v>
      </c>
      <c r="G1127" s="106" t="s">
        <v>244</v>
      </c>
    </row>
    <row r="1128" spans="3:7" ht="12.75" customHeight="1" x14ac:dyDescent="0.35">
      <c r="C1128" s="104" t="s">
        <v>268</v>
      </c>
      <c r="D1128" t="s">
        <v>890</v>
      </c>
      <c r="E1128" s="44">
        <v>259</v>
      </c>
      <c r="F1128" s="28" t="s">
        <v>20</v>
      </c>
      <c r="G1128" s="106" t="s">
        <v>177</v>
      </c>
    </row>
    <row r="1129" spans="3:7" ht="12.75" customHeight="1" x14ac:dyDescent="0.35">
      <c r="C1129" s="105" t="s">
        <v>268</v>
      </c>
      <c r="D1129" t="s">
        <v>867</v>
      </c>
      <c r="E1129" s="44">
        <v>398</v>
      </c>
      <c r="F1129" s="28" t="s">
        <v>20</v>
      </c>
      <c r="G1129" s="106" t="s">
        <v>692</v>
      </c>
    </row>
    <row r="1130" spans="3:7" ht="12.75" customHeight="1" x14ac:dyDescent="0.35">
      <c r="C1130" s="104" t="s">
        <v>316</v>
      </c>
      <c r="D1130" t="s">
        <v>889</v>
      </c>
      <c r="E1130" s="44">
        <v>193</v>
      </c>
      <c r="F1130" s="28" t="s">
        <v>20</v>
      </c>
      <c r="G1130" s="106" t="s">
        <v>692</v>
      </c>
    </row>
    <row r="1131" spans="3:7" ht="12.75" customHeight="1" x14ac:dyDescent="0.35">
      <c r="C1131" s="104" t="s">
        <v>316</v>
      </c>
      <c r="D1131" t="s">
        <v>890</v>
      </c>
      <c r="E1131" s="44">
        <v>317</v>
      </c>
      <c r="F1131" s="28" t="s">
        <v>20</v>
      </c>
      <c r="G1131" s="106" t="s">
        <v>692</v>
      </c>
    </row>
    <row r="1132" spans="3:7" ht="12.75" customHeight="1" x14ac:dyDescent="0.35">
      <c r="C1132" s="105" t="s">
        <v>316</v>
      </c>
      <c r="D1132" t="s">
        <v>867</v>
      </c>
      <c r="E1132" s="44">
        <v>431</v>
      </c>
      <c r="F1132" s="28" t="s">
        <v>20</v>
      </c>
      <c r="G1132" s="106" t="s">
        <v>222</v>
      </c>
    </row>
    <row r="1133" spans="3:7" ht="12.75" customHeight="1" x14ac:dyDescent="0.35">
      <c r="C1133" s="104" t="s">
        <v>272</v>
      </c>
      <c r="D1133" t="s">
        <v>889</v>
      </c>
      <c r="E1133" s="44">
        <v>372</v>
      </c>
      <c r="F1133" s="28" t="s">
        <v>20</v>
      </c>
      <c r="G1133" s="106" t="s">
        <v>177</v>
      </c>
    </row>
    <row r="1134" spans="3:7" ht="12.75" customHeight="1" x14ac:dyDescent="0.35">
      <c r="C1134" s="104" t="s">
        <v>272</v>
      </c>
      <c r="D1134" t="s">
        <v>890</v>
      </c>
      <c r="E1134" s="44">
        <v>567</v>
      </c>
      <c r="F1134" s="28" t="s">
        <v>20</v>
      </c>
      <c r="G1134" s="106" t="s">
        <v>222</v>
      </c>
    </row>
    <row r="1135" spans="3:7" ht="12.75" customHeight="1" x14ac:dyDescent="0.35">
      <c r="C1135" s="105" t="s">
        <v>272</v>
      </c>
      <c r="D1135" t="s">
        <v>867</v>
      </c>
      <c r="E1135" s="44">
        <v>160</v>
      </c>
      <c r="F1135" s="28" t="s">
        <v>20</v>
      </c>
      <c r="G1135" s="106" t="s">
        <v>231</v>
      </c>
    </row>
    <row r="1136" spans="3:7" ht="12.75" customHeight="1" x14ac:dyDescent="0.35">
      <c r="C1136" s="104" t="s">
        <v>420</v>
      </c>
      <c r="D1136" t="s">
        <v>889</v>
      </c>
      <c r="E1136" s="44">
        <v>257</v>
      </c>
      <c r="F1136" s="28" t="s">
        <v>20</v>
      </c>
      <c r="G1136" s="106" t="s">
        <v>692</v>
      </c>
    </row>
    <row r="1137" spans="3:7" ht="12.75" customHeight="1" x14ac:dyDescent="0.35">
      <c r="C1137" s="104" t="s">
        <v>420</v>
      </c>
      <c r="D1137" t="s">
        <v>890</v>
      </c>
      <c r="E1137" s="44">
        <v>184</v>
      </c>
      <c r="F1137" s="28" t="s">
        <v>20</v>
      </c>
      <c r="G1137" s="106" t="s">
        <v>180</v>
      </c>
    </row>
    <row r="1138" spans="3:7" ht="12.75" customHeight="1" x14ac:dyDescent="0.35">
      <c r="C1138" s="105" t="s">
        <v>420</v>
      </c>
      <c r="D1138" t="s">
        <v>867</v>
      </c>
      <c r="E1138" s="44">
        <v>236</v>
      </c>
      <c r="F1138" s="28" t="s">
        <v>20</v>
      </c>
      <c r="G1138" s="106" t="s">
        <v>692</v>
      </c>
    </row>
    <row r="1139" spans="3:7" ht="12.75" customHeight="1" x14ac:dyDescent="0.35">
      <c r="C1139" s="104" t="s">
        <v>516</v>
      </c>
      <c r="D1139" t="s">
        <v>889</v>
      </c>
      <c r="E1139" s="44">
        <v>299</v>
      </c>
      <c r="F1139" s="28" t="s">
        <v>20</v>
      </c>
      <c r="G1139" s="106" t="s">
        <v>692</v>
      </c>
    </row>
    <row r="1140" spans="3:7" ht="12.75" customHeight="1" x14ac:dyDescent="0.35">
      <c r="C1140" s="104" t="s">
        <v>516</v>
      </c>
      <c r="D1140" t="s">
        <v>890</v>
      </c>
      <c r="E1140" s="44">
        <v>468</v>
      </c>
      <c r="F1140" s="28" t="s">
        <v>20</v>
      </c>
      <c r="G1140" s="106" t="s">
        <v>177</v>
      </c>
    </row>
    <row r="1141" spans="3:7" ht="12.75" customHeight="1" x14ac:dyDescent="0.35">
      <c r="C1141" s="105" t="s">
        <v>516</v>
      </c>
      <c r="D1141" t="s">
        <v>867</v>
      </c>
      <c r="E1141" s="44">
        <v>133</v>
      </c>
      <c r="F1141" s="28" t="s">
        <v>20</v>
      </c>
      <c r="G1141" s="106" t="s">
        <v>222</v>
      </c>
    </row>
    <row r="1142" spans="3:7" ht="12.75" customHeight="1" x14ac:dyDescent="0.35">
      <c r="C1142" s="104" t="s">
        <v>752</v>
      </c>
      <c r="D1142" t="s">
        <v>889</v>
      </c>
      <c r="E1142" s="44">
        <v>473</v>
      </c>
      <c r="F1142" s="28" t="s">
        <v>20</v>
      </c>
      <c r="G1142" s="106" t="s">
        <v>692</v>
      </c>
    </row>
    <row r="1143" spans="3:7" ht="12.75" customHeight="1" x14ac:dyDescent="0.35">
      <c r="C1143" s="104" t="s">
        <v>752</v>
      </c>
      <c r="D1143" t="s">
        <v>890</v>
      </c>
      <c r="E1143" s="44">
        <v>461</v>
      </c>
      <c r="F1143" s="28" t="s">
        <v>20</v>
      </c>
      <c r="G1143" s="106" t="s">
        <v>231</v>
      </c>
    </row>
    <row r="1144" spans="3:7" ht="12.75" customHeight="1" x14ac:dyDescent="0.35">
      <c r="C1144" s="105" t="s">
        <v>752</v>
      </c>
      <c r="D1144" t="s">
        <v>867</v>
      </c>
      <c r="E1144" s="44">
        <v>142</v>
      </c>
      <c r="F1144" s="28" t="s">
        <v>20</v>
      </c>
      <c r="G1144" s="106" t="s">
        <v>177</v>
      </c>
    </row>
    <row r="1145" spans="3:7" ht="12.75" customHeight="1" x14ac:dyDescent="0.35">
      <c r="C1145" s="104" t="s">
        <v>196</v>
      </c>
      <c r="D1145" t="s">
        <v>889</v>
      </c>
      <c r="E1145" s="44">
        <v>149</v>
      </c>
      <c r="F1145" s="28" t="s">
        <v>20</v>
      </c>
      <c r="G1145" s="106" t="s">
        <v>222</v>
      </c>
    </row>
    <row r="1146" spans="3:7" ht="12.75" customHeight="1" x14ac:dyDescent="0.35">
      <c r="C1146" s="104" t="s">
        <v>196</v>
      </c>
      <c r="D1146" t="s">
        <v>890</v>
      </c>
      <c r="E1146" s="44">
        <v>581</v>
      </c>
      <c r="F1146" s="28" t="s">
        <v>20</v>
      </c>
      <c r="G1146" s="106" t="s">
        <v>177</v>
      </c>
    </row>
    <row r="1147" spans="3:7" ht="12.75" customHeight="1" x14ac:dyDescent="0.35">
      <c r="C1147" s="105" t="s">
        <v>196</v>
      </c>
      <c r="D1147" t="s">
        <v>867</v>
      </c>
      <c r="E1147" s="44">
        <v>66</v>
      </c>
      <c r="F1147" s="28" t="s">
        <v>20</v>
      </c>
      <c r="G1147" s="106" t="s">
        <v>222</v>
      </c>
    </row>
    <row r="1148" spans="3:7" ht="12.75" customHeight="1" x14ac:dyDescent="0.35">
      <c r="C1148" s="104" t="s">
        <v>205</v>
      </c>
      <c r="D1148" t="s">
        <v>889</v>
      </c>
      <c r="E1148" s="44">
        <v>474</v>
      </c>
      <c r="F1148" s="28" t="s">
        <v>20</v>
      </c>
      <c r="G1148" s="106" t="s">
        <v>177</v>
      </c>
    </row>
    <row r="1149" spans="3:7" ht="12.75" customHeight="1" x14ac:dyDescent="0.35">
      <c r="C1149" s="104" t="s">
        <v>205</v>
      </c>
      <c r="D1149" t="s">
        <v>890</v>
      </c>
      <c r="E1149" s="44">
        <v>237</v>
      </c>
      <c r="F1149" s="28" t="s">
        <v>20</v>
      </c>
      <c r="G1149" s="106" t="s">
        <v>231</v>
      </c>
    </row>
    <row r="1150" spans="3:7" ht="12.75" customHeight="1" x14ac:dyDescent="0.35">
      <c r="C1150" s="105" t="s">
        <v>205</v>
      </c>
      <c r="D1150" t="s">
        <v>867</v>
      </c>
      <c r="E1150" s="44">
        <v>271</v>
      </c>
      <c r="F1150" s="28" t="s">
        <v>20</v>
      </c>
      <c r="G1150" s="106" t="s">
        <v>177</v>
      </c>
    </row>
    <row r="1151" spans="3:7" ht="12.75" customHeight="1" x14ac:dyDescent="0.35">
      <c r="C1151" s="104" t="s">
        <v>905</v>
      </c>
      <c r="D1151" t="s">
        <v>889</v>
      </c>
      <c r="E1151" s="44">
        <v>158</v>
      </c>
      <c r="F1151" s="28" t="s">
        <v>20</v>
      </c>
      <c r="G1151" s="106" t="s">
        <v>177</v>
      </c>
    </row>
    <row r="1152" spans="3:7" ht="12.75" customHeight="1" x14ac:dyDescent="0.35">
      <c r="C1152" s="104" t="s">
        <v>905</v>
      </c>
      <c r="D1152" t="s">
        <v>890</v>
      </c>
      <c r="E1152" s="44">
        <v>210</v>
      </c>
      <c r="F1152" s="28" t="s">
        <v>20</v>
      </c>
      <c r="G1152" s="106" t="s">
        <v>177</v>
      </c>
    </row>
    <row r="1153" spans="3:7" ht="12.75" customHeight="1" x14ac:dyDescent="0.35">
      <c r="C1153" s="105" t="s">
        <v>905</v>
      </c>
      <c r="D1153" t="s">
        <v>867</v>
      </c>
      <c r="E1153" s="44">
        <v>406</v>
      </c>
      <c r="F1153" s="28" t="s">
        <v>20</v>
      </c>
      <c r="G1153" s="106" t="s">
        <v>222</v>
      </c>
    </row>
    <row r="1154" spans="3:7" ht="12.75" customHeight="1" x14ac:dyDescent="0.35">
      <c r="C1154" s="104" t="s">
        <v>774</v>
      </c>
      <c r="D1154" t="s">
        <v>889</v>
      </c>
      <c r="E1154" s="44">
        <v>423</v>
      </c>
      <c r="F1154" s="28" t="s">
        <v>20</v>
      </c>
      <c r="G1154" s="106" t="s">
        <v>180</v>
      </c>
    </row>
    <row r="1155" spans="3:7" ht="12.75" customHeight="1" x14ac:dyDescent="0.35">
      <c r="C1155" s="104" t="s">
        <v>774</v>
      </c>
      <c r="D1155" t="s">
        <v>890</v>
      </c>
      <c r="E1155" s="44">
        <v>114</v>
      </c>
      <c r="F1155" s="28" t="s">
        <v>20</v>
      </c>
      <c r="G1155" s="106" t="s">
        <v>222</v>
      </c>
    </row>
    <row r="1156" spans="3:7" ht="12.75" customHeight="1" x14ac:dyDescent="0.35">
      <c r="C1156" s="105" t="s">
        <v>774</v>
      </c>
      <c r="D1156" t="s">
        <v>867</v>
      </c>
      <c r="E1156" s="44">
        <v>397</v>
      </c>
      <c r="F1156" s="28" t="s">
        <v>20</v>
      </c>
      <c r="G1156" s="106" t="s">
        <v>231</v>
      </c>
    </row>
    <row r="1157" spans="3:7" ht="12.75" customHeight="1" x14ac:dyDescent="0.35">
      <c r="C1157" s="104" t="s">
        <v>1005</v>
      </c>
      <c r="D1157" t="s">
        <v>889</v>
      </c>
      <c r="E1157" s="44">
        <v>144</v>
      </c>
      <c r="F1157" s="28" t="s">
        <v>20</v>
      </c>
      <c r="G1157" s="106" t="s">
        <v>231</v>
      </c>
    </row>
    <row r="1158" spans="3:7" ht="12.75" customHeight="1" x14ac:dyDescent="0.35">
      <c r="C1158" s="104" t="s">
        <v>1005</v>
      </c>
      <c r="D1158" t="s">
        <v>890</v>
      </c>
      <c r="E1158" s="44">
        <v>267</v>
      </c>
      <c r="F1158" s="28" t="s">
        <v>20</v>
      </c>
      <c r="G1158" s="106" t="s">
        <v>245</v>
      </c>
    </row>
    <row r="1159" spans="3:7" ht="12.75" customHeight="1" x14ac:dyDescent="0.35">
      <c r="C1159" s="105" t="s">
        <v>1005</v>
      </c>
      <c r="D1159" t="s">
        <v>867</v>
      </c>
      <c r="E1159" s="44">
        <v>120</v>
      </c>
      <c r="F1159" s="28" t="s">
        <v>20</v>
      </c>
      <c r="G1159" s="106" t="s">
        <v>692</v>
      </c>
    </row>
    <row r="1160" spans="3:7" ht="12.75" customHeight="1" x14ac:dyDescent="0.35">
      <c r="C1160" s="104" t="s">
        <v>808</v>
      </c>
      <c r="D1160" t="s">
        <v>889</v>
      </c>
      <c r="E1160" s="44">
        <v>410</v>
      </c>
      <c r="F1160" s="28" t="s">
        <v>20</v>
      </c>
      <c r="G1160" s="106" t="s">
        <v>180</v>
      </c>
    </row>
    <row r="1161" spans="3:7" ht="12.75" customHeight="1" x14ac:dyDescent="0.35">
      <c r="C1161" s="104" t="s">
        <v>808</v>
      </c>
      <c r="D1161" t="s">
        <v>890</v>
      </c>
      <c r="E1161" s="44">
        <v>377</v>
      </c>
      <c r="F1161" s="28" t="s">
        <v>20</v>
      </c>
      <c r="G1161" s="106" t="s">
        <v>222</v>
      </c>
    </row>
    <row r="1162" spans="3:7" ht="12.75" customHeight="1" x14ac:dyDescent="0.35">
      <c r="C1162" s="105" t="s">
        <v>808</v>
      </c>
      <c r="D1162" t="s">
        <v>867</v>
      </c>
      <c r="E1162" s="44">
        <v>298</v>
      </c>
      <c r="F1162" s="28" t="s">
        <v>20</v>
      </c>
      <c r="G1162" s="106" t="s">
        <v>231</v>
      </c>
    </row>
    <row r="1163" spans="3:7" ht="12.75" customHeight="1" x14ac:dyDescent="0.35">
      <c r="C1163" s="104" t="s">
        <v>186</v>
      </c>
      <c r="D1163" t="s">
        <v>889</v>
      </c>
      <c r="E1163" s="44">
        <v>120</v>
      </c>
      <c r="F1163" s="28" t="s">
        <v>20</v>
      </c>
      <c r="G1163" s="106" t="s">
        <v>177</v>
      </c>
    </row>
    <row r="1164" spans="3:7" ht="12.75" customHeight="1" x14ac:dyDescent="0.35">
      <c r="C1164" s="104" t="s">
        <v>186</v>
      </c>
      <c r="D1164" t="s">
        <v>890</v>
      </c>
      <c r="E1164" s="44">
        <v>302</v>
      </c>
      <c r="F1164" s="28" t="s">
        <v>20</v>
      </c>
      <c r="G1164" s="106" t="s">
        <v>177</v>
      </c>
    </row>
    <row r="1165" spans="3:7" ht="12.75" customHeight="1" x14ac:dyDescent="0.35">
      <c r="C1165" s="105" t="s">
        <v>186</v>
      </c>
      <c r="D1165" t="s">
        <v>867</v>
      </c>
      <c r="E1165" s="44">
        <v>160</v>
      </c>
      <c r="F1165" s="28" t="s">
        <v>20</v>
      </c>
      <c r="G1165" s="106" t="s">
        <v>177</v>
      </c>
    </row>
    <row r="1166" spans="3:7" ht="12.75" customHeight="1" x14ac:dyDescent="0.35">
      <c r="C1166" s="104" t="s">
        <v>773</v>
      </c>
      <c r="D1166" t="s">
        <v>889</v>
      </c>
      <c r="E1166" s="44">
        <v>401</v>
      </c>
      <c r="F1166" s="28" t="s">
        <v>20</v>
      </c>
      <c r="G1166" s="106" t="s">
        <v>177</v>
      </c>
    </row>
    <row r="1167" spans="3:7" ht="12.75" customHeight="1" x14ac:dyDescent="0.35">
      <c r="C1167" s="104" t="s">
        <v>773</v>
      </c>
      <c r="D1167" t="s">
        <v>890</v>
      </c>
      <c r="E1167" s="44">
        <v>367</v>
      </c>
      <c r="F1167" s="28" t="s">
        <v>20</v>
      </c>
      <c r="G1167" s="106" t="s">
        <v>245</v>
      </c>
    </row>
    <row r="1168" spans="3:7" ht="12.75" customHeight="1" x14ac:dyDescent="0.35">
      <c r="C1168" s="105" t="s">
        <v>773</v>
      </c>
      <c r="D1168" t="s">
        <v>867</v>
      </c>
      <c r="E1168" s="44">
        <v>449</v>
      </c>
      <c r="F1168" s="28" t="s">
        <v>20</v>
      </c>
      <c r="G1168" s="106" t="s">
        <v>177</v>
      </c>
    </row>
    <row r="1169" spans="3:7" ht="12.75" customHeight="1" x14ac:dyDescent="0.35">
      <c r="C1169" s="104" t="s">
        <v>978</v>
      </c>
      <c r="D1169" t="s">
        <v>889</v>
      </c>
      <c r="E1169" s="44">
        <v>252</v>
      </c>
      <c r="F1169" s="28" t="s">
        <v>20</v>
      </c>
      <c r="G1169" s="106" t="s">
        <v>222</v>
      </c>
    </row>
    <row r="1170" spans="3:7" ht="12.75" customHeight="1" x14ac:dyDescent="0.35">
      <c r="C1170" s="104" t="s">
        <v>978</v>
      </c>
      <c r="D1170" t="s">
        <v>890</v>
      </c>
      <c r="E1170" s="44">
        <v>160</v>
      </c>
      <c r="F1170" s="28" t="s">
        <v>20</v>
      </c>
      <c r="G1170" s="106" t="s">
        <v>222</v>
      </c>
    </row>
    <row r="1171" spans="3:7" ht="12.75" customHeight="1" x14ac:dyDescent="0.35">
      <c r="C1171" s="105" t="s">
        <v>978</v>
      </c>
      <c r="D1171" t="s">
        <v>867</v>
      </c>
      <c r="E1171" s="44">
        <v>355</v>
      </c>
      <c r="F1171" s="28" t="s">
        <v>20</v>
      </c>
      <c r="G1171" s="106" t="s">
        <v>222</v>
      </c>
    </row>
    <row r="1172" spans="3:7" ht="12.75" customHeight="1" x14ac:dyDescent="0.35">
      <c r="C1172" s="104" t="s">
        <v>386</v>
      </c>
      <c r="D1172" t="s">
        <v>889</v>
      </c>
      <c r="E1172" s="44">
        <v>595</v>
      </c>
      <c r="F1172" s="28" t="s">
        <v>20</v>
      </c>
      <c r="G1172" s="106" t="s">
        <v>180</v>
      </c>
    </row>
    <row r="1173" spans="3:7" ht="12.75" customHeight="1" x14ac:dyDescent="0.35">
      <c r="C1173" s="104" t="s">
        <v>386</v>
      </c>
      <c r="D1173" t="s">
        <v>890</v>
      </c>
      <c r="E1173" s="44">
        <v>361</v>
      </c>
      <c r="F1173" s="28" t="s">
        <v>20</v>
      </c>
      <c r="G1173" s="106" t="s">
        <v>231</v>
      </c>
    </row>
    <row r="1174" spans="3:7" ht="12.75" customHeight="1" x14ac:dyDescent="0.35">
      <c r="C1174" s="105" t="s">
        <v>386</v>
      </c>
      <c r="D1174" t="s">
        <v>867</v>
      </c>
      <c r="E1174" s="44">
        <v>174</v>
      </c>
      <c r="F1174" s="28" t="s">
        <v>20</v>
      </c>
      <c r="G1174" s="106" t="s">
        <v>231</v>
      </c>
    </row>
    <row r="1175" spans="3:7" ht="12.75" customHeight="1" x14ac:dyDescent="0.35">
      <c r="C1175" s="104" t="s">
        <v>946</v>
      </c>
      <c r="D1175" t="s">
        <v>889</v>
      </c>
      <c r="E1175" s="44">
        <v>258</v>
      </c>
      <c r="F1175" s="28" t="s">
        <v>20</v>
      </c>
      <c r="G1175" s="106" t="s">
        <v>222</v>
      </c>
    </row>
    <row r="1176" spans="3:7" ht="12.75" customHeight="1" x14ac:dyDescent="0.35">
      <c r="C1176" s="104" t="s">
        <v>946</v>
      </c>
      <c r="D1176" t="s">
        <v>890</v>
      </c>
      <c r="E1176" s="44">
        <v>264</v>
      </c>
      <c r="F1176" s="28" t="s">
        <v>20</v>
      </c>
      <c r="G1176" s="106" t="s">
        <v>231</v>
      </c>
    </row>
    <row r="1177" spans="3:7" ht="12.75" customHeight="1" x14ac:dyDescent="0.35">
      <c r="C1177" s="105" t="s">
        <v>946</v>
      </c>
      <c r="D1177" t="s">
        <v>867</v>
      </c>
      <c r="E1177" s="44">
        <v>488</v>
      </c>
      <c r="F1177" s="28" t="s">
        <v>20</v>
      </c>
      <c r="G1177" s="106" t="s">
        <v>177</v>
      </c>
    </row>
    <row r="1178" spans="3:7" ht="12.75" customHeight="1" x14ac:dyDescent="0.35">
      <c r="C1178" s="104" t="s">
        <v>941</v>
      </c>
      <c r="D1178" t="s">
        <v>889</v>
      </c>
      <c r="E1178" s="44">
        <v>180</v>
      </c>
      <c r="F1178" s="28" t="s">
        <v>20</v>
      </c>
      <c r="G1178" s="106" t="s">
        <v>222</v>
      </c>
    </row>
    <row r="1179" spans="3:7" ht="12.75" customHeight="1" x14ac:dyDescent="0.35">
      <c r="C1179" s="104" t="s">
        <v>941</v>
      </c>
      <c r="D1179" t="s">
        <v>890</v>
      </c>
      <c r="E1179" s="44">
        <v>302</v>
      </c>
      <c r="F1179" s="28" t="s">
        <v>20</v>
      </c>
      <c r="G1179" s="106" t="s">
        <v>222</v>
      </c>
    </row>
    <row r="1180" spans="3:7" ht="12.75" customHeight="1" x14ac:dyDescent="0.35">
      <c r="C1180" s="105" t="s">
        <v>941</v>
      </c>
      <c r="D1180" t="s">
        <v>867</v>
      </c>
      <c r="E1180" s="44">
        <v>109</v>
      </c>
      <c r="F1180" s="28" t="s">
        <v>20</v>
      </c>
      <c r="G1180" s="106" t="s">
        <v>692</v>
      </c>
    </row>
    <row r="1181" spans="3:7" ht="12.75" customHeight="1" x14ac:dyDescent="0.35">
      <c r="C1181" s="104" t="s">
        <v>940</v>
      </c>
      <c r="D1181" t="s">
        <v>889</v>
      </c>
      <c r="E1181" s="44">
        <v>495</v>
      </c>
      <c r="F1181" s="28" t="s">
        <v>20</v>
      </c>
      <c r="G1181" s="106" t="s">
        <v>222</v>
      </c>
    </row>
    <row r="1182" spans="3:7" ht="12.75" customHeight="1" x14ac:dyDescent="0.35">
      <c r="C1182" s="104" t="s">
        <v>940</v>
      </c>
      <c r="D1182" t="s">
        <v>890</v>
      </c>
      <c r="E1182" s="44">
        <v>280</v>
      </c>
      <c r="F1182" s="28" t="s">
        <v>20</v>
      </c>
      <c r="G1182" s="106" t="s">
        <v>231</v>
      </c>
    </row>
    <row r="1183" spans="3:7" ht="12.75" customHeight="1" x14ac:dyDescent="0.35">
      <c r="C1183" s="105" t="s">
        <v>940</v>
      </c>
      <c r="D1183" t="s">
        <v>867</v>
      </c>
      <c r="E1183" s="44">
        <v>447</v>
      </c>
      <c r="F1183" s="28" t="s">
        <v>20</v>
      </c>
      <c r="G1183" s="106" t="s">
        <v>245</v>
      </c>
    </row>
    <row r="1184" spans="3:7" ht="12.75" customHeight="1" x14ac:dyDescent="0.35">
      <c r="C1184" s="104" t="s">
        <v>1001</v>
      </c>
      <c r="D1184" t="s">
        <v>889</v>
      </c>
      <c r="E1184" s="44">
        <v>118</v>
      </c>
      <c r="F1184" s="28" t="s">
        <v>20</v>
      </c>
      <c r="G1184" s="106" t="s">
        <v>244</v>
      </c>
    </row>
    <row r="1185" spans="3:7" ht="12.75" customHeight="1" x14ac:dyDescent="0.35">
      <c r="C1185" s="104" t="s">
        <v>1001</v>
      </c>
      <c r="D1185" t="s">
        <v>890</v>
      </c>
      <c r="E1185" s="44">
        <v>420</v>
      </c>
      <c r="F1185" s="28" t="s">
        <v>20</v>
      </c>
      <c r="G1185" s="106" t="s">
        <v>222</v>
      </c>
    </row>
    <row r="1186" spans="3:7" ht="12.75" customHeight="1" x14ac:dyDescent="0.35">
      <c r="C1186" s="105" t="s">
        <v>1001</v>
      </c>
      <c r="D1186" t="s">
        <v>867</v>
      </c>
      <c r="E1186" s="44">
        <v>226</v>
      </c>
      <c r="F1186" s="28" t="s">
        <v>20</v>
      </c>
      <c r="G1186" s="106" t="s">
        <v>231</v>
      </c>
    </row>
    <row r="1187" spans="3:7" ht="12.75" customHeight="1" x14ac:dyDescent="0.35">
      <c r="C1187" s="104" t="s">
        <v>958</v>
      </c>
      <c r="D1187" t="s">
        <v>889</v>
      </c>
      <c r="E1187" s="44">
        <v>243</v>
      </c>
      <c r="F1187" s="28" t="s">
        <v>20</v>
      </c>
      <c r="G1187" s="106" t="s">
        <v>222</v>
      </c>
    </row>
    <row r="1188" spans="3:7" ht="12.75" customHeight="1" x14ac:dyDescent="0.35">
      <c r="C1188" s="104" t="s">
        <v>958</v>
      </c>
      <c r="D1188" t="s">
        <v>890</v>
      </c>
      <c r="E1188" s="44">
        <v>540</v>
      </c>
      <c r="F1188" s="28" t="s">
        <v>20</v>
      </c>
      <c r="G1188" s="106" t="s">
        <v>692</v>
      </c>
    </row>
    <row r="1189" spans="3:7" ht="12.75" customHeight="1" x14ac:dyDescent="0.35">
      <c r="C1189" s="105" t="s">
        <v>958</v>
      </c>
      <c r="D1189" t="s">
        <v>867</v>
      </c>
      <c r="E1189" s="44">
        <v>145</v>
      </c>
      <c r="F1189" s="28" t="s">
        <v>20</v>
      </c>
      <c r="G1189" s="106" t="s">
        <v>245</v>
      </c>
    </row>
    <row r="1190" spans="3:7" ht="12.75" customHeight="1" x14ac:dyDescent="0.35">
      <c r="C1190" s="104" t="s">
        <v>988</v>
      </c>
      <c r="D1190" t="s">
        <v>889</v>
      </c>
      <c r="E1190" s="44">
        <v>236</v>
      </c>
      <c r="F1190" s="28" t="s">
        <v>20</v>
      </c>
      <c r="G1190" s="106" t="s">
        <v>222</v>
      </c>
    </row>
    <row r="1191" spans="3:7" ht="12.75" customHeight="1" x14ac:dyDescent="0.35">
      <c r="C1191" s="104" t="s">
        <v>988</v>
      </c>
      <c r="D1191" t="s">
        <v>890</v>
      </c>
      <c r="E1191" s="44">
        <v>483</v>
      </c>
      <c r="F1191" s="28" t="s">
        <v>20</v>
      </c>
      <c r="G1191" s="106" t="s">
        <v>180</v>
      </c>
    </row>
    <row r="1192" spans="3:7" ht="12.75" customHeight="1" x14ac:dyDescent="0.35">
      <c r="C1192" s="105" t="s">
        <v>988</v>
      </c>
      <c r="D1192" t="s">
        <v>867</v>
      </c>
      <c r="E1192" s="44">
        <v>499</v>
      </c>
      <c r="F1192" s="28" t="s">
        <v>20</v>
      </c>
      <c r="G1192" s="106" t="s">
        <v>177</v>
      </c>
    </row>
    <row r="1193" spans="3:7" ht="12.75" customHeight="1" x14ac:dyDescent="0.35">
      <c r="C1193" s="104" t="s">
        <v>1006</v>
      </c>
      <c r="D1193" t="s">
        <v>889</v>
      </c>
      <c r="E1193" s="44">
        <v>286</v>
      </c>
      <c r="F1193" s="28" t="s">
        <v>20</v>
      </c>
      <c r="G1193" s="106" t="s">
        <v>177</v>
      </c>
    </row>
    <row r="1194" spans="3:7" ht="12.75" customHeight="1" x14ac:dyDescent="0.35">
      <c r="C1194" s="104" t="s">
        <v>1006</v>
      </c>
      <c r="D1194" t="s">
        <v>890</v>
      </c>
      <c r="E1194" s="44">
        <v>410</v>
      </c>
      <c r="F1194" s="28" t="s">
        <v>20</v>
      </c>
      <c r="G1194" s="106" t="s">
        <v>177</v>
      </c>
    </row>
    <row r="1195" spans="3:7" ht="12.75" customHeight="1" x14ac:dyDescent="0.35">
      <c r="C1195" s="105" t="s">
        <v>1006</v>
      </c>
      <c r="D1195" t="s">
        <v>867</v>
      </c>
      <c r="E1195" s="44">
        <v>109</v>
      </c>
      <c r="F1195" s="28" t="s">
        <v>20</v>
      </c>
      <c r="G1195" s="106" t="s">
        <v>245</v>
      </c>
    </row>
    <row r="1196" spans="3:7" ht="12.75" customHeight="1" x14ac:dyDescent="0.35">
      <c r="C1196" s="104" t="s">
        <v>754</v>
      </c>
      <c r="D1196" t="s">
        <v>889</v>
      </c>
      <c r="E1196" s="44">
        <v>500</v>
      </c>
      <c r="F1196" s="28" t="s">
        <v>20</v>
      </c>
      <c r="G1196" s="106" t="s">
        <v>245</v>
      </c>
    </row>
    <row r="1197" spans="3:7" ht="12.75" customHeight="1" x14ac:dyDescent="0.35">
      <c r="C1197" s="104" t="s">
        <v>754</v>
      </c>
      <c r="D1197" t="s">
        <v>890</v>
      </c>
      <c r="E1197" s="44">
        <v>442</v>
      </c>
      <c r="F1197" s="28" t="s">
        <v>20</v>
      </c>
      <c r="G1197" s="106" t="s">
        <v>231</v>
      </c>
    </row>
    <row r="1198" spans="3:7" ht="12.75" customHeight="1" x14ac:dyDescent="0.35">
      <c r="C1198" s="105" t="s">
        <v>754</v>
      </c>
      <c r="D1198" t="s">
        <v>867</v>
      </c>
      <c r="E1198" s="44">
        <v>430</v>
      </c>
      <c r="F1198" s="28" t="s">
        <v>20</v>
      </c>
      <c r="G1198" s="106" t="s">
        <v>692</v>
      </c>
    </row>
    <row r="1199" spans="3:7" ht="12.75" customHeight="1" x14ac:dyDescent="0.35">
      <c r="C1199" s="104" t="s">
        <v>972</v>
      </c>
      <c r="D1199" t="s">
        <v>889</v>
      </c>
      <c r="E1199" s="44">
        <v>426</v>
      </c>
      <c r="F1199" s="28" t="s">
        <v>20</v>
      </c>
      <c r="G1199" s="106" t="s">
        <v>245</v>
      </c>
    </row>
    <row r="1200" spans="3:7" ht="12.75" customHeight="1" x14ac:dyDescent="0.35">
      <c r="C1200" s="104" t="s">
        <v>972</v>
      </c>
      <c r="D1200" t="s">
        <v>890</v>
      </c>
      <c r="E1200" s="44">
        <v>396</v>
      </c>
      <c r="F1200" s="28" t="s">
        <v>20</v>
      </c>
      <c r="G1200" s="106" t="s">
        <v>177</v>
      </c>
    </row>
    <row r="1201" spans="3:7" ht="12.75" customHeight="1" x14ac:dyDescent="0.35">
      <c r="C1201" s="105" t="s">
        <v>972</v>
      </c>
      <c r="D1201" t="s">
        <v>867</v>
      </c>
      <c r="E1201" s="44">
        <v>273</v>
      </c>
      <c r="F1201" s="28" t="s">
        <v>20</v>
      </c>
      <c r="G1201" s="106" t="s">
        <v>245</v>
      </c>
    </row>
    <row r="1202" spans="3:7" ht="12.75" customHeight="1" x14ac:dyDescent="0.35">
      <c r="C1202" s="104" t="s">
        <v>915</v>
      </c>
      <c r="D1202" t="s">
        <v>889</v>
      </c>
      <c r="E1202" s="44">
        <v>410</v>
      </c>
      <c r="F1202" s="28" t="s">
        <v>20</v>
      </c>
      <c r="G1202" s="106" t="s">
        <v>177</v>
      </c>
    </row>
    <row r="1203" spans="3:7" ht="12.75" customHeight="1" x14ac:dyDescent="0.35">
      <c r="C1203" s="104" t="s">
        <v>915</v>
      </c>
      <c r="D1203" t="s">
        <v>890</v>
      </c>
      <c r="E1203" s="44">
        <v>320</v>
      </c>
      <c r="F1203" s="28" t="s">
        <v>20</v>
      </c>
      <c r="G1203" s="106" t="s">
        <v>231</v>
      </c>
    </row>
    <row r="1204" spans="3:7" ht="12.75" customHeight="1" x14ac:dyDescent="0.35">
      <c r="C1204" s="105" t="s">
        <v>915</v>
      </c>
      <c r="D1204" t="s">
        <v>867</v>
      </c>
      <c r="E1204" s="44">
        <v>387</v>
      </c>
      <c r="F1204" s="28" t="s">
        <v>20</v>
      </c>
      <c r="G1204" s="106" t="s">
        <v>231</v>
      </c>
    </row>
    <row r="1205" spans="3:7" ht="12.75" customHeight="1" x14ac:dyDescent="0.35">
      <c r="C1205" s="104" t="s">
        <v>975</v>
      </c>
      <c r="D1205" t="s">
        <v>889</v>
      </c>
      <c r="E1205" s="44">
        <v>230</v>
      </c>
      <c r="F1205" s="28" t="s">
        <v>20</v>
      </c>
      <c r="G1205" s="106" t="s">
        <v>222</v>
      </c>
    </row>
    <row r="1206" spans="3:7" ht="12.75" customHeight="1" x14ac:dyDescent="0.35">
      <c r="C1206" s="104" t="s">
        <v>975</v>
      </c>
      <c r="D1206" t="s">
        <v>890</v>
      </c>
      <c r="E1206" s="44">
        <v>259</v>
      </c>
      <c r="F1206" s="28" t="s">
        <v>20</v>
      </c>
      <c r="G1206" s="106" t="s">
        <v>231</v>
      </c>
    </row>
    <row r="1207" spans="3:7" ht="12.75" customHeight="1" x14ac:dyDescent="0.35">
      <c r="C1207" s="105" t="s">
        <v>975</v>
      </c>
      <c r="D1207" t="s">
        <v>867</v>
      </c>
      <c r="E1207" s="44">
        <v>181</v>
      </c>
      <c r="F1207" s="28" t="s">
        <v>20</v>
      </c>
      <c r="G1207" s="106" t="s">
        <v>222</v>
      </c>
    </row>
    <row r="1208" spans="3:7" ht="12.75" customHeight="1" x14ac:dyDescent="0.35">
      <c r="C1208" s="104" t="s">
        <v>989</v>
      </c>
      <c r="D1208" t="s">
        <v>889</v>
      </c>
      <c r="E1208" s="44">
        <v>144</v>
      </c>
      <c r="F1208" s="28" t="s">
        <v>20</v>
      </c>
      <c r="G1208" s="106" t="s">
        <v>222</v>
      </c>
    </row>
    <row r="1209" spans="3:7" ht="12.75" customHeight="1" x14ac:dyDescent="0.35">
      <c r="C1209" s="104" t="s">
        <v>989</v>
      </c>
      <c r="D1209" t="s">
        <v>890</v>
      </c>
      <c r="E1209" s="44">
        <v>586</v>
      </c>
      <c r="F1209" s="28" t="s">
        <v>20</v>
      </c>
      <c r="G1209" s="106" t="s">
        <v>180</v>
      </c>
    </row>
    <row r="1210" spans="3:7" ht="12.75" customHeight="1" x14ac:dyDescent="0.35">
      <c r="C1210" s="105" t="s">
        <v>989</v>
      </c>
      <c r="D1210" t="s">
        <v>867</v>
      </c>
      <c r="E1210" s="44">
        <v>419</v>
      </c>
      <c r="F1210" s="28" t="s">
        <v>20</v>
      </c>
      <c r="G1210" s="106" t="s">
        <v>177</v>
      </c>
    </row>
    <row r="1211" spans="3:7" ht="12.75" customHeight="1" x14ac:dyDescent="0.35">
      <c r="C1211" s="104" t="s">
        <v>942</v>
      </c>
      <c r="D1211" t="s">
        <v>889</v>
      </c>
      <c r="E1211" s="44">
        <v>521</v>
      </c>
      <c r="F1211" s="28" t="s">
        <v>20</v>
      </c>
      <c r="G1211" s="106" t="s">
        <v>231</v>
      </c>
    </row>
    <row r="1212" spans="3:7" ht="12.75" customHeight="1" x14ac:dyDescent="0.35">
      <c r="C1212" s="104" t="s">
        <v>942</v>
      </c>
      <c r="D1212" t="s">
        <v>890</v>
      </c>
      <c r="E1212" s="44">
        <v>295</v>
      </c>
      <c r="F1212" s="28" t="s">
        <v>20</v>
      </c>
      <c r="G1212" s="106" t="s">
        <v>222</v>
      </c>
    </row>
    <row r="1213" spans="3:7" ht="12.75" customHeight="1" x14ac:dyDescent="0.35">
      <c r="C1213" s="105" t="s">
        <v>942</v>
      </c>
      <c r="D1213" t="s">
        <v>867</v>
      </c>
      <c r="E1213" s="44">
        <v>416</v>
      </c>
      <c r="F1213" s="28" t="s">
        <v>20</v>
      </c>
      <c r="G1213" s="106" t="s">
        <v>222</v>
      </c>
    </row>
    <row r="1214" spans="3:7" ht="12.75" customHeight="1" x14ac:dyDescent="0.35">
      <c r="C1214" s="104" t="s">
        <v>914</v>
      </c>
      <c r="D1214" t="s">
        <v>889</v>
      </c>
      <c r="E1214" s="44">
        <v>549</v>
      </c>
      <c r="F1214" s="28" t="s">
        <v>20</v>
      </c>
      <c r="G1214" s="106" t="s">
        <v>692</v>
      </c>
    </row>
    <row r="1215" spans="3:7" ht="12.75" customHeight="1" x14ac:dyDescent="0.35">
      <c r="C1215" s="104" t="s">
        <v>914</v>
      </c>
      <c r="D1215" t="s">
        <v>890</v>
      </c>
      <c r="E1215" s="44">
        <v>211</v>
      </c>
      <c r="F1215" s="28" t="s">
        <v>20</v>
      </c>
      <c r="G1215" s="106" t="s">
        <v>231</v>
      </c>
    </row>
    <row r="1216" spans="3:7" ht="12.75" customHeight="1" x14ac:dyDescent="0.35">
      <c r="C1216" s="105" t="s">
        <v>914</v>
      </c>
      <c r="D1216" t="s">
        <v>867</v>
      </c>
      <c r="E1216" s="44">
        <v>457</v>
      </c>
      <c r="F1216" s="28" t="s">
        <v>20</v>
      </c>
      <c r="G1216" s="106" t="s">
        <v>231</v>
      </c>
    </row>
    <row r="1217" spans="3:7" ht="12.75" customHeight="1" x14ac:dyDescent="0.35">
      <c r="C1217" s="104" t="s">
        <v>982</v>
      </c>
      <c r="D1217" t="s">
        <v>889</v>
      </c>
      <c r="E1217" s="44">
        <v>144</v>
      </c>
      <c r="F1217" s="28" t="s">
        <v>20</v>
      </c>
      <c r="G1217" s="106" t="s">
        <v>180</v>
      </c>
    </row>
    <row r="1218" spans="3:7" ht="12.75" customHeight="1" x14ac:dyDescent="0.35">
      <c r="C1218" s="104" t="s">
        <v>982</v>
      </c>
      <c r="D1218" t="s">
        <v>890</v>
      </c>
      <c r="E1218" s="44">
        <v>329</v>
      </c>
      <c r="F1218" s="28" t="s">
        <v>20</v>
      </c>
      <c r="G1218" s="106" t="s">
        <v>222</v>
      </c>
    </row>
    <row r="1219" spans="3:7" ht="12.75" customHeight="1" x14ac:dyDescent="0.35">
      <c r="C1219" s="105" t="s">
        <v>982</v>
      </c>
      <c r="D1219" t="s">
        <v>867</v>
      </c>
      <c r="E1219" s="44">
        <v>17</v>
      </c>
      <c r="F1219" s="28" t="s">
        <v>20</v>
      </c>
      <c r="G1219" s="106" t="s">
        <v>177</v>
      </c>
    </row>
    <row r="1220" spans="3:7" ht="12.75" customHeight="1" x14ac:dyDescent="0.35">
      <c r="C1220" s="104" t="s">
        <v>1008</v>
      </c>
      <c r="D1220" t="s">
        <v>889</v>
      </c>
      <c r="E1220" s="44">
        <v>489</v>
      </c>
      <c r="F1220" s="28" t="s">
        <v>20</v>
      </c>
      <c r="G1220" s="106" t="s">
        <v>180</v>
      </c>
    </row>
    <row r="1221" spans="3:7" ht="12.75" customHeight="1" x14ac:dyDescent="0.35">
      <c r="C1221" s="104" t="s">
        <v>1008</v>
      </c>
      <c r="D1221" t="s">
        <v>890</v>
      </c>
      <c r="E1221" s="44">
        <v>555</v>
      </c>
      <c r="F1221" s="28" t="s">
        <v>20</v>
      </c>
      <c r="G1221" s="106" t="s">
        <v>231</v>
      </c>
    </row>
    <row r="1222" spans="3:7" ht="12.75" customHeight="1" x14ac:dyDescent="0.35">
      <c r="C1222" s="105" t="s">
        <v>1008</v>
      </c>
      <c r="D1222" t="s">
        <v>867</v>
      </c>
      <c r="E1222" s="44">
        <v>331</v>
      </c>
      <c r="F1222" s="28" t="s">
        <v>20</v>
      </c>
      <c r="G1222" s="106" t="s">
        <v>244</v>
      </c>
    </row>
    <row r="1223" spans="3:7" ht="12.75" customHeight="1" x14ac:dyDescent="0.35">
      <c r="C1223" s="104" t="s">
        <v>979</v>
      </c>
      <c r="D1223" t="s">
        <v>889</v>
      </c>
      <c r="E1223" s="44">
        <v>223</v>
      </c>
      <c r="F1223" s="28" t="s">
        <v>20</v>
      </c>
      <c r="G1223" s="106" t="s">
        <v>177</v>
      </c>
    </row>
    <row r="1224" spans="3:7" ht="12.75" customHeight="1" x14ac:dyDescent="0.35">
      <c r="C1224" s="104" t="s">
        <v>979</v>
      </c>
      <c r="D1224" t="s">
        <v>890</v>
      </c>
      <c r="E1224" s="44">
        <v>156</v>
      </c>
      <c r="F1224" s="28" t="s">
        <v>20</v>
      </c>
      <c r="G1224" s="106" t="s">
        <v>244</v>
      </c>
    </row>
    <row r="1225" spans="3:7" ht="12.75" customHeight="1" x14ac:dyDescent="0.35">
      <c r="C1225" s="105" t="s">
        <v>979</v>
      </c>
      <c r="D1225" t="s">
        <v>867</v>
      </c>
      <c r="E1225" s="44">
        <v>52</v>
      </c>
      <c r="F1225" s="28" t="s">
        <v>20</v>
      </c>
      <c r="G1225" s="106" t="s">
        <v>692</v>
      </c>
    </row>
    <row r="1226" spans="3:7" ht="12.75" customHeight="1" x14ac:dyDescent="0.35">
      <c r="C1226" s="104" t="s">
        <v>970</v>
      </c>
      <c r="D1226" t="s">
        <v>889</v>
      </c>
      <c r="E1226" s="44">
        <v>539</v>
      </c>
      <c r="F1226" s="28" t="s">
        <v>20</v>
      </c>
      <c r="G1226" s="106" t="s">
        <v>692</v>
      </c>
    </row>
    <row r="1227" spans="3:7" ht="12.75" customHeight="1" x14ac:dyDescent="0.35">
      <c r="C1227" s="104" t="s">
        <v>970</v>
      </c>
      <c r="D1227" t="s">
        <v>890</v>
      </c>
      <c r="E1227" s="44">
        <v>123</v>
      </c>
      <c r="F1227" s="28" t="s">
        <v>20</v>
      </c>
      <c r="G1227" s="106" t="s">
        <v>222</v>
      </c>
    </row>
    <row r="1228" spans="3:7" ht="12.75" customHeight="1" x14ac:dyDescent="0.35">
      <c r="C1228" s="105" t="s">
        <v>970</v>
      </c>
      <c r="D1228" t="s">
        <v>867</v>
      </c>
      <c r="E1228" s="44">
        <v>255</v>
      </c>
      <c r="F1228" s="28" t="s">
        <v>20</v>
      </c>
      <c r="G1228" s="106" t="s">
        <v>231</v>
      </c>
    </row>
    <row r="1229" spans="3:7" ht="12.75" customHeight="1" x14ac:dyDescent="0.35">
      <c r="C1229" s="104" t="s">
        <v>992</v>
      </c>
      <c r="D1229" t="s">
        <v>889</v>
      </c>
      <c r="E1229" s="44">
        <v>395</v>
      </c>
      <c r="F1229" s="28" t="s">
        <v>20</v>
      </c>
      <c r="G1229" s="106" t="s">
        <v>692</v>
      </c>
    </row>
    <row r="1230" spans="3:7" ht="12.75" customHeight="1" x14ac:dyDescent="0.35">
      <c r="C1230" s="104" t="s">
        <v>992</v>
      </c>
      <c r="D1230" t="s">
        <v>890</v>
      </c>
      <c r="E1230" s="44">
        <v>549</v>
      </c>
      <c r="F1230" s="28" t="s">
        <v>20</v>
      </c>
      <c r="G1230" s="106" t="s">
        <v>177</v>
      </c>
    </row>
    <row r="1231" spans="3:7" ht="12.75" customHeight="1" x14ac:dyDescent="0.35">
      <c r="C1231" s="105" t="s">
        <v>992</v>
      </c>
      <c r="D1231" t="s">
        <v>867</v>
      </c>
      <c r="E1231" s="44">
        <v>492</v>
      </c>
      <c r="F1231" s="28" t="s">
        <v>20</v>
      </c>
      <c r="G1231" s="106" t="s">
        <v>222</v>
      </c>
    </row>
    <row r="1232" spans="3:7" ht="12.75" customHeight="1" x14ac:dyDescent="0.35">
      <c r="C1232" s="104" t="s">
        <v>983</v>
      </c>
      <c r="D1232" t="s">
        <v>889</v>
      </c>
      <c r="E1232" s="44">
        <v>500</v>
      </c>
      <c r="F1232" s="28" t="s">
        <v>20</v>
      </c>
      <c r="G1232" s="106" t="s">
        <v>222</v>
      </c>
    </row>
    <row r="1233" spans="3:7" ht="12.75" customHeight="1" x14ac:dyDescent="0.35">
      <c r="C1233" s="104" t="s">
        <v>983</v>
      </c>
      <c r="D1233" t="s">
        <v>890</v>
      </c>
      <c r="E1233" s="44">
        <v>255</v>
      </c>
      <c r="F1233" s="28" t="s">
        <v>20</v>
      </c>
      <c r="G1233" s="106" t="s">
        <v>692</v>
      </c>
    </row>
    <row r="1234" spans="3:7" ht="12.75" customHeight="1" x14ac:dyDescent="0.35">
      <c r="C1234" s="105" t="s">
        <v>983</v>
      </c>
      <c r="D1234" t="s">
        <v>867</v>
      </c>
      <c r="E1234" s="44">
        <v>113</v>
      </c>
      <c r="F1234" s="28" t="s">
        <v>20</v>
      </c>
      <c r="G1234" s="106" t="s">
        <v>222</v>
      </c>
    </row>
    <row r="1235" spans="3:7" ht="12.75" customHeight="1" x14ac:dyDescent="0.35">
      <c r="C1235" s="104" t="s">
        <v>994</v>
      </c>
      <c r="D1235" t="s">
        <v>889</v>
      </c>
      <c r="E1235" s="44">
        <v>328</v>
      </c>
      <c r="F1235" s="28" t="s">
        <v>20</v>
      </c>
      <c r="G1235" s="106" t="s">
        <v>692</v>
      </c>
    </row>
    <row r="1236" spans="3:7" ht="12.75" customHeight="1" x14ac:dyDescent="0.35">
      <c r="C1236" s="104" t="s">
        <v>994</v>
      </c>
      <c r="D1236" t="s">
        <v>890</v>
      </c>
      <c r="E1236" s="44">
        <v>211</v>
      </c>
      <c r="F1236" s="28" t="s">
        <v>20</v>
      </c>
      <c r="G1236" s="106" t="s">
        <v>222</v>
      </c>
    </row>
    <row r="1237" spans="3:7" ht="12.75" customHeight="1" x14ac:dyDescent="0.35">
      <c r="C1237" s="105" t="s">
        <v>994</v>
      </c>
      <c r="D1237" t="s">
        <v>867</v>
      </c>
      <c r="E1237" s="44">
        <v>94</v>
      </c>
      <c r="F1237" s="28" t="s">
        <v>20</v>
      </c>
      <c r="G1237" s="106" t="s">
        <v>231</v>
      </c>
    </row>
    <row r="1238" spans="3:7" ht="12.75" customHeight="1" x14ac:dyDescent="0.35">
      <c r="C1238" s="104" t="s">
        <v>990</v>
      </c>
      <c r="D1238" t="s">
        <v>889</v>
      </c>
      <c r="E1238" s="44">
        <v>293</v>
      </c>
      <c r="F1238" s="28" t="s">
        <v>20</v>
      </c>
      <c r="G1238" s="106" t="s">
        <v>222</v>
      </c>
    </row>
    <row r="1239" spans="3:7" ht="12.75" customHeight="1" x14ac:dyDescent="0.35">
      <c r="C1239" s="104" t="s">
        <v>990</v>
      </c>
      <c r="D1239" t="s">
        <v>890</v>
      </c>
      <c r="E1239" s="44">
        <v>482</v>
      </c>
      <c r="F1239" s="28" t="s">
        <v>20</v>
      </c>
      <c r="G1239" s="106" t="s">
        <v>231</v>
      </c>
    </row>
    <row r="1240" spans="3:7" ht="12.75" customHeight="1" x14ac:dyDescent="0.35">
      <c r="C1240" s="105" t="s">
        <v>990</v>
      </c>
      <c r="D1240" t="s">
        <v>867</v>
      </c>
      <c r="E1240" s="44">
        <v>210</v>
      </c>
      <c r="F1240" s="28" t="s">
        <v>20</v>
      </c>
      <c r="G1240" s="106" t="s">
        <v>180</v>
      </c>
    </row>
    <row r="1241" spans="3:7" ht="12.75" customHeight="1" x14ac:dyDescent="0.35">
      <c r="C1241" s="104" t="s">
        <v>1013</v>
      </c>
      <c r="D1241" t="s">
        <v>889</v>
      </c>
      <c r="E1241" s="44">
        <v>319</v>
      </c>
      <c r="F1241" s="28" t="s">
        <v>20</v>
      </c>
      <c r="G1241" s="106" t="s">
        <v>180</v>
      </c>
    </row>
    <row r="1242" spans="3:7" ht="12.75" customHeight="1" x14ac:dyDescent="0.35">
      <c r="C1242" s="104" t="s">
        <v>1013</v>
      </c>
      <c r="D1242" t="s">
        <v>890</v>
      </c>
      <c r="E1242" s="44">
        <v>330</v>
      </c>
      <c r="F1242" s="28" t="s">
        <v>20</v>
      </c>
      <c r="G1242" s="106" t="s">
        <v>222</v>
      </c>
    </row>
    <row r="1243" spans="3:7" ht="12.75" customHeight="1" x14ac:dyDescent="0.35">
      <c r="C1243" s="105" t="s">
        <v>1013</v>
      </c>
      <c r="D1243" t="s">
        <v>867</v>
      </c>
      <c r="E1243" s="44">
        <v>81</v>
      </c>
      <c r="F1243" s="28" t="s">
        <v>20</v>
      </c>
      <c r="G1243" s="106" t="s">
        <v>231</v>
      </c>
    </row>
    <row r="1244" spans="3:7" ht="12.75" customHeight="1" x14ac:dyDescent="0.35">
      <c r="C1244" s="104" t="s">
        <v>431</v>
      </c>
      <c r="D1244" t="s">
        <v>889</v>
      </c>
      <c r="E1244" s="44">
        <v>514</v>
      </c>
      <c r="F1244" s="28" t="s">
        <v>20</v>
      </c>
      <c r="G1244" s="106" t="s">
        <v>222</v>
      </c>
    </row>
    <row r="1245" spans="3:7" ht="12.75" customHeight="1" x14ac:dyDescent="0.35">
      <c r="C1245" s="104" t="s">
        <v>431</v>
      </c>
      <c r="D1245" t="s">
        <v>890</v>
      </c>
      <c r="E1245" s="44">
        <v>154</v>
      </c>
      <c r="F1245" s="28" t="s">
        <v>20</v>
      </c>
      <c r="G1245" s="106" t="s">
        <v>244</v>
      </c>
    </row>
    <row r="1246" spans="3:7" ht="12.75" customHeight="1" x14ac:dyDescent="0.35">
      <c r="C1246" s="105" t="s">
        <v>431</v>
      </c>
      <c r="D1246" t="s">
        <v>867</v>
      </c>
      <c r="E1246" s="44">
        <v>110</v>
      </c>
      <c r="F1246" s="28" t="s">
        <v>20</v>
      </c>
      <c r="G1246" s="106" t="s">
        <v>177</v>
      </c>
    </row>
    <row r="1247" spans="3:7" ht="12.75" customHeight="1" x14ac:dyDescent="0.35">
      <c r="C1247" s="104" t="s">
        <v>636</v>
      </c>
      <c r="D1247" t="s">
        <v>889</v>
      </c>
      <c r="E1247" s="44">
        <v>343</v>
      </c>
      <c r="F1247" s="28" t="s">
        <v>20</v>
      </c>
      <c r="G1247" s="106" t="s">
        <v>177</v>
      </c>
    </row>
    <row r="1248" spans="3:7" ht="12.75" customHeight="1" x14ac:dyDescent="0.35">
      <c r="C1248" s="104" t="s">
        <v>636</v>
      </c>
      <c r="D1248" t="s">
        <v>890</v>
      </c>
      <c r="E1248" s="44">
        <v>247</v>
      </c>
      <c r="F1248" s="28" t="s">
        <v>20</v>
      </c>
      <c r="G1248" s="106" t="s">
        <v>692</v>
      </c>
    </row>
    <row r="1249" spans="3:7" ht="12.75" customHeight="1" x14ac:dyDescent="0.35">
      <c r="C1249" s="105" t="s">
        <v>636</v>
      </c>
      <c r="D1249" t="s">
        <v>867</v>
      </c>
      <c r="E1249" s="44">
        <v>475</v>
      </c>
      <c r="F1249" s="28" t="s">
        <v>20</v>
      </c>
      <c r="G1249" s="106" t="s">
        <v>231</v>
      </c>
    </row>
    <row r="1250" spans="3:7" ht="12.75" customHeight="1" x14ac:dyDescent="0.35">
      <c r="C1250" s="104" t="s">
        <v>765</v>
      </c>
      <c r="D1250" t="s">
        <v>889</v>
      </c>
      <c r="E1250" s="44">
        <v>126</v>
      </c>
      <c r="F1250" s="28" t="s">
        <v>20</v>
      </c>
      <c r="G1250" s="106" t="s">
        <v>692</v>
      </c>
    </row>
    <row r="1251" spans="3:7" ht="12.75" customHeight="1" x14ac:dyDescent="0.35">
      <c r="C1251" s="104" t="s">
        <v>765</v>
      </c>
      <c r="D1251" t="s">
        <v>890</v>
      </c>
      <c r="E1251" s="44">
        <v>219</v>
      </c>
      <c r="F1251" s="28" t="s">
        <v>20</v>
      </c>
      <c r="G1251" s="106" t="s">
        <v>222</v>
      </c>
    </row>
    <row r="1252" spans="3:7" ht="12.75" customHeight="1" x14ac:dyDescent="0.35">
      <c r="C1252" s="105" t="s">
        <v>765</v>
      </c>
      <c r="D1252" t="s">
        <v>867</v>
      </c>
      <c r="E1252" s="44">
        <v>412</v>
      </c>
      <c r="F1252" s="28" t="s">
        <v>20</v>
      </c>
      <c r="G1252" s="106" t="s">
        <v>177</v>
      </c>
    </row>
    <row r="1253" spans="3:7" ht="12.75" customHeight="1" x14ac:dyDescent="0.35">
      <c r="C1253" s="104" t="s">
        <v>846</v>
      </c>
      <c r="D1253" t="s">
        <v>889</v>
      </c>
      <c r="E1253" s="44">
        <v>539</v>
      </c>
      <c r="F1253" s="28" t="s">
        <v>20</v>
      </c>
      <c r="G1253" s="106" t="s">
        <v>231</v>
      </c>
    </row>
    <row r="1254" spans="3:7" ht="12.75" customHeight="1" x14ac:dyDescent="0.35">
      <c r="C1254" s="104" t="s">
        <v>846</v>
      </c>
      <c r="D1254" t="s">
        <v>890</v>
      </c>
      <c r="E1254" s="44">
        <v>147</v>
      </c>
      <c r="F1254" s="28" t="s">
        <v>20</v>
      </c>
      <c r="G1254" s="106" t="s">
        <v>177</v>
      </c>
    </row>
    <row r="1255" spans="3:7" ht="12.75" customHeight="1" x14ac:dyDescent="0.35">
      <c r="C1255" s="105" t="s">
        <v>846</v>
      </c>
      <c r="D1255" t="s">
        <v>867</v>
      </c>
      <c r="E1255" s="44">
        <v>105</v>
      </c>
      <c r="F1255" s="28" t="s">
        <v>20</v>
      </c>
      <c r="G1255" s="106" t="s">
        <v>245</v>
      </c>
    </row>
    <row r="1256" spans="3:7" ht="12.75" customHeight="1" x14ac:dyDescent="0.35">
      <c r="C1256" s="104" t="s">
        <v>1017</v>
      </c>
      <c r="D1256" t="s">
        <v>889</v>
      </c>
      <c r="E1256" s="44">
        <v>258</v>
      </c>
      <c r="F1256" s="28" t="s">
        <v>20</v>
      </c>
      <c r="G1256" s="106" t="s">
        <v>692</v>
      </c>
    </row>
    <row r="1257" spans="3:7" ht="12.75" customHeight="1" x14ac:dyDescent="0.35">
      <c r="C1257" s="104" t="s">
        <v>1017</v>
      </c>
      <c r="D1257" t="s">
        <v>890</v>
      </c>
      <c r="E1257" s="44">
        <v>518</v>
      </c>
      <c r="F1257" s="28" t="s">
        <v>20</v>
      </c>
      <c r="G1257" s="106" t="s">
        <v>177</v>
      </c>
    </row>
    <row r="1258" spans="3:7" ht="12.75" customHeight="1" x14ac:dyDescent="0.35">
      <c r="C1258" s="105" t="s">
        <v>1017</v>
      </c>
      <c r="D1258" t="s">
        <v>867</v>
      </c>
      <c r="E1258" s="44">
        <v>436</v>
      </c>
      <c r="F1258" s="28" t="s">
        <v>20</v>
      </c>
      <c r="G1258" s="106" t="s">
        <v>177</v>
      </c>
    </row>
    <row r="1259" spans="3:7" ht="12.75" customHeight="1" x14ac:dyDescent="0.35">
      <c r="C1259" s="104" t="s">
        <v>856</v>
      </c>
      <c r="D1259" t="s">
        <v>889</v>
      </c>
      <c r="E1259" s="44">
        <v>230</v>
      </c>
      <c r="F1259" s="28" t="s">
        <v>20</v>
      </c>
      <c r="G1259" s="106" t="s">
        <v>692</v>
      </c>
    </row>
    <row r="1260" spans="3:7" ht="12.75" customHeight="1" x14ac:dyDescent="0.35">
      <c r="C1260" s="104" t="s">
        <v>856</v>
      </c>
      <c r="D1260" t="s">
        <v>890</v>
      </c>
      <c r="E1260" s="44">
        <v>327</v>
      </c>
      <c r="F1260" s="28" t="s">
        <v>20</v>
      </c>
      <c r="G1260" s="106" t="s">
        <v>222</v>
      </c>
    </row>
    <row r="1261" spans="3:7" ht="12.75" customHeight="1" x14ac:dyDescent="0.35">
      <c r="C1261" s="105" t="s">
        <v>856</v>
      </c>
      <c r="D1261" t="s">
        <v>867</v>
      </c>
      <c r="E1261" s="44">
        <v>382</v>
      </c>
      <c r="F1261" s="28" t="s">
        <v>20</v>
      </c>
      <c r="G1261" s="106" t="s">
        <v>231</v>
      </c>
    </row>
    <row r="1262" spans="3:7" ht="12.75" customHeight="1" x14ac:dyDescent="0.35">
      <c r="C1262" s="104" t="s">
        <v>570</v>
      </c>
      <c r="D1262" t="s">
        <v>889</v>
      </c>
      <c r="E1262" s="44">
        <v>217</v>
      </c>
      <c r="F1262" s="28" t="s">
        <v>20</v>
      </c>
      <c r="G1262" s="106" t="s">
        <v>177</v>
      </c>
    </row>
    <row r="1263" spans="3:7" ht="12.75" customHeight="1" x14ac:dyDescent="0.35">
      <c r="C1263" s="104" t="s">
        <v>570</v>
      </c>
      <c r="D1263" t="s">
        <v>890</v>
      </c>
      <c r="E1263" s="44">
        <v>446</v>
      </c>
      <c r="F1263" s="28" t="s">
        <v>20</v>
      </c>
      <c r="G1263" s="106" t="s">
        <v>222</v>
      </c>
    </row>
    <row r="1264" spans="3:7" ht="12.75" customHeight="1" x14ac:dyDescent="0.35">
      <c r="C1264" s="105" t="s">
        <v>570</v>
      </c>
      <c r="D1264" t="s">
        <v>867</v>
      </c>
      <c r="E1264" s="44">
        <v>373</v>
      </c>
      <c r="F1264" s="28" t="s">
        <v>20</v>
      </c>
      <c r="G1264" s="106" t="s">
        <v>177</v>
      </c>
    </row>
    <row r="1265" spans="3:7" ht="12.75" customHeight="1" x14ac:dyDescent="0.35">
      <c r="C1265" s="104" t="s">
        <v>459</v>
      </c>
      <c r="D1265" t="s">
        <v>889</v>
      </c>
      <c r="E1265" s="44">
        <v>537</v>
      </c>
      <c r="F1265" s="28" t="s">
        <v>20</v>
      </c>
      <c r="G1265" s="106" t="s">
        <v>244</v>
      </c>
    </row>
    <row r="1266" spans="3:7" ht="12.75" customHeight="1" x14ac:dyDescent="0.35">
      <c r="C1266" s="104" t="s">
        <v>459</v>
      </c>
      <c r="D1266" t="s">
        <v>890</v>
      </c>
      <c r="E1266" s="44">
        <v>463</v>
      </c>
      <c r="F1266" s="28" t="s">
        <v>20</v>
      </c>
      <c r="G1266" s="106" t="s">
        <v>177</v>
      </c>
    </row>
    <row r="1267" spans="3:7" ht="12.75" customHeight="1" x14ac:dyDescent="0.35">
      <c r="C1267" s="105" t="s">
        <v>459</v>
      </c>
      <c r="D1267" t="s">
        <v>867</v>
      </c>
      <c r="E1267" s="44">
        <v>164</v>
      </c>
      <c r="F1267" s="28" t="s">
        <v>20</v>
      </c>
      <c r="G1267" s="106" t="s">
        <v>692</v>
      </c>
    </row>
    <row r="1268" spans="3:7" ht="12.75" customHeight="1" x14ac:dyDescent="0.35">
      <c r="C1268" s="104" t="s">
        <v>408</v>
      </c>
      <c r="D1268" t="s">
        <v>889</v>
      </c>
      <c r="E1268" s="44">
        <v>410</v>
      </c>
      <c r="F1268" s="28" t="s">
        <v>20</v>
      </c>
      <c r="G1268" s="106" t="s">
        <v>177</v>
      </c>
    </row>
    <row r="1269" spans="3:7" ht="12.75" customHeight="1" x14ac:dyDescent="0.35">
      <c r="C1269" s="104" t="s">
        <v>408</v>
      </c>
      <c r="D1269" t="s">
        <v>890</v>
      </c>
      <c r="E1269" s="44">
        <v>103</v>
      </c>
      <c r="F1269" s="28" t="s">
        <v>20</v>
      </c>
      <c r="G1269" s="106" t="s">
        <v>222</v>
      </c>
    </row>
    <row r="1270" spans="3:7" ht="12.75" customHeight="1" x14ac:dyDescent="0.35">
      <c r="C1270" s="105" t="s">
        <v>408</v>
      </c>
      <c r="D1270" t="s">
        <v>867</v>
      </c>
      <c r="E1270" s="44">
        <v>230</v>
      </c>
      <c r="F1270" s="28" t="s">
        <v>20</v>
      </c>
      <c r="G1270" s="106" t="s">
        <v>231</v>
      </c>
    </row>
    <row r="1271" spans="3:7" ht="12.75" customHeight="1" x14ac:dyDescent="0.35">
      <c r="C1271" s="104" t="s">
        <v>779</v>
      </c>
      <c r="D1271" t="s">
        <v>889</v>
      </c>
      <c r="E1271" s="44">
        <v>215</v>
      </c>
      <c r="F1271" s="28" t="s">
        <v>20</v>
      </c>
      <c r="G1271" s="106" t="s">
        <v>177</v>
      </c>
    </row>
    <row r="1272" spans="3:7" ht="12.75" customHeight="1" x14ac:dyDescent="0.35">
      <c r="C1272" s="104" t="s">
        <v>779</v>
      </c>
      <c r="D1272" t="s">
        <v>890</v>
      </c>
      <c r="E1272" s="44">
        <v>171</v>
      </c>
      <c r="F1272" s="28" t="s">
        <v>20</v>
      </c>
      <c r="G1272" s="106" t="s">
        <v>231</v>
      </c>
    </row>
    <row r="1273" spans="3:7" ht="12.75" customHeight="1" x14ac:dyDescent="0.35">
      <c r="C1273" s="105" t="s">
        <v>779</v>
      </c>
      <c r="D1273" t="s">
        <v>867</v>
      </c>
      <c r="E1273" s="44">
        <v>273</v>
      </c>
      <c r="F1273" s="28" t="s">
        <v>20</v>
      </c>
      <c r="G1273" s="106" t="s">
        <v>177</v>
      </c>
    </row>
    <row r="1274" spans="3:7" ht="12.75" customHeight="1" x14ac:dyDescent="0.35">
      <c r="C1274" s="104" t="s">
        <v>759</v>
      </c>
      <c r="D1274" t="s">
        <v>889</v>
      </c>
      <c r="E1274" s="44">
        <v>512</v>
      </c>
      <c r="F1274" s="28" t="s">
        <v>20</v>
      </c>
      <c r="G1274" s="106" t="s">
        <v>177</v>
      </c>
    </row>
    <row r="1275" spans="3:7" ht="12.75" customHeight="1" x14ac:dyDescent="0.35">
      <c r="C1275" s="104" t="s">
        <v>759</v>
      </c>
      <c r="D1275" t="s">
        <v>890</v>
      </c>
      <c r="E1275" s="44">
        <v>166</v>
      </c>
      <c r="F1275" s="28" t="s">
        <v>20</v>
      </c>
      <c r="G1275" s="106" t="s">
        <v>231</v>
      </c>
    </row>
    <row r="1276" spans="3:7" ht="12.75" customHeight="1" x14ac:dyDescent="0.35">
      <c r="C1276" s="105" t="s">
        <v>759</v>
      </c>
      <c r="D1276" t="s">
        <v>867</v>
      </c>
      <c r="E1276" s="44">
        <v>153</v>
      </c>
      <c r="F1276" s="28" t="s">
        <v>20</v>
      </c>
      <c r="G1276" s="106" t="s">
        <v>231</v>
      </c>
    </row>
    <row r="1277" spans="3:7" ht="12.75" customHeight="1" x14ac:dyDescent="0.35">
      <c r="C1277" s="104" t="s">
        <v>585</v>
      </c>
      <c r="D1277" t="s">
        <v>889</v>
      </c>
      <c r="E1277" s="44">
        <v>399</v>
      </c>
      <c r="F1277" s="28" t="s">
        <v>20</v>
      </c>
      <c r="G1277" s="106" t="s">
        <v>177</v>
      </c>
    </row>
    <row r="1278" spans="3:7" ht="12.75" customHeight="1" x14ac:dyDescent="0.35">
      <c r="C1278" s="104" t="s">
        <v>585</v>
      </c>
      <c r="D1278" t="s">
        <v>890</v>
      </c>
      <c r="E1278" s="44">
        <v>463</v>
      </c>
      <c r="F1278" s="28" t="s">
        <v>20</v>
      </c>
      <c r="G1278" s="106" t="s">
        <v>692</v>
      </c>
    </row>
    <row r="1279" spans="3:7" ht="12.75" customHeight="1" x14ac:dyDescent="0.35">
      <c r="C1279" s="105" t="s">
        <v>585</v>
      </c>
      <c r="D1279" t="s">
        <v>867</v>
      </c>
      <c r="E1279" s="44">
        <v>499</v>
      </c>
      <c r="F1279" s="28" t="s">
        <v>20</v>
      </c>
      <c r="G1279" s="106" t="s">
        <v>245</v>
      </c>
    </row>
    <row r="1280" spans="3:7" ht="12.75" customHeight="1" x14ac:dyDescent="0.35">
      <c r="C1280" s="104" t="s">
        <v>500</v>
      </c>
      <c r="D1280" t="s">
        <v>889</v>
      </c>
      <c r="E1280" s="44">
        <v>177</v>
      </c>
      <c r="F1280" s="28" t="s">
        <v>20</v>
      </c>
      <c r="G1280" s="106" t="s">
        <v>177</v>
      </c>
    </row>
    <row r="1281" spans="3:7" ht="12.75" customHeight="1" x14ac:dyDescent="0.35">
      <c r="C1281" s="104" t="s">
        <v>500</v>
      </c>
      <c r="D1281" t="s">
        <v>890</v>
      </c>
      <c r="E1281" s="44">
        <v>371</v>
      </c>
      <c r="F1281" s="28" t="s">
        <v>20</v>
      </c>
      <c r="G1281" s="106" t="s">
        <v>222</v>
      </c>
    </row>
    <row r="1282" spans="3:7" ht="12.75" customHeight="1" x14ac:dyDescent="0.35">
      <c r="C1282" s="105" t="s">
        <v>500</v>
      </c>
      <c r="D1282" t="s">
        <v>867</v>
      </c>
      <c r="E1282" s="44">
        <v>395</v>
      </c>
      <c r="F1282" s="28" t="s">
        <v>20</v>
      </c>
      <c r="G1282" s="106" t="s">
        <v>231</v>
      </c>
    </row>
    <row r="1283" spans="3:7" ht="12.75" customHeight="1" x14ac:dyDescent="0.35">
      <c r="C1283" s="104" t="s">
        <v>411</v>
      </c>
      <c r="D1283" t="s">
        <v>889</v>
      </c>
      <c r="E1283" s="44">
        <v>519</v>
      </c>
      <c r="F1283" s="28" t="s">
        <v>20</v>
      </c>
      <c r="G1283" s="106" t="s">
        <v>222</v>
      </c>
    </row>
    <row r="1284" spans="3:7" ht="12.75" customHeight="1" x14ac:dyDescent="0.35">
      <c r="C1284" s="104" t="s">
        <v>411</v>
      </c>
      <c r="D1284" t="s">
        <v>890</v>
      </c>
      <c r="E1284" s="44">
        <v>556</v>
      </c>
      <c r="F1284" s="28" t="s">
        <v>20</v>
      </c>
      <c r="G1284" s="106" t="s">
        <v>222</v>
      </c>
    </row>
    <row r="1285" spans="3:7" ht="12.75" customHeight="1" x14ac:dyDescent="0.35">
      <c r="C1285" s="105" t="s">
        <v>411</v>
      </c>
      <c r="D1285" t="s">
        <v>867</v>
      </c>
      <c r="E1285" s="44">
        <v>260</v>
      </c>
      <c r="F1285" s="28" t="s">
        <v>20</v>
      </c>
      <c r="G1285" s="106" t="s">
        <v>180</v>
      </c>
    </row>
    <row r="1286" spans="3:7" ht="12.75" customHeight="1" x14ac:dyDescent="0.35">
      <c r="C1286" s="104" t="s">
        <v>746</v>
      </c>
      <c r="D1286" t="s">
        <v>889</v>
      </c>
      <c r="E1286" s="44">
        <v>177</v>
      </c>
      <c r="F1286" s="28" t="s">
        <v>20</v>
      </c>
      <c r="G1286" s="106" t="s">
        <v>177</v>
      </c>
    </row>
    <row r="1287" spans="3:7" ht="12.75" customHeight="1" x14ac:dyDescent="0.35">
      <c r="C1287" s="104" t="s">
        <v>746</v>
      </c>
      <c r="D1287" t="s">
        <v>890</v>
      </c>
      <c r="E1287" s="44">
        <v>483</v>
      </c>
      <c r="F1287" s="28" t="s">
        <v>20</v>
      </c>
      <c r="G1287" s="106" t="s">
        <v>177</v>
      </c>
    </row>
    <row r="1288" spans="3:7" ht="12.75" customHeight="1" x14ac:dyDescent="0.35">
      <c r="C1288" s="105" t="s">
        <v>746</v>
      </c>
      <c r="D1288" t="s">
        <v>867</v>
      </c>
      <c r="E1288" s="44">
        <v>359</v>
      </c>
      <c r="F1288" s="28" t="s">
        <v>20</v>
      </c>
      <c r="G1288" s="106" t="s">
        <v>222</v>
      </c>
    </row>
    <row r="1289" spans="3:7" ht="12.75" customHeight="1" x14ac:dyDescent="0.35">
      <c r="C1289" s="104" t="s">
        <v>209</v>
      </c>
      <c r="D1289" t="s">
        <v>889</v>
      </c>
      <c r="E1289" s="44">
        <v>145</v>
      </c>
      <c r="F1289" s="28" t="s">
        <v>20</v>
      </c>
      <c r="G1289" s="106" t="s">
        <v>231</v>
      </c>
    </row>
    <row r="1290" spans="3:7" ht="12.75" customHeight="1" x14ac:dyDescent="0.35">
      <c r="C1290" s="104" t="s">
        <v>209</v>
      </c>
      <c r="D1290" t="s">
        <v>890</v>
      </c>
      <c r="E1290" s="44">
        <v>208</v>
      </c>
      <c r="F1290" s="28" t="s">
        <v>20</v>
      </c>
      <c r="G1290" s="106" t="s">
        <v>177</v>
      </c>
    </row>
    <row r="1291" spans="3:7" ht="12.75" customHeight="1" x14ac:dyDescent="0.35">
      <c r="C1291" s="105" t="s">
        <v>209</v>
      </c>
      <c r="D1291" t="s">
        <v>867</v>
      </c>
      <c r="E1291" s="44">
        <v>209</v>
      </c>
      <c r="F1291" s="28" t="s">
        <v>20</v>
      </c>
      <c r="G1291" s="106" t="s">
        <v>177</v>
      </c>
    </row>
    <row r="1292" spans="3:7" ht="12.75" customHeight="1" x14ac:dyDescent="0.35">
      <c r="C1292" s="104" t="s">
        <v>727</v>
      </c>
      <c r="D1292" t="s">
        <v>889</v>
      </c>
      <c r="E1292" s="44">
        <v>155</v>
      </c>
      <c r="F1292" s="28" t="s">
        <v>20</v>
      </c>
      <c r="G1292" s="106" t="s">
        <v>231</v>
      </c>
    </row>
    <row r="1293" spans="3:7" ht="12.75" customHeight="1" x14ac:dyDescent="0.35">
      <c r="C1293" s="104" t="s">
        <v>727</v>
      </c>
      <c r="D1293" t="s">
        <v>890</v>
      </c>
      <c r="E1293" s="44">
        <v>323</v>
      </c>
      <c r="F1293" s="28" t="s">
        <v>20</v>
      </c>
      <c r="G1293" s="106" t="s">
        <v>177</v>
      </c>
    </row>
    <row r="1294" spans="3:7" ht="12.75" customHeight="1" x14ac:dyDescent="0.35">
      <c r="C1294" s="105" t="s">
        <v>727</v>
      </c>
      <c r="D1294" t="s">
        <v>867</v>
      </c>
      <c r="E1294" s="44">
        <v>242</v>
      </c>
      <c r="F1294" s="28" t="s">
        <v>20</v>
      </c>
      <c r="G1294" s="106" t="s">
        <v>222</v>
      </c>
    </row>
    <row r="1295" spans="3:7" ht="12.75" customHeight="1" x14ac:dyDescent="0.35">
      <c r="C1295" s="104" t="s">
        <v>617</v>
      </c>
      <c r="D1295" t="s">
        <v>889</v>
      </c>
      <c r="E1295" s="44">
        <v>377</v>
      </c>
      <c r="F1295" s="28" t="s">
        <v>20</v>
      </c>
      <c r="G1295" s="106" t="s">
        <v>222</v>
      </c>
    </row>
    <row r="1296" spans="3:7" ht="12.75" customHeight="1" x14ac:dyDescent="0.35">
      <c r="C1296" s="104" t="s">
        <v>617</v>
      </c>
      <c r="D1296" t="s">
        <v>890</v>
      </c>
      <c r="E1296" s="44">
        <v>544</v>
      </c>
      <c r="F1296" s="28" t="s">
        <v>20</v>
      </c>
      <c r="G1296" s="106" t="s">
        <v>177</v>
      </c>
    </row>
    <row r="1297" spans="3:7" ht="12.75" customHeight="1" x14ac:dyDescent="0.35">
      <c r="C1297" s="105" t="s">
        <v>617</v>
      </c>
      <c r="D1297" t="s">
        <v>867</v>
      </c>
      <c r="E1297" s="44">
        <v>269</v>
      </c>
      <c r="F1297" s="28" t="s">
        <v>20</v>
      </c>
      <c r="G1297" s="106" t="s">
        <v>231</v>
      </c>
    </row>
    <row r="1298" spans="3:7" ht="12.75" customHeight="1" x14ac:dyDescent="0.35">
      <c r="C1298" s="104" t="s">
        <v>199</v>
      </c>
      <c r="D1298" t="s">
        <v>889</v>
      </c>
      <c r="E1298" s="44">
        <v>519</v>
      </c>
      <c r="F1298" s="28" t="s">
        <v>20</v>
      </c>
      <c r="G1298" s="106" t="s">
        <v>692</v>
      </c>
    </row>
    <row r="1299" spans="3:7" ht="12.75" customHeight="1" x14ac:dyDescent="0.35">
      <c r="C1299" s="104" t="s">
        <v>199</v>
      </c>
      <c r="D1299" t="s">
        <v>890</v>
      </c>
      <c r="E1299" s="44">
        <v>189</v>
      </c>
      <c r="F1299" s="28" t="s">
        <v>20</v>
      </c>
      <c r="G1299" s="106" t="s">
        <v>222</v>
      </c>
    </row>
    <row r="1300" spans="3:7" ht="12.75" customHeight="1" x14ac:dyDescent="0.35">
      <c r="C1300" s="105" t="s">
        <v>199</v>
      </c>
      <c r="D1300" t="s">
        <v>867</v>
      </c>
      <c r="E1300" s="44">
        <v>202</v>
      </c>
      <c r="F1300" s="28" t="s">
        <v>20</v>
      </c>
      <c r="G1300" s="106" t="s">
        <v>222</v>
      </c>
    </row>
    <row r="1301" spans="3:7" ht="12.75" customHeight="1" x14ac:dyDescent="0.35">
      <c r="C1301" s="104" t="s">
        <v>731</v>
      </c>
      <c r="D1301" t="s">
        <v>889</v>
      </c>
      <c r="E1301" s="44">
        <v>356</v>
      </c>
      <c r="F1301" s="28" t="s">
        <v>20</v>
      </c>
      <c r="G1301" s="106" t="s">
        <v>222</v>
      </c>
    </row>
    <row r="1302" spans="3:7" ht="12.75" customHeight="1" x14ac:dyDescent="0.35">
      <c r="C1302" s="104" t="s">
        <v>731</v>
      </c>
      <c r="D1302" t="s">
        <v>890</v>
      </c>
      <c r="E1302" s="44">
        <v>294</v>
      </c>
      <c r="F1302" s="28" t="s">
        <v>20</v>
      </c>
      <c r="G1302" s="106" t="s">
        <v>222</v>
      </c>
    </row>
    <row r="1303" spans="3:7" ht="12.75" customHeight="1" x14ac:dyDescent="0.35">
      <c r="C1303" s="105" t="s">
        <v>731</v>
      </c>
      <c r="D1303" t="s">
        <v>867</v>
      </c>
      <c r="E1303" s="44">
        <v>50</v>
      </c>
      <c r="F1303" s="28" t="s">
        <v>20</v>
      </c>
      <c r="G1303" s="106" t="s">
        <v>244</v>
      </c>
    </row>
    <row r="1304" spans="3:7" ht="12.75" customHeight="1" x14ac:dyDescent="0.35">
      <c r="C1304" s="104" t="s">
        <v>287</v>
      </c>
      <c r="D1304" t="s">
        <v>889</v>
      </c>
      <c r="E1304" s="44">
        <v>124</v>
      </c>
      <c r="F1304" s="28" t="s">
        <v>20</v>
      </c>
      <c r="G1304" s="106" t="s">
        <v>231</v>
      </c>
    </row>
    <row r="1305" spans="3:7" ht="12.75" customHeight="1" x14ac:dyDescent="0.35">
      <c r="C1305" s="104" t="s">
        <v>287</v>
      </c>
      <c r="D1305" t="s">
        <v>890</v>
      </c>
      <c r="E1305" s="44">
        <v>574</v>
      </c>
      <c r="F1305" s="28" t="s">
        <v>20</v>
      </c>
      <c r="G1305" s="106" t="s">
        <v>692</v>
      </c>
    </row>
    <row r="1306" spans="3:7" ht="12.75" customHeight="1" x14ac:dyDescent="0.35">
      <c r="C1306" s="105" t="s">
        <v>287</v>
      </c>
      <c r="D1306" t="s">
        <v>867</v>
      </c>
      <c r="E1306" s="44">
        <v>40</v>
      </c>
      <c r="F1306" s="28" t="s">
        <v>20</v>
      </c>
      <c r="G1306" s="106" t="s">
        <v>692</v>
      </c>
    </row>
    <row r="1307" spans="3:7" ht="12.75" customHeight="1" x14ac:dyDescent="0.35">
      <c r="C1307" s="104" t="s">
        <v>517</v>
      </c>
      <c r="D1307" t="s">
        <v>889</v>
      </c>
      <c r="E1307" s="44">
        <v>160</v>
      </c>
      <c r="F1307" s="28" t="s">
        <v>20</v>
      </c>
      <c r="G1307" s="106" t="s">
        <v>177</v>
      </c>
    </row>
    <row r="1308" spans="3:7" ht="12.75" customHeight="1" x14ac:dyDescent="0.35">
      <c r="C1308" s="104" t="s">
        <v>517</v>
      </c>
      <c r="D1308" t="s">
        <v>890</v>
      </c>
      <c r="E1308" s="44">
        <v>229</v>
      </c>
      <c r="F1308" s="28" t="s">
        <v>20</v>
      </c>
      <c r="G1308" s="106" t="s">
        <v>177</v>
      </c>
    </row>
    <row r="1309" spans="3:7" ht="12.75" customHeight="1" x14ac:dyDescent="0.35">
      <c r="C1309" s="105" t="s">
        <v>517</v>
      </c>
      <c r="D1309" t="s">
        <v>867</v>
      </c>
      <c r="E1309" s="44">
        <v>366</v>
      </c>
      <c r="F1309" s="28" t="s">
        <v>20</v>
      </c>
      <c r="G1309" s="106" t="s">
        <v>692</v>
      </c>
    </row>
    <row r="1310" spans="3:7" ht="12.75" customHeight="1" x14ac:dyDescent="0.35">
      <c r="C1310" s="104" t="s">
        <v>690</v>
      </c>
      <c r="D1310" t="s">
        <v>889</v>
      </c>
      <c r="E1310" s="44">
        <v>216</v>
      </c>
      <c r="F1310" s="28" t="s">
        <v>20</v>
      </c>
      <c r="G1310" s="106" t="s">
        <v>692</v>
      </c>
    </row>
    <row r="1311" spans="3:7" ht="12.75" customHeight="1" x14ac:dyDescent="0.35">
      <c r="C1311" s="104" t="s">
        <v>690</v>
      </c>
      <c r="D1311" t="s">
        <v>890</v>
      </c>
      <c r="E1311" s="44">
        <v>116</v>
      </c>
      <c r="F1311" s="28" t="s">
        <v>20</v>
      </c>
      <c r="G1311" s="106" t="s">
        <v>177</v>
      </c>
    </row>
    <row r="1312" spans="3:7" ht="12.75" customHeight="1" x14ac:dyDescent="0.35">
      <c r="C1312" s="105" t="s">
        <v>690</v>
      </c>
      <c r="D1312" t="s">
        <v>867</v>
      </c>
      <c r="E1312" s="44">
        <v>154</v>
      </c>
      <c r="F1312" s="28" t="s">
        <v>20</v>
      </c>
      <c r="G1312" s="106" t="s">
        <v>231</v>
      </c>
    </row>
    <row r="1313" spans="3:7" ht="12.75" customHeight="1" x14ac:dyDescent="0.35">
      <c r="C1313" s="104" t="s">
        <v>696</v>
      </c>
      <c r="D1313" t="s">
        <v>889</v>
      </c>
      <c r="E1313" s="44">
        <v>285</v>
      </c>
      <c r="F1313" s="28" t="s">
        <v>20</v>
      </c>
      <c r="G1313" s="106" t="s">
        <v>222</v>
      </c>
    </row>
    <row r="1314" spans="3:7" ht="12.75" customHeight="1" x14ac:dyDescent="0.35">
      <c r="C1314" s="104" t="s">
        <v>696</v>
      </c>
      <c r="D1314" t="s">
        <v>890</v>
      </c>
      <c r="E1314" s="44">
        <v>340</v>
      </c>
      <c r="F1314" s="28" t="s">
        <v>20</v>
      </c>
      <c r="G1314" s="106" t="s">
        <v>231</v>
      </c>
    </row>
    <row r="1315" spans="3:7" ht="12.75" customHeight="1" x14ac:dyDescent="0.35">
      <c r="C1315" s="105" t="s">
        <v>696</v>
      </c>
      <c r="D1315" t="s">
        <v>867</v>
      </c>
      <c r="E1315" s="44">
        <v>54</v>
      </c>
      <c r="F1315" s="28" t="s">
        <v>20</v>
      </c>
      <c r="G1315" s="106" t="s">
        <v>180</v>
      </c>
    </row>
    <row r="1316" spans="3:7" ht="12.75" customHeight="1" x14ac:dyDescent="0.35">
      <c r="C1316" s="104" t="s">
        <v>315</v>
      </c>
      <c r="D1316" t="s">
        <v>889</v>
      </c>
      <c r="E1316" s="44">
        <v>432</v>
      </c>
      <c r="F1316" s="28" t="s">
        <v>20</v>
      </c>
      <c r="G1316" s="106" t="s">
        <v>231</v>
      </c>
    </row>
    <row r="1317" spans="3:7" ht="12.75" customHeight="1" x14ac:dyDescent="0.35">
      <c r="C1317" s="104" t="s">
        <v>315</v>
      </c>
      <c r="D1317" t="s">
        <v>890</v>
      </c>
      <c r="E1317" s="44">
        <v>279</v>
      </c>
      <c r="F1317" s="28" t="s">
        <v>20</v>
      </c>
      <c r="G1317" s="106" t="s">
        <v>231</v>
      </c>
    </row>
    <row r="1318" spans="3:7" ht="12.75" customHeight="1" x14ac:dyDescent="0.35">
      <c r="C1318" s="105" t="s">
        <v>315</v>
      </c>
      <c r="D1318" t="s">
        <v>867</v>
      </c>
      <c r="E1318" s="44">
        <v>234</v>
      </c>
      <c r="F1318" s="28" t="s">
        <v>20</v>
      </c>
      <c r="G1318" s="106" t="s">
        <v>231</v>
      </c>
    </row>
    <row r="1319" spans="3:7" ht="12.75" customHeight="1" x14ac:dyDescent="0.35">
      <c r="C1319" s="104" t="s">
        <v>206</v>
      </c>
      <c r="D1319" t="s">
        <v>889</v>
      </c>
      <c r="E1319" s="44">
        <v>223</v>
      </c>
      <c r="F1319" s="28" t="s">
        <v>20</v>
      </c>
      <c r="G1319" s="106" t="s">
        <v>244</v>
      </c>
    </row>
    <row r="1320" spans="3:7" ht="12.75" customHeight="1" x14ac:dyDescent="0.35">
      <c r="C1320" s="104" t="s">
        <v>206</v>
      </c>
      <c r="D1320" t="s">
        <v>890</v>
      </c>
      <c r="E1320" s="44">
        <v>564</v>
      </c>
      <c r="F1320" s="28" t="s">
        <v>20</v>
      </c>
      <c r="G1320" s="106" t="s">
        <v>177</v>
      </c>
    </row>
    <row r="1321" spans="3:7" ht="12.75" customHeight="1" x14ac:dyDescent="0.35">
      <c r="C1321" s="105" t="s">
        <v>206</v>
      </c>
      <c r="D1321" t="s">
        <v>867</v>
      </c>
      <c r="E1321" s="44">
        <v>82</v>
      </c>
      <c r="F1321" s="28" t="s">
        <v>20</v>
      </c>
      <c r="G1321" s="106" t="s">
        <v>245</v>
      </c>
    </row>
    <row r="1322" spans="3:7" ht="12.75" customHeight="1" x14ac:dyDescent="0.35">
      <c r="C1322" s="104" t="s">
        <v>563</v>
      </c>
      <c r="D1322" t="s">
        <v>889</v>
      </c>
      <c r="E1322" s="44">
        <v>331</v>
      </c>
      <c r="F1322" s="28" t="s">
        <v>20</v>
      </c>
      <c r="G1322" s="106" t="s">
        <v>231</v>
      </c>
    </row>
    <row r="1323" spans="3:7" ht="12.75" customHeight="1" x14ac:dyDescent="0.35">
      <c r="C1323" s="104" t="s">
        <v>563</v>
      </c>
      <c r="D1323" t="s">
        <v>890</v>
      </c>
      <c r="E1323" s="44">
        <v>428</v>
      </c>
      <c r="F1323" s="28" t="s">
        <v>20</v>
      </c>
      <c r="G1323" s="106" t="s">
        <v>692</v>
      </c>
    </row>
    <row r="1324" spans="3:7" ht="12.75" customHeight="1" x14ac:dyDescent="0.35">
      <c r="C1324" s="105" t="s">
        <v>563</v>
      </c>
      <c r="D1324" t="s">
        <v>867</v>
      </c>
      <c r="E1324" s="44">
        <v>279</v>
      </c>
      <c r="F1324" s="28" t="s">
        <v>20</v>
      </c>
      <c r="G1324" s="106" t="s">
        <v>222</v>
      </c>
    </row>
    <row r="1325" spans="3:7" ht="12.75" customHeight="1" x14ac:dyDescent="0.35">
      <c r="C1325" s="104" t="s">
        <v>434</v>
      </c>
      <c r="D1325" t="s">
        <v>889</v>
      </c>
      <c r="E1325" s="44">
        <v>211</v>
      </c>
      <c r="F1325" s="28" t="s">
        <v>20</v>
      </c>
      <c r="G1325" s="106" t="s">
        <v>231</v>
      </c>
    </row>
    <row r="1326" spans="3:7" ht="12.75" customHeight="1" x14ac:dyDescent="0.35">
      <c r="C1326" s="104" t="s">
        <v>434</v>
      </c>
      <c r="D1326" t="s">
        <v>890</v>
      </c>
      <c r="E1326" s="44">
        <v>566</v>
      </c>
      <c r="F1326" s="28" t="s">
        <v>20</v>
      </c>
      <c r="G1326" s="106" t="s">
        <v>692</v>
      </c>
    </row>
    <row r="1327" spans="3:7" ht="12.75" customHeight="1" x14ac:dyDescent="0.35">
      <c r="C1327" s="105" t="s">
        <v>434</v>
      </c>
      <c r="D1327" t="s">
        <v>867</v>
      </c>
      <c r="E1327" s="44">
        <v>89</v>
      </c>
      <c r="F1327" s="28" t="s">
        <v>20</v>
      </c>
      <c r="G1327" s="106" t="s">
        <v>692</v>
      </c>
    </row>
    <row r="1328" spans="3:7" ht="12.75" customHeight="1" x14ac:dyDescent="0.35">
      <c r="C1328" s="104" t="s">
        <v>645</v>
      </c>
      <c r="D1328" t="s">
        <v>889</v>
      </c>
      <c r="E1328" s="44">
        <v>161</v>
      </c>
      <c r="F1328" s="28" t="s">
        <v>20</v>
      </c>
      <c r="G1328" s="106" t="s">
        <v>231</v>
      </c>
    </row>
    <row r="1329" spans="3:7" ht="12.75" customHeight="1" x14ac:dyDescent="0.35">
      <c r="C1329" s="104" t="s">
        <v>645</v>
      </c>
      <c r="D1329" t="s">
        <v>890</v>
      </c>
      <c r="E1329" s="44">
        <v>558</v>
      </c>
      <c r="F1329" s="28" t="s">
        <v>20</v>
      </c>
      <c r="G1329" s="106" t="s">
        <v>231</v>
      </c>
    </row>
    <row r="1330" spans="3:7" ht="12.75" customHeight="1" x14ac:dyDescent="0.35">
      <c r="C1330" s="105" t="s">
        <v>645</v>
      </c>
      <c r="D1330" t="s">
        <v>867</v>
      </c>
      <c r="E1330" s="44">
        <v>423</v>
      </c>
      <c r="F1330" s="28" t="s">
        <v>20</v>
      </c>
      <c r="G1330" s="106" t="s">
        <v>177</v>
      </c>
    </row>
    <row r="1331" spans="3:7" ht="12.75" customHeight="1" x14ac:dyDescent="0.35">
      <c r="C1331" s="104" t="s">
        <v>851</v>
      </c>
      <c r="D1331" t="s">
        <v>889</v>
      </c>
      <c r="E1331" s="44">
        <v>326</v>
      </c>
      <c r="F1331" s="28" t="s">
        <v>20</v>
      </c>
      <c r="G1331" s="106" t="s">
        <v>177</v>
      </c>
    </row>
    <row r="1332" spans="3:7" ht="12.75" customHeight="1" x14ac:dyDescent="0.35">
      <c r="C1332" s="104" t="s">
        <v>851</v>
      </c>
      <c r="D1332" t="s">
        <v>890</v>
      </c>
      <c r="E1332" s="44">
        <v>519</v>
      </c>
      <c r="F1332" s="28" t="s">
        <v>20</v>
      </c>
      <c r="G1332" s="106" t="s">
        <v>222</v>
      </c>
    </row>
    <row r="1333" spans="3:7" ht="12.75" customHeight="1" x14ac:dyDescent="0.35">
      <c r="C1333" s="105" t="s">
        <v>851</v>
      </c>
      <c r="D1333" t="s">
        <v>867</v>
      </c>
      <c r="E1333" s="44">
        <v>496</v>
      </c>
      <c r="F1333" s="28" t="s">
        <v>20</v>
      </c>
      <c r="G1333" s="106" t="s">
        <v>177</v>
      </c>
    </row>
    <row r="1334" spans="3:7" ht="12.75" customHeight="1" x14ac:dyDescent="0.35">
      <c r="C1334" s="104" t="s">
        <v>253</v>
      </c>
      <c r="D1334" t="s">
        <v>889</v>
      </c>
      <c r="E1334" s="44">
        <v>404</v>
      </c>
      <c r="F1334" s="28" t="s">
        <v>20</v>
      </c>
      <c r="G1334" s="106" t="s">
        <v>222</v>
      </c>
    </row>
    <row r="1335" spans="3:7" ht="12.75" customHeight="1" x14ac:dyDescent="0.35">
      <c r="C1335" s="104" t="s">
        <v>253</v>
      </c>
      <c r="D1335" t="s">
        <v>890</v>
      </c>
      <c r="E1335" s="44">
        <v>402</v>
      </c>
      <c r="F1335" s="28" t="s">
        <v>20</v>
      </c>
      <c r="G1335" s="106" t="s">
        <v>180</v>
      </c>
    </row>
    <row r="1336" spans="3:7" ht="12.75" customHeight="1" x14ac:dyDescent="0.35">
      <c r="C1336" s="105" t="s">
        <v>253</v>
      </c>
      <c r="D1336" t="s">
        <v>867</v>
      </c>
      <c r="E1336" s="44">
        <v>110</v>
      </c>
      <c r="F1336" s="28" t="s">
        <v>20</v>
      </c>
      <c r="G1336" s="106" t="s">
        <v>177</v>
      </c>
    </row>
    <row r="1337" spans="3:7" ht="12.75" customHeight="1" x14ac:dyDescent="0.35">
      <c r="C1337" s="104" t="s">
        <v>354</v>
      </c>
      <c r="D1337" t="s">
        <v>889</v>
      </c>
      <c r="E1337" s="44">
        <v>322</v>
      </c>
      <c r="F1337" s="28" t="s">
        <v>20</v>
      </c>
      <c r="G1337" s="106" t="s">
        <v>231</v>
      </c>
    </row>
    <row r="1338" spans="3:7" ht="12.75" customHeight="1" x14ac:dyDescent="0.35">
      <c r="C1338" s="104" t="s">
        <v>354</v>
      </c>
      <c r="D1338" t="s">
        <v>890</v>
      </c>
      <c r="E1338" s="44">
        <v>124</v>
      </c>
      <c r="F1338" s="28" t="s">
        <v>20</v>
      </c>
      <c r="G1338" s="106" t="s">
        <v>222</v>
      </c>
    </row>
    <row r="1339" spans="3:7" ht="12.75" customHeight="1" x14ac:dyDescent="0.35">
      <c r="C1339" s="105" t="s">
        <v>354</v>
      </c>
      <c r="D1339" t="s">
        <v>867</v>
      </c>
      <c r="E1339" s="44">
        <v>389</v>
      </c>
      <c r="F1339" s="28" t="s">
        <v>20</v>
      </c>
      <c r="G1339" s="106" t="s">
        <v>222</v>
      </c>
    </row>
    <row r="1340" spans="3:7" ht="12.75" customHeight="1" x14ac:dyDescent="0.35">
      <c r="C1340" s="104" t="s">
        <v>927</v>
      </c>
      <c r="D1340" t="s">
        <v>889</v>
      </c>
      <c r="E1340" s="44">
        <v>524</v>
      </c>
      <c r="F1340" s="28" t="s">
        <v>20</v>
      </c>
      <c r="G1340" s="106" t="s">
        <v>222</v>
      </c>
    </row>
    <row r="1341" spans="3:7" ht="12.75" customHeight="1" x14ac:dyDescent="0.35">
      <c r="C1341" s="104" t="s">
        <v>927</v>
      </c>
      <c r="D1341" t="s">
        <v>890</v>
      </c>
      <c r="E1341" s="44">
        <v>185</v>
      </c>
      <c r="F1341" s="28" t="s">
        <v>20</v>
      </c>
      <c r="G1341" s="106" t="s">
        <v>692</v>
      </c>
    </row>
    <row r="1342" spans="3:7" ht="12.75" customHeight="1" x14ac:dyDescent="0.35">
      <c r="C1342" s="105" t="s">
        <v>927</v>
      </c>
      <c r="D1342" t="s">
        <v>867</v>
      </c>
      <c r="E1342" s="44">
        <v>306</v>
      </c>
      <c r="F1342" s="28" t="s">
        <v>20</v>
      </c>
      <c r="G1342" s="106" t="s">
        <v>180</v>
      </c>
    </row>
    <row r="1343" spans="3:7" ht="12.75" customHeight="1" x14ac:dyDescent="0.35">
      <c r="C1343" s="104" t="s">
        <v>275</v>
      </c>
      <c r="D1343" t="s">
        <v>889</v>
      </c>
      <c r="E1343" s="44">
        <v>197</v>
      </c>
      <c r="F1343" s="28" t="s">
        <v>20</v>
      </c>
      <c r="G1343" s="106" t="s">
        <v>231</v>
      </c>
    </row>
    <row r="1344" spans="3:7" ht="12.75" customHeight="1" x14ac:dyDescent="0.35">
      <c r="C1344" s="104" t="s">
        <v>275</v>
      </c>
      <c r="D1344" t="s">
        <v>890</v>
      </c>
      <c r="E1344" s="44">
        <v>136</v>
      </c>
      <c r="F1344" s="28" t="s">
        <v>20</v>
      </c>
      <c r="G1344" s="106" t="s">
        <v>244</v>
      </c>
    </row>
    <row r="1345" spans="3:7" ht="12.75" customHeight="1" x14ac:dyDescent="0.35">
      <c r="C1345" s="105" t="s">
        <v>275</v>
      </c>
      <c r="D1345" t="s">
        <v>867</v>
      </c>
      <c r="E1345" s="44">
        <v>191</v>
      </c>
      <c r="F1345" s="28" t="s">
        <v>20</v>
      </c>
      <c r="G1345" s="106" t="s">
        <v>177</v>
      </c>
    </row>
    <row r="1346" spans="3:7" ht="12.75" customHeight="1" x14ac:dyDescent="0.35">
      <c r="C1346" s="104" t="s">
        <v>554</v>
      </c>
      <c r="D1346" t="s">
        <v>889</v>
      </c>
      <c r="E1346" s="44">
        <v>530</v>
      </c>
      <c r="F1346" s="28" t="s">
        <v>20</v>
      </c>
      <c r="G1346" s="106" t="s">
        <v>231</v>
      </c>
    </row>
    <row r="1347" spans="3:7" ht="12.75" customHeight="1" x14ac:dyDescent="0.35">
      <c r="C1347" s="104" t="s">
        <v>554</v>
      </c>
      <c r="D1347" t="s">
        <v>890</v>
      </c>
      <c r="E1347" s="44">
        <v>442</v>
      </c>
      <c r="F1347" s="28" t="s">
        <v>20</v>
      </c>
      <c r="G1347" s="106" t="s">
        <v>692</v>
      </c>
    </row>
    <row r="1348" spans="3:7" ht="12.75" customHeight="1" x14ac:dyDescent="0.35">
      <c r="C1348" s="105" t="s">
        <v>554</v>
      </c>
      <c r="D1348" t="s">
        <v>867</v>
      </c>
      <c r="E1348" s="44">
        <v>122</v>
      </c>
      <c r="F1348" s="28" t="s">
        <v>20</v>
      </c>
      <c r="G1348" s="106" t="s">
        <v>177</v>
      </c>
    </row>
    <row r="1349" spans="3:7" ht="12.75" customHeight="1" x14ac:dyDescent="0.35">
      <c r="C1349" s="104" t="s">
        <v>840</v>
      </c>
      <c r="D1349" t="s">
        <v>889</v>
      </c>
      <c r="E1349" s="44">
        <v>497</v>
      </c>
      <c r="F1349" s="28" t="s">
        <v>20</v>
      </c>
      <c r="G1349" s="106" t="s">
        <v>692</v>
      </c>
    </row>
    <row r="1350" spans="3:7" ht="12.75" customHeight="1" x14ac:dyDescent="0.35">
      <c r="C1350" s="104" t="s">
        <v>840</v>
      </c>
      <c r="D1350" t="s">
        <v>890</v>
      </c>
      <c r="E1350" s="44">
        <v>307</v>
      </c>
      <c r="F1350" s="28" t="s">
        <v>20</v>
      </c>
      <c r="G1350" s="106" t="s">
        <v>177</v>
      </c>
    </row>
    <row r="1351" spans="3:7" ht="12.75" customHeight="1" x14ac:dyDescent="0.35">
      <c r="C1351" s="105" t="s">
        <v>840</v>
      </c>
      <c r="D1351" t="s">
        <v>867</v>
      </c>
      <c r="E1351" s="44">
        <v>98</v>
      </c>
      <c r="F1351" s="28" t="s">
        <v>20</v>
      </c>
      <c r="G1351" s="106" t="s">
        <v>244</v>
      </c>
    </row>
    <row r="1352" spans="3:7" ht="12.75" customHeight="1" x14ac:dyDescent="0.35">
      <c r="C1352" s="104" t="s">
        <v>837</v>
      </c>
      <c r="D1352" t="s">
        <v>889</v>
      </c>
      <c r="E1352" s="44">
        <v>554</v>
      </c>
      <c r="F1352" s="28" t="s">
        <v>20</v>
      </c>
      <c r="G1352" s="106" t="s">
        <v>692</v>
      </c>
    </row>
    <row r="1353" spans="3:7" ht="12.75" customHeight="1" x14ac:dyDescent="0.35">
      <c r="C1353" s="104" t="s">
        <v>837</v>
      </c>
      <c r="D1353" t="s">
        <v>890</v>
      </c>
      <c r="E1353" s="44">
        <v>500</v>
      </c>
      <c r="F1353" s="28" t="s">
        <v>20</v>
      </c>
      <c r="G1353" s="106" t="s">
        <v>177</v>
      </c>
    </row>
    <row r="1354" spans="3:7" ht="12.75" customHeight="1" x14ac:dyDescent="0.35">
      <c r="C1354" s="105" t="s">
        <v>837</v>
      </c>
      <c r="D1354" t="s">
        <v>867</v>
      </c>
      <c r="E1354" s="44">
        <v>52</v>
      </c>
      <c r="F1354" s="28" t="s">
        <v>20</v>
      </c>
      <c r="G1354" s="106" t="s">
        <v>692</v>
      </c>
    </row>
    <row r="1355" spans="3:7" ht="12.75" customHeight="1" x14ac:dyDescent="0.35">
      <c r="C1355" s="104" t="s">
        <v>761</v>
      </c>
      <c r="D1355" t="s">
        <v>889</v>
      </c>
      <c r="E1355" s="44">
        <v>573</v>
      </c>
      <c r="F1355" s="28" t="s">
        <v>20</v>
      </c>
      <c r="G1355" s="106" t="s">
        <v>244</v>
      </c>
    </row>
    <row r="1356" spans="3:7" ht="12.75" customHeight="1" x14ac:dyDescent="0.35">
      <c r="C1356" s="104" t="s">
        <v>761</v>
      </c>
      <c r="D1356" t="s">
        <v>890</v>
      </c>
      <c r="E1356" s="44">
        <v>422</v>
      </c>
      <c r="F1356" s="28" t="s">
        <v>20</v>
      </c>
      <c r="G1356" s="106" t="s">
        <v>692</v>
      </c>
    </row>
    <row r="1357" spans="3:7" ht="12.75" customHeight="1" x14ac:dyDescent="0.35">
      <c r="C1357" s="105" t="s">
        <v>761</v>
      </c>
      <c r="D1357" t="s">
        <v>867</v>
      </c>
      <c r="E1357" s="44">
        <v>194</v>
      </c>
      <c r="F1357" s="28" t="s">
        <v>20</v>
      </c>
      <c r="G1357" s="106" t="s">
        <v>244</v>
      </c>
    </row>
    <row r="1358" spans="3:7" ht="12.75" customHeight="1" x14ac:dyDescent="0.35">
      <c r="C1358" s="104" t="s">
        <v>729</v>
      </c>
      <c r="D1358" t="s">
        <v>889</v>
      </c>
      <c r="E1358" s="44">
        <v>411</v>
      </c>
      <c r="F1358" s="28" t="s">
        <v>20</v>
      </c>
      <c r="G1358" s="106" t="s">
        <v>692</v>
      </c>
    </row>
    <row r="1359" spans="3:7" ht="12.75" customHeight="1" x14ac:dyDescent="0.35">
      <c r="C1359" s="104" t="s">
        <v>729</v>
      </c>
      <c r="D1359" t="s">
        <v>890</v>
      </c>
      <c r="E1359" s="44">
        <v>289</v>
      </c>
      <c r="F1359" s="28" t="s">
        <v>20</v>
      </c>
      <c r="G1359" s="106" t="s">
        <v>177</v>
      </c>
    </row>
    <row r="1360" spans="3:7" ht="12.75" customHeight="1" x14ac:dyDescent="0.35">
      <c r="C1360" s="105" t="s">
        <v>729</v>
      </c>
      <c r="D1360" t="s">
        <v>867</v>
      </c>
      <c r="E1360" s="44">
        <v>464</v>
      </c>
      <c r="F1360" s="28" t="s">
        <v>20</v>
      </c>
      <c r="G1360" s="106" t="s">
        <v>177</v>
      </c>
    </row>
    <row r="1361" spans="3:7" ht="12.75" customHeight="1" x14ac:dyDescent="0.35">
      <c r="C1361" s="104" t="s">
        <v>693</v>
      </c>
      <c r="D1361" t="s">
        <v>889</v>
      </c>
      <c r="E1361" s="44">
        <v>240</v>
      </c>
      <c r="F1361" s="28" t="s">
        <v>20</v>
      </c>
      <c r="G1361" s="106" t="s">
        <v>222</v>
      </c>
    </row>
    <row r="1362" spans="3:7" ht="12.75" customHeight="1" x14ac:dyDescent="0.35">
      <c r="C1362" s="104" t="s">
        <v>693</v>
      </c>
      <c r="D1362" t="s">
        <v>890</v>
      </c>
      <c r="E1362" s="44">
        <v>423</v>
      </c>
      <c r="F1362" s="28" t="s">
        <v>20</v>
      </c>
      <c r="G1362" s="106" t="s">
        <v>222</v>
      </c>
    </row>
    <row r="1363" spans="3:7" ht="12.75" customHeight="1" x14ac:dyDescent="0.35">
      <c r="C1363" s="105" t="s">
        <v>693</v>
      </c>
      <c r="D1363" t="s">
        <v>867</v>
      </c>
      <c r="E1363" s="44">
        <v>105</v>
      </c>
      <c r="F1363" s="28" t="s">
        <v>20</v>
      </c>
      <c r="G1363" s="106" t="s">
        <v>177</v>
      </c>
    </row>
    <row r="1364" spans="3:7" ht="12.75" customHeight="1" x14ac:dyDescent="0.35">
      <c r="C1364" s="104" t="s">
        <v>635</v>
      </c>
      <c r="D1364" t="s">
        <v>889</v>
      </c>
      <c r="E1364" s="44">
        <v>132</v>
      </c>
      <c r="F1364" s="28" t="s">
        <v>20</v>
      </c>
      <c r="G1364" s="106" t="s">
        <v>180</v>
      </c>
    </row>
    <row r="1365" spans="3:7" ht="12.75" customHeight="1" x14ac:dyDescent="0.35">
      <c r="C1365" s="104" t="s">
        <v>635</v>
      </c>
      <c r="D1365" t="s">
        <v>890</v>
      </c>
      <c r="E1365" s="44">
        <v>510</v>
      </c>
      <c r="F1365" s="28" t="s">
        <v>20</v>
      </c>
      <c r="G1365" s="106" t="s">
        <v>692</v>
      </c>
    </row>
    <row r="1366" spans="3:7" ht="12.75" customHeight="1" x14ac:dyDescent="0.35">
      <c r="C1366" s="105" t="s">
        <v>635</v>
      </c>
      <c r="D1366" t="s">
        <v>867</v>
      </c>
      <c r="E1366" s="44">
        <v>198</v>
      </c>
      <c r="F1366" s="28" t="s">
        <v>20</v>
      </c>
      <c r="G1366" s="106" t="s">
        <v>692</v>
      </c>
    </row>
    <row r="1367" spans="3:7" ht="12.75" customHeight="1" x14ac:dyDescent="0.35">
      <c r="C1367" s="104" t="s">
        <v>391</v>
      </c>
      <c r="D1367" t="s">
        <v>889</v>
      </c>
      <c r="E1367" s="44">
        <v>286</v>
      </c>
      <c r="F1367" s="28" t="s">
        <v>20</v>
      </c>
      <c r="G1367" s="106" t="s">
        <v>231</v>
      </c>
    </row>
    <row r="1368" spans="3:7" ht="12.75" customHeight="1" x14ac:dyDescent="0.35">
      <c r="C1368" s="104" t="s">
        <v>391</v>
      </c>
      <c r="D1368" t="s">
        <v>890</v>
      </c>
      <c r="E1368" s="44">
        <v>338</v>
      </c>
      <c r="F1368" s="28" t="s">
        <v>20</v>
      </c>
      <c r="G1368" s="106" t="s">
        <v>231</v>
      </c>
    </row>
    <row r="1369" spans="3:7" ht="12.75" customHeight="1" x14ac:dyDescent="0.35">
      <c r="C1369" s="105" t="s">
        <v>391</v>
      </c>
      <c r="D1369" t="s">
        <v>867</v>
      </c>
      <c r="E1369" s="44">
        <v>335</v>
      </c>
      <c r="F1369" s="28" t="s">
        <v>20</v>
      </c>
      <c r="G1369" s="106" t="s">
        <v>231</v>
      </c>
    </row>
    <row r="1370" spans="3:7" ht="12.75" customHeight="1" x14ac:dyDescent="0.35">
      <c r="C1370" s="104" t="s">
        <v>861</v>
      </c>
      <c r="D1370" t="s">
        <v>889</v>
      </c>
      <c r="E1370" s="44">
        <v>584</v>
      </c>
      <c r="F1370" s="28" t="s">
        <v>20</v>
      </c>
      <c r="G1370" s="106" t="s">
        <v>692</v>
      </c>
    </row>
    <row r="1371" spans="3:7" ht="12.75" customHeight="1" x14ac:dyDescent="0.35">
      <c r="C1371" s="104" t="s">
        <v>861</v>
      </c>
      <c r="D1371" t="s">
        <v>890</v>
      </c>
      <c r="E1371" s="44">
        <v>303</v>
      </c>
      <c r="F1371" s="28" t="s">
        <v>20</v>
      </c>
      <c r="G1371" s="106" t="s">
        <v>231</v>
      </c>
    </row>
    <row r="1372" spans="3:7" ht="12.75" customHeight="1" x14ac:dyDescent="0.35">
      <c r="C1372" s="105" t="s">
        <v>861</v>
      </c>
      <c r="D1372" t="s">
        <v>867</v>
      </c>
      <c r="E1372" s="44">
        <v>80</v>
      </c>
      <c r="F1372" s="28" t="s">
        <v>20</v>
      </c>
      <c r="G1372" s="106" t="s">
        <v>222</v>
      </c>
    </row>
    <row r="1373" spans="3:7" ht="12.75" customHeight="1" x14ac:dyDescent="0.35">
      <c r="C1373" s="104" t="s">
        <v>187</v>
      </c>
      <c r="D1373" t="s">
        <v>889</v>
      </c>
      <c r="E1373" s="44">
        <v>194</v>
      </c>
      <c r="F1373" s="28" t="s">
        <v>20</v>
      </c>
      <c r="G1373" s="106" t="s">
        <v>222</v>
      </c>
    </row>
    <row r="1374" spans="3:7" ht="12.75" customHeight="1" x14ac:dyDescent="0.35">
      <c r="C1374" s="104" t="s">
        <v>187</v>
      </c>
      <c r="D1374" t="s">
        <v>890</v>
      </c>
      <c r="E1374" s="44">
        <v>180</v>
      </c>
      <c r="F1374" s="28" t="s">
        <v>20</v>
      </c>
      <c r="G1374" s="106" t="s">
        <v>180</v>
      </c>
    </row>
    <row r="1375" spans="3:7" ht="12.75" customHeight="1" x14ac:dyDescent="0.35">
      <c r="C1375" s="105" t="s">
        <v>187</v>
      </c>
      <c r="D1375" t="s">
        <v>867</v>
      </c>
      <c r="E1375" s="44">
        <v>445</v>
      </c>
      <c r="F1375" s="28" t="s">
        <v>20</v>
      </c>
      <c r="G1375" s="106" t="s">
        <v>222</v>
      </c>
    </row>
    <row r="1376" spans="3:7" ht="12.75" customHeight="1" x14ac:dyDescent="0.35">
      <c r="C1376" s="104" t="s">
        <v>478</v>
      </c>
      <c r="D1376" t="s">
        <v>889</v>
      </c>
      <c r="E1376" s="44">
        <v>399</v>
      </c>
      <c r="F1376" s="28" t="s">
        <v>20</v>
      </c>
      <c r="G1376" s="106" t="s">
        <v>222</v>
      </c>
    </row>
    <row r="1377" spans="3:7" ht="12.75" customHeight="1" x14ac:dyDescent="0.35">
      <c r="C1377" s="104" t="s">
        <v>478</v>
      </c>
      <c r="D1377" t="s">
        <v>890</v>
      </c>
      <c r="E1377" s="44">
        <v>418</v>
      </c>
      <c r="F1377" s="28" t="s">
        <v>20</v>
      </c>
      <c r="G1377" s="106" t="s">
        <v>692</v>
      </c>
    </row>
    <row r="1378" spans="3:7" ht="12.75" customHeight="1" x14ac:dyDescent="0.35">
      <c r="C1378" s="105" t="s">
        <v>478</v>
      </c>
      <c r="D1378" t="s">
        <v>867</v>
      </c>
      <c r="E1378" s="44">
        <v>265</v>
      </c>
      <c r="F1378" s="28" t="s">
        <v>20</v>
      </c>
      <c r="G1378" s="106" t="s">
        <v>692</v>
      </c>
    </row>
    <row r="1379" spans="3:7" ht="12.75" customHeight="1" x14ac:dyDescent="0.35">
      <c r="C1379" s="104" t="s">
        <v>553</v>
      </c>
      <c r="D1379" t="s">
        <v>889</v>
      </c>
      <c r="E1379" s="44">
        <v>591</v>
      </c>
      <c r="F1379" s="28" t="s">
        <v>20</v>
      </c>
      <c r="G1379" s="106" t="s">
        <v>222</v>
      </c>
    </row>
    <row r="1380" spans="3:7" ht="12.75" customHeight="1" x14ac:dyDescent="0.35">
      <c r="C1380" s="104" t="s">
        <v>553</v>
      </c>
      <c r="D1380" t="s">
        <v>890</v>
      </c>
      <c r="E1380" s="44">
        <v>273</v>
      </c>
      <c r="F1380" s="28" t="s">
        <v>20</v>
      </c>
      <c r="G1380" s="106" t="s">
        <v>222</v>
      </c>
    </row>
    <row r="1381" spans="3:7" ht="12.75" customHeight="1" x14ac:dyDescent="0.35">
      <c r="C1381" s="105" t="s">
        <v>553</v>
      </c>
      <c r="D1381" t="s">
        <v>867</v>
      </c>
      <c r="E1381" s="44">
        <v>27</v>
      </c>
      <c r="F1381" s="28" t="s">
        <v>20</v>
      </c>
      <c r="G1381" s="106" t="s">
        <v>244</v>
      </c>
    </row>
    <row r="1382" spans="3:7" ht="12.75" customHeight="1" x14ac:dyDescent="0.35">
      <c r="C1382" s="104" t="s">
        <v>714</v>
      </c>
      <c r="D1382" t="s">
        <v>889</v>
      </c>
      <c r="E1382" s="44">
        <v>508</v>
      </c>
      <c r="F1382" s="28" t="s">
        <v>20</v>
      </c>
      <c r="G1382" s="106" t="s">
        <v>244</v>
      </c>
    </row>
    <row r="1383" spans="3:7" ht="12.75" customHeight="1" x14ac:dyDescent="0.35">
      <c r="C1383" s="104" t="s">
        <v>714</v>
      </c>
      <c r="D1383" t="s">
        <v>890</v>
      </c>
      <c r="E1383" s="44">
        <v>149</v>
      </c>
      <c r="F1383" s="28" t="s">
        <v>20</v>
      </c>
      <c r="G1383" s="106" t="s">
        <v>692</v>
      </c>
    </row>
    <row r="1384" spans="3:7" ht="12.75" customHeight="1" x14ac:dyDescent="0.35">
      <c r="C1384" s="105" t="s">
        <v>714</v>
      </c>
      <c r="D1384" t="s">
        <v>867</v>
      </c>
      <c r="E1384" s="44">
        <v>109</v>
      </c>
      <c r="F1384" s="28" t="s">
        <v>20</v>
      </c>
      <c r="G1384" s="106" t="s">
        <v>180</v>
      </c>
    </row>
    <row r="1385" spans="3:7" ht="12.75" customHeight="1" x14ac:dyDescent="0.35">
      <c r="C1385" s="104" t="s">
        <v>766</v>
      </c>
      <c r="D1385" t="s">
        <v>889</v>
      </c>
      <c r="E1385" s="44">
        <v>473</v>
      </c>
      <c r="F1385" s="28" t="s">
        <v>20</v>
      </c>
      <c r="G1385" s="106" t="s">
        <v>231</v>
      </c>
    </row>
    <row r="1386" spans="3:7" ht="12.75" customHeight="1" x14ac:dyDescent="0.35">
      <c r="C1386" s="104" t="s">
        <v>766</v>
      </c>
      <c r="D1386" t="s">
        <v>890</v>
      </c>
      <c r="E1386" s="44">
        <v>353</v>
      </c>
      <c r="F1386" s="28" t="s">
        <v>20</v>
      </c>
      <c r="G1386" s="106" t="s">
        <v>177</v>
      </c>
    </row>
    <row r="1387" spans="3:7" ht="12.75" customHeight="1" x14ac:dyDescent="0.35">
      <c r="C1387" s="105" t="s">
        <v>766</v>
      </c>
      <c r="D1387" t="s">
        <v>867</v>
      </c>
      <c r="E1387" s="44">
        <v>231</v>
      </c>
      <c r="F1387" s="28" t="s">
        <v>20</v>
      </c>
      <c r="G1387" s="106" t="s">
        <v>692</v>
      </c>
    </row>
    <row r="1388" spans="3:7" ht="12.75" customHeight="1" x14ac:dyDescent="0.35">
      <c r="C1388" s="104" t="s">
        <v>525</v>
      </c>
      <c r="D1388" t="s">
        <v>889</v>
      </c>
      <c r="E1388" s="44">
        <v>233</v>
      </c>
      <c r="F1388" s="28" t="s">
        <v>20</v>
      </c>
      <c r="G1388" s="106" t="s">
        <v>177</v>
      </c>
    </row>
    <row r="1389" spans="3:7" ht="12.75" customHeight="1" x14ac:dyDescent="0.35">
      <c r="C1389" s="104" t="s">
        <v>525</v>
      </c>
      <c r="D1389" t="s">
        <v>890</v>
      </c>
      <c r="E1389" s="44">
        <v>528</v>
      </c>
      <c r="F1389" s="28" t="s">
        <v>20</v>
      </c>
      <c r="G1389" s="106" t="s">
        <v>177</v>
      </c>
    </row>
    <row r="1390" spans="3:7" ht="12.75" customHeight="1" x14ac:dyDescent="0.35">
      <c r="C1390" s="105" t="s">
        <v>525</v>
      </c>
      <c r="D1390" t="s">
        <v>867</v>
      </c>
      <c r="E1390" s="44">
        <v>284</v>
      </c>
      <c r="F1390" s="28" t="s">
        <v>20</v>
      </c>
      <c r="G1390" s="106" t="s">
        <v>222</v>
      </c>
    </row>
    <row r="1391" spans="3:7" ht="12.75" customHeight="1" x14ac:dyDescent="0.35">
      <c r="C1391" s="104" t="s">
        <v>532</v>
      </c>
      <c r="D1391" t="s">
        <v>889</v>
      </c>
      <c r="E1391" s="44">
        <v>542</v>
      </c>
      <c r="F1391" s="28" t="s">
        <v>20</v>
      </c>
      <c r="G1391" s="106" t="s">
        <v>177</v>
      </c>
    </row>
    <row r="1392" spans="3:7" ht="12.75" customHeight="1" x14ac:dyDescent="0.35">
      <c r="C1392" s="104" t="s">
        <v>532</v>
      </c>
      <c r="D1392" t="s">
        <v>890</v>
      </c>
      <c r="E1392" s="44">
        <v>451</v>
      </c>
      <c r="F1392" s="28" t="s">
        <v>20</v>
      </c>
      <c r="G1392" s="106" t="s">
        <v>231</v>
      </c>
    </row>
    <row r="1393" spans="3:7" ht="12.75" customHeight="1" x14ac:dyDescent="0.35">
      <c r="C1393" s="105" t="s">
        <v>532</v>
      </c>
      <c r="D1393" t="s">
        <v>867</v>
      </c>
      <c r="E1393" s="44">
        <v>406</v>
      </c>
      <c r="F1393" s="28" t="s">
        <v>20</v>
      </c>
      <c r="G1393" s="106" t="s">
        <v>692</v>
      </c>
    </row>
    <row r="1394" spans="3:7" ht="12.75" customHeight="1" x14ac:dyDescent="0.35">
      <c r="C1394" s="104" t="s">
        <v>767</v>
      </c>
      <c r="D1394" t="s">
        <v>889</v>
      </c>
      <c r="E1394" s="44">
        <v>413</v>
      </c>
      <c r="F1394" s="28" t="s">
        <v>20</v>
      </c>
      <c r="G1394" s="106" t="s">
        <v>222</v>
      </c>
    </row>
    <row r="1395" spans="3:7" ht="12.75" customHeight="1" x14ac:dyDescent="0.35">
      <c r="C1395" s="104" t="s">
        <v>767</v>
      </c>
      <c r="D1395" t="s">
        <v>890</v>
      </c>
      <c r="E1395" s="44">
        <v>231</v>
      </c>
      <c r="F1395" s="28" t="s">
        <v>20</v>
      </c>
      <c r="G1395" s="106" t="s">
        <v>222</v>
      </c>
    </row>
    <row r="1396" spans="3:7" ht="12.75" customHeight="1" x14ac:dyDescent="0.35">
      <c r="C1396" s="105" t="s">
        <v>767</v>
      </c>
      <c r="D1396" t="s">
        <v>867</v>
      </c>
      <c r="E1396" s="44">
        <v>424</v>
      </c>
      <c r="F1396" s="28" t="s">
        <v>20</v>
      </c>
      <c r="G1396" s="106" t="s">
        <v>692</v>
      </c>
    </row>
    <row r="1397" spans="3:7" ht="12.75" customHeight="1" x14ac:dyDescent="0.35">
      <c r="C1397" s="104" t="s">
        <v>587</v>
      </c>
      <c r="D1397" t="s">
        <v>889</v>
      </c>
      <c r="E1397" s="44">
        <v>222</v>
      </c>
      <c r="F1397" s="28" t="s">
        <v>20</v>
      </c>
      <c r="G1397" s="106" t="s">
        <v>692</v>
      </c>
    </row>
    <row r="1398" spans="3:7" ht="12.75" customHeight="1" x14ac:dyDescent="0.35">
      <c r="C1398" s="104" t="s">
        <v>587</v>
      </c>
      <c r="D1398" t="s">
        <v>890</v>
      </c>
      <c r="E1398" s="44">
        <v>470</v>
      </c>
      <c r="F1398" s="28" t="s">
        <v>20</v>
      </c>
      <c r="G1398" s="106" t="s">
        <v>231</v>
      </c>
    </row>
    <row r="1399" spans="3:7" ht="12.75" customHeight="1" x14ac:dyDescent="0.35">
      <c r="C1399" s="105" t="s">
        <v>587</v>
      </c>
      <c r="D1399" t="s">
        <v>867</v>
      </c>
      <c r="E1399" s="44">
        <v>82</v>
      </c>
      <c r="F1399" s="28" t="s">
        <v>20</v>
      </c>
      <c r="G1399" s="106" t="s">
        <v>180</v>
      </c>
    </row>
    <row r="1400" spans="3:7" ht="12.75" customHeight="1" x14ac:dyDescent="0.35">
      <c r="C1400" s="104" t="s">
        <v>694</v>
      </c>
      <c r="D1400" t="s">
        <v>889</v>
      </c>
      <c r="E1400" s="44">
        <v>166</v>
      </c>
      <c r="F1400" s="28" t="s">
        <v>20</v>
      </c>
      <c r="G1400" s="106" t="s">
        <v>231</v>
      </c>
    </row>
    <row r="1401" spans="3:7" ht="12.75" customHeight="1" x14ac:dyDescent="0.35">
      <c r="C1401" s="104" t="s">
        <v>694</v>
      </c>
      <c r="D1401" t="s">
        <v>890</v>
      </c>
      <c r="E1401" s="44">
        <v>567</v>
      </c>
      <c r="F1401" s="28" t="s">
        <v>20</v>
      </c>
      <c r="G1401" s="106" t="s">
        <v>177</v>
      </c>
    </row>
    <row r="1402" spans="3:7" ht="12.75" customHeight="1" x14ac:dyDescent="0.35">
      <c r="C1402" s="105" t="s">
        <v>694</v>
      </c>
      <c r="D1402" t="s">
        <v>867</v>
      </c>
      <c r="E1402" s="44">
        <v>305</v>
      </c>
      <c r="F1402" s="28" t="s">
        <v>20</v>
      </c>
      <c r="G1402" s="106" t="s">
        <v>692</v>
      </c>
    </row>
    <row r="1403" spans="3:7" ht="12.75" customHeight="1" x14ac:dyDescent="0.35">
      <c r="C1403" s="104" t="s">
        <v>313</v>
      </c>
      <c r="D1403" t="s">
        <v>889</v>
      </c>
      <c r="E1403" s="44">
        <v>517</v>
      </c>
      <c r="F1403" s="28" t="s">
        <v>20</v>
      </c>
      <c r="G1403" s="106" t="s">
        <v>692</v>
      </c>
    </row>
    <row r="1404" spans="3:7" ht="12.75" customHeight="1" x14ac:dyDescent="0.35">
      <c r="C1404" s="104" t="s">
        <v>313</v>
      </c>
      <c r="D1404" t="s">
        <v>890</v>
      </c>
      <c r="E1404" s="44">
        <v>387</v>
      </c>
      <c r="F1404" s="28" t="s">
        <v>20</v>
      </c>
      <c r="G1404" s="106" t="s">
        <v>177</v>
      </c>
    </row>
    <row r="1405" spans="3:7" ht="12.75" customHeight="1" x14ac:dyDescent="0.35">
      <c r="C1405" s="105" t="s">
        <v>313</v>
      </c>
      <c r="D1405" t="s">
        <v>867</v>
      </c>
      <c r="E1405" s="44">
        <v>83</v>
      </c>
      <c r="F1405" s="28" t="s">
        <v>20</v>
      </c>
      <c r="G1405" s="106" t="s">
        <v>692</v>
      </c>
    </row>
    <row r="1406" spans="3:7" ht="12.75" customHeight="1" x14ac:dyDescent="0.35">
      <c r="C1406" s="104" t="s">
        <v>750</v>
      </c>
      <c r="D1406" t="s">
        <v>889</v>
      </c>
      <c r="E1406" s="44">
        <v>531</v>
      </c>
      <c r="F1406" s="28" t="s">
        <v>20</v>
      </c>
      <c r="G1406" s="106" t="s">
        <v>692</v>
      </c>
    </row>
    <row r="1407" spans="3:7" ht="12.75" customHeight="1" x14ac:dyDescent="0.35">
      <c r="C1407" s="104" t="s">
        <v>750</v>
      </c>
      <c r="D1407" t="s">
        <v>890</v>
      </c>
      <c r="E1407" s="44">
        <v>209</v>
      </c>
      <c r="F1407" s="28" t="s">
        <v>20</v>
      </c>
      <c r="G1407" s="106" t="s">
        <v>231</v>
      </c>
    </row>
    <row r="1408" spans="3:7" ht="12.75" customHeight="1" x14ac:dyDescent="0.35">
      <c r="C1408" s="105" t="s">
        <v>750</v>
      </c>
      <c r="D1408" t="s">
        <v>867</v>
      </c>
      <c r="E1408" s="44">
        <v>372</v>
      </c>
      <c r="F1408" s="28" t="s">
        <v>20</v>
      </c>
      <c r="G1408" s="106" t="s">
        <v>692</v>
      </c>
    </row>
    <row r="1409" spans="3:7" ht="12.75" customHeight="1" x14ac:dyDescent="0.35">
      <c r="C1409" s="104" t="s">
        <v>462</v>
      </c>
      <c r="D1409" t="s">
        <v>889</v>
      </c>
      <c r="E1409" s="44">
        <v>400</v>
      </c>
      <c r="F1409" s="28" t="s">
        <v>20</v>
      </c>
      <c r="G1409" s="106" t="s">
        <v>692</v>
      </c>
    </row>
    <row r="1410" spans="3:7" ht="12.75" customHeight="1" x14ac:dyDescent="0.35">
      <c r="C1410" s="104" t="s">
        <v>462</v>
      </c>
      <c r="D1410" t="s">
        <v>890</v>
      </c>
      <c r="E1410" s="44">
        <v>108</v>
      </c>
      <c r="F1410" s="28" t="s">
        <v>20</v>
      </c>
      <c r="G1410" s="106" t="s">
        <v>177</v>
      </c>
    </row>
    <row r="1411" spans="3:7" ht="12.75" customHeight="1" x14ac:dyDescent="0.35">
      <c r="C1411" s="105" t="s">
        <v>462</v>
      </c>
      <c r="D1411" t="s">
        <v>867</v>
      </c>
      <c r="E1411" s="44">
        <v>367</v>
      </c>
      <c r="F1411" s="28" t="s">
        <v>20</v>
      </c>
      <c r="G1411" s="106" t="s">
        <v>177</v>
      </c>
    </row>
    <row r="1412" spans="3:7" ht="12.75" customHeight="1" x14ac:dyDescent="0.35">
      <c r="C1412" s="104" t="s">
        <v>468</v>
      </c>
      <c r="D1412" t="s">
        <v>889</v>
      </c>
      <c r="E1412" s="44">
        <v>357</v>
      </c>
      <c r="F1412" s="28" t="s">
        <v>20</v>
      </c>
      <c r="G1412" s="106" t="s">
        <v>222</v>
      </c>
    </row>
    <row r="1413" spans="3:7" ht="12.75" customHeight="1" x14ac:dyDescent="0.35">
      <c r="C1413" s="104" t="s">
        <v>468</v>
      </c>
      <c r="D1413" t="s">
        <v>890</v>
      </c>
      <c r="E1413" s="44">
        <v>486</v>
      </c>
      <c r="F1413" s="28" t="s">
        <v>20</v>
      </c>
      <c r="G1413" s="106" t="s">
        <v>231</v>
      </c>
    </row>
    <row r="1414" spans="3:7" ht="12.75" customHeight="1" x14ac:dyDescent="0.35">
      <c r="C1414" s="105" t="s">
        <v>468</v>
      </c>
      <c r="D1414" t="s">
        <v>867</v>
      </c>
      <c r="E1414" s="44">
        <v>447</v>
      </c>
      <c r="F1414" s="28" t="s">
        <v>20</v>
      </c>
      <c r="G1414" s="106" t="s">
        <v>692</v>
      </c>
    </row>
    <row r="1415" spans="3:7" ht="12.75" customHeight="1" x14ac:dyDescent="0.35">
      <c r="C1415" s="104" t="s">
        <v>241</v>
      </c>
      <c r="D1415" t="s">
        <v>889</v>
      </c>
      <c r="E1415" s="44">
        <v>523</v>
      </c>
      <c r="F1415" s="28" t="s">
        <v>20</v>
      </c>
      <c r="G1415" s="106" t="s">
        <v>692</v>
      </c>
    </row>
    <row r="1416" spans="3:7" ht="12.75" customHeight="1" x14ac:dyDescent="0.35">
      <c r="C1416" s="104" t="s">
        <v>241</v>
      </c>
      <c r="D1416" t="s">
        <v>890</v>
      </c>
      <c r="E1416" s="44">
        <v>325</v>
      </c>
      <c r="F1416" s="28" t="s">
        <v>20</v>
      </c>
      <c r="G1416" s="106" t="s">
        <v>692</v>
      </c>
    </row>
    <row r="1417" spans="3:7" ht="12.75" customHeight="1" x14ac:dyDescent="0.35">
      <c r="C1417" s="105" t="s">
        <v>241</v>
      </c>
      <c r="D1417" t="s">
        <v>867</v>
      </c>
      <c r="E1417" s="44">
        <v>269</v>
      </c>
      <c r="F1417" s="28" t="s">
        <v>20</v>
      </c>
      <c r="G1417" s="106" t="s">
        <v>692</v>
      </c>
    </row>
    <row r="1418" spans="3:7" ht="12.75" customHeight="1" x14ac:dyDescent="0.35">
      <c r="C1418" s="104" t="s">
        <v>775</v>
      </c>
      <c r="D1418" t="s">
        <v>889</v>
      </c>
      <c r="E1418" s="44">
        <v>238</v>
      </c>
      <c r="F1418" s="28" t="s">
        <v>20</v>
      </c>
      <c r="G1418" s="106" t="s">
        <v>231</v>
      </c>
    </row>
    <row r="1419" spans="3:7" ht="12.75" customHeight="1" x14ac:dyDescent="0.35">
      <c r="C1419" s="104" t="s">
        <v>775</v>
      </c>
      <c r="D1419" t="s">
        <v>890</v>
      </c>
      <c r="E1419" s="44">
        <v>143</v>
      </c>
      <c r="F1419" s="28" t="s">
        <v>20</v>
      </c>
      <c r="G1419" s="106" t="s">
        <v>231</v>
      </c>
    </row>
    <row r="1420" spans="3:7" ht="12.75" customHeight="1" x14ac:dyDescent="0.35">
      <c r="C1420" s="105" t="s">
        <v>775</v>
      </c>
      <c r="D1420" t="s">
        <v>867</v>
      </c>
      <c r="E1420" s="44">
        <v>73</v>
      </c>
      <c r="F1420" s="28" t="s">
        <v>20</v>
      </c>
      <c r="G1420" s="106" t="s">
        <v>244</v>
      </c>
    </row>
    <row r="1421" spans="3:7" ht="12.75" customHeight="1" x14ac:dyDescent="0.35">
      <c r="C1421" s="104" t="s">
        <v>723</v>
      </c>
      <c r="D1421" t="s">
        <v>889</v>
      </c>
      <c r="E1421" s="44">
        <v>177</v>
      </c>
      <c r="F1421" s="28" t="s">
        <v>20</v>
      </c>
      <c r="G1421" s="106" t="s">
        <v>222</v>
      </c>
    </row>
    <row r="1422" spans="3:7" ht="12.75" customHeight="1" x14ac:dyDescent="0.35">
      <c r="C1422" s="104" t="s">
        <v>723</v>
      </c>
      <c r="D1422" t="s">
        <v>890</v>
      </c>
      <c r="E1422" s="44">
        <v>273</v>
      </c>
      <c r="F1422" s="28" t="s">
        <v>20</v>
      </c>
      <c r="G1422" s="106" t="s">
        <v>231</v>
      </c>
    </row>
    <row r="1423" spans="3:7" ht="12.75" customHeight="1" x14ac:dyDescent="0.35">
      <c r="C1423" s="105" t="s">
        <v>723</v>
      </c>
      <c r="D1423" t="s">
        <v>867</v>
      </c>
      <c r="E1423" s="44">
        <v>359</v>
      </c>
      <c r="F1423" s="28" t="s">
        <v>20</v>
      </c>
      <c r="G1423" s="106" t="s">
        <v>231</v>
      </c>
    </row>
    <row r="1424" spans="3:7" ht="12.75" customHeight="1" x14ac:dyDescent="0.35">
      <c r="C1424" s="104" t="s">
        <v>195</v>
      </c>
      <c r="D1424" t="s">
        <v>889</v>
      </c>
      <c r="E1424" s="44">
        <v>137</v>
      </c>
      <c r="F1424" s="28" t="s">
        <v>20</v>
      </c>
      <c r="G1424" s="106" t="s">
        <v>231</v>
      </c>
    </row>
    <row r="1425" spans="3:7" ht="12.75" customHeight="1" x14ac:dyDescent="0.35">
      <c r="C1425" s="104" t="s">
        <v>195</v>
      </c>
      <c r="D1425" t="s">
        <v>890</v>
      </c>
      <c r="E1425" s="44">
        <v>199</v>
      </c>
      <c r="F1425" s="28" t="s">
        <v>20</v>
      </c>
      <c r="G1425" s="106" t="s">
        <v>177</v>
      </c>
    </row>
    <row r="1426" spans="3:7" ht="12.75" customHeight="1" x14ac:dyDescent="0.35">
      <c r="C1426" s="105" t="s">
        <v>195</v>
      </c>
      <c r="D1426" t="s">
        <v>867</v>
      </c>
      <c r="E1426" s="44">
        <v>483</v>
      </c>
      <c r="F1426" s="28" t="s">
        <v>20</v>
      </c>
      <c r="G1426" s="106" t="s">
        <v>222</v>
      </c>
    </row>
    <row r="1427" spans="3:7" ht="12.75" customHeight="1" x14ac:dyDescent="0.35">
      <c r="C1427" s="104" t="s">
        <v>181</v>
      </c>
      <c r="D1427" t="s">
        <v>889</v>
      </c>
      <c r="E1427" s="44">
        <v>105</v>
      </c>
      <c r="F1427" s="28" t="s">
        <v>20</v>
      </c>
      <c r="G1427" s="106" t="s">
        <v>222</v>
      </c>
    </row>
    <row r="1428" spans="3:7" ht="12.75" customHeight="1" x14ac:dyDescent="0.35">
      <c r="C1428" s="104" t="s">
        <v>181</v>
      </c>
      <c r="D1428" t="s">
        <v>890</v>
      </c>
      <c r="E1428" s="44">
        <v>374</v>
      </c>
      <c r="F1428" s="28" t="s">
        <v>20</v>
      </c>
      <c r="G1428" s="106" t="s">
        <v>177</v>
      </c>
    </row>
    <row r="1429" spans="3:7" ht="12.75" customHeight="1" x14ac:dyDescent="0.35">
      <c r="C1429" s="105" t="s">
        <v>181</v>
      </c>
      <c r="D1429" t="s">
        <v>867</v>
      </c>
      <c r="E1429" s="44">
        <v>235</v>
      </c>
      <c r="F1429" s="28" t="s">
        <v>20</v>
      </c>
      <c r="G1429" s="106" t="s">
        <v>692</v>
      </c>
    </row>
    <row r="1430" spans="3:7" ht="12.75" customHeight="1" x14ac:dyDescent="0.35">
      <c r="C1430" s="104" t="s">
        <v>1004</v>
      </c>
      <c r="D1430" t="s">
        <v>889</v>
      </c>
      <c r="E1430" s="44">
        <v>194</v>
      </c>
      <c r="F1430" s="28" t="s">
        <v>20</v>
      </c>
      <c r="G1430" s="106" t="s">
        <v>222</v>
      </c>
    </row>
    <row r="1431" spans="3:7" ht="12.75" customHeight="1" x14ac:dyDescent="0.35">
      <c r="C1431" s="104" t="s">
        <v>1004</v>
      </c>
      <c r="D1431" t="s">
        <v>890</v>
      </c>
      <c r="E1431" s="44">
        <v>134</v>
      </c>
      <c r="F1431" s="28" t="s">
        <v>20</v>
      </c>
      <c r="G1431" s="106" t="s">
        <v>222</v>
      </c>
    </row>
    <row r="1432" spans="3:7" ht="12.75" customHeight="1" x14ac:dyDescent="0.35">
      <c r="C1432" s="105" t="s">
        <v>1004</v>
      </c>
      <c r="D1432" t="s">
        <v>867</v>
      </c>
      <c r="E1432" s="44">
        <v>97</v>
      </c>
      <c r="F1432" s="28" t="s">
        <v>20</v>
      </c>
      <c r="G1432" s="106" t="s">
        <v>222</v>
      </c>
    </row>
    <row r="1433" spans="3:7" ht="12.75" customHeight="1" x14ac:dyDescent="0.35">
      <c r="C1433" s="104" t="s">
        <v>612</v>
      </c>
      <c r="D1433" t="s">
        <v>889</v>
      </c>
      <c r="E1433" s="44">
        <v>294</v>
      </c>
      <c r="F1433" s="28" t="s">
        <v>20</v>
      </c>
      <c r="G1433" s="106" t="s">
        <v>692</v>
      </c>
    </row>
    <row r="1434" spans="3:7" ht="12.75" customHeight="1" x14ac:dyDescent="0.35">
      <c r="C1434" s="104" t="s">
        <v>612</v>
      </c>
      <c r="D1434" t="s">
        <v>890</v>
      </c>
      <c r="E1434" s="44">
        <v>371</v>
      </c>
      <c r="F1434" s="28" t="s">
        <v>20</v>
      </c>
      <c r="G1434" s="106" t="s">
        <v>692</v>
      </c>
    </row>
    <row r="1435" spans="3:7" ht="12.75" customHeight="1" x14ac:dyDescent="0.35">
      <c r="C1435" s="105" t="s">
        <v>612</v>
      </c>
      <c r="D1435" t="s">
        <v>867</v>
      </c>
      <c r="E1435" s="44">
        <v>297</v>
      </c>
      <c r="F1435" s="28" t="s">
        <v>20</v>
      </c>
      <c r="G1435" s="106" t="s">
        <v>245</v>
      </c>
    </row>
    <row r="1436" spans="3:7" ht="12.75" customHeight="1" x14ac:dyDescent="0.35">
      <c r="C1436" s="104" t="s">
        <v>210</v>
      </c>
      <c r="D1436" t="s">
        <v>889</v>
      </c>
      <c r="E1436" s="44">
        <v>581</v>
      </c>
      <c r="F1436" s="28" t="s">
        <v>20</v>
      </c>
      <c r="G1436" s="106" t="s">
        <v>231</v>
      </c>
    </row>
    <row r="1437" spans="3:7" ht="12.75" customHeight="1" x14ac:dyDescent="0.35">
      <c r="C1437" s="104" t="s">
        <v>210</v>
      </c>
      <c r="D1437" t="s">
        <v>890</v>
      </c>
      <c r="E1437" s="44">
        <v>539</v>
      </c>
      <c r="F1437" s="28" t="s">
        <v>20</v>
      </c>
      <c r="G1437" s="106" t="s">
        <v>222</v>
      </c>
    </row>
    <row r="1438" spans="3:7" ht="12.75" customHeight="1" x14ac:dyDescent="0.35">
      <c r="C1438" s="105" t="s">
        <v>210</v>
      </c>
      <c r="D1438" t="s">
        <v>867</v>
      </c>
      <c r="E1438" s="44">
        <v>67</v>
      </c>
      <c r="F1438" s="28" t="s">
        <v>20</v>
      </c>
      <c r="G1438" s="106" t="s">
        <v>231</v>
      </c>
    </row>
    <row r="1439" spans="3:7" ht="12.75" customHeight="1" x14ac:dyDescent="0.35">
      <c r="C1439" s="104" t="s">
        <v>1015</v>
      </c>
      <c r="D1439" t="s">
        <v>889</v>
      </c>
      <c r="E1439" s="44">
        <v>366</v>
      </c>
      <c r="F1439" s="28" t="s">
        <v>20</v>
      </c>
      <c r="G1439" s="106" t="s">
        <v>222</v>
      </c>
    </row>
    <row r="1440" spans="3:7" ht="12.75" customHeight="1" x14ac:dyDescent="0.35">
      <c r="C1440" s="104" t="s">
        <v>1015</v>
      </c>
      <c r="D1440" t="s">
        <v>890</v>
      </c>
      <c r="E1440" s="44">
        <v>320</v>
      </c>
      <c r="F1440" s="28" t="s">
        <v>20</v>
      </c>
      <c r="G1440" s="106" t="s">
        <v>692</v>
      </c>
    </row>
    <row r="1441" spans="3:7" ht="12.75" customHeight="1" x14ac:dyDescent="0.35">
      <c r="C1441" s="105" t="s">
        <v>1015</v>
      </c>
      <c r="D1441" t="s">
        <v>867</v>
      </c>
      <c r="E1441" s="44">
        <v>17</v>
      </c>
      <c r="F1441" s="28" t="s">
        <v>20</v>
      </c>
      <c r="G1441" s="106" t="s">
        <v>180</v>
      </c>
    </row>
    <row r="1442" spans="3:7" ht="12.75" customHeight="1" x14ac:dyDescent="0.35">
      <c r="C1442" s="104" t="s">
        <v>928</v>
      </c>
      <c r="D1442" t="s">
        <v>889</v>
      </c>
      <c r="E1442" s="44">
        <v>143</v>
      </c>
      <c r="F1442" s="28" t="s">
        <v>20</v>
      </c>
      <c r="G1442" s="106" t="s">
        <v>222</v>
      </c>
    </row>
    <row r="1443" spans="3:7" ht="12.75" customHeight="1" x14ac:dyDescent="0.35">
      <c r="C1443" s="104" t="s">
        <v>928</v>
      </c>
      <c r="D1443" t="s">
        <v>890</v>
      </c>
      <c r="E1443" s="44">
        <v>198</v>
      </c>
      <c r="F1443" s="28" t="s">
        <v>20</v>
      </c>
      <c r="G1443" s="106" t="s">
        <v>231</v>
      </c>
    </row>
    <row r="1444" spans="3:7" ht="12.75" customHeight="1" x14ac:dyDescent="0.35">
      <c r="C1444" s="105" t="s">
        <v>928</v>
      </c>
      <c r="D1444" t="s">
        <v>867</v>
      </c>
      <c r="E1444" s="44">
        <v>101</v>
      </c>
      <c r="F1444" s="28" t="s">
        <v>20</v>
      </c>
      <c r="G1444" s="106" t="s">
        <v>692</v>
      </c>
    </row>
    <row r="1445" spans="3:7" ht="12.75" customHeight="1" x14ac:dyDescent="0.35">
      <c r="C1445" s="104" t="s">
        <v>965</v>
      </c>
      <c r="D1445" t="s">
        <v>889</v>
      </c>
      <c r="E1445" s="44">
        <v>360</v>
      </c>
      <c r="F1445" s="28" t="s">
        <v>20</v>
      </c>
      <c r="G1445" s="106" t="s">
        <v>245</v>
      </c>
    </row>
    <row r="1446" spans="3:7" ht="12.75" customHeight="1" x14ac:dyDescent="0.35">
      <c r="C1446" s="104" t="s">
        <v>965</v>
      </c>
      <c r="D1446" t="s">
        <v>890</v>
      </c>
      <c r="E1446" s="44">
        <v>264</v>
      </c>
      <c r="F1446" s="28" t="s">
        <v>20</v>
      </c>
      <c r="G1446" s="106" t="s">
        <v>231</v>
      </c>
    </row>
    <row r="1447" spans="3:7" ht="12.75" customHeight="1" x14ac:dyDescent="0.35">
      <c r="C1447" s="105" t="s">
        <v>965</v>
      </c>
      <c r="D1447" t="s">
        <v>867</v>
      </c>
      <c r="E1447" s="44">
        <v>262</v>
      </c>
      <c r="F1447" s="28" t="s">
        <v>20</v>
      </c>
      <c r="G1447" s="106" t="s">
        <v>177</v>
      </c>
    </row>
    <row r="1448" spans="3:7" ht="12.75" customHeight="1" x14ac:dyDescent="0.35">
      <c r="C1448" s="104" t="s">
        <v>955</v>
      </c>
      <c r="D1448" t="s">
        <v>889</v>
      </c>
      <c r="E1448" s="44">
        <v>588</v>
      </c>
      <c r="F1448" s="28" t="s">
        <v>20</v>
      </c>
      <c r="G1448" s="106" t="s">
        <v>245</v>
      </c>
    </row>
    <row r="1449" spans="3:7" ht="12.75" customHeight="1" x14ac:dyDescent="0.35">
      <c r="C1449" s="104" t="s">
        <v>955</v>
      </c>
      <c r="D1449" t="s">
        <v>890</v>
      </c>
      <c r="E1449" s="44">
        <v>138</v>
      </c>
      <c r="F1449" s="28" t="s">
        <v>20</v>
      </c>
      <c r="G1449" s="106" t="s">
        <v>245</v>
      </c>
    </row>
    <row r="1450" spans="3:7" ht="12.75" customHeight="1" x14ac:dyDescent="0.35">
      <c r="C1450" s="105" t="s">
        <v>955</v>
      </c>
      <c r="D1450" t="s">
        <v>867</v>
      </c>
      <c r="E1450" s="44">
        <v>450</v>
      </c>
      <c r="F1450" s="28" t="s">
        <v>20</v>
      </c>
      <c r="G1450" s="106" t="s">
        <v>177</v>
      </c>
    </row>
    <row r="1451" spans="3:7" ht="12.75" customHeight="1" x14ac:dyDescent="0.35">
      <c r="C1451" s="104" t="s">
        <v>392</v>
      </c>
      <c r="D1451" t="s">
        <v>889</v>
      </c>
      <c r="E1451" s="44">
        <v>124</v>
      </c>
      <c r="F1451" s="28" t="s">
        <v>20</v>
      </c>
      <c r="G1451" s="106" t="s">
        <v>177</v>
      </c>
    </row>
    <row r="1452" spans="3:7" ht="12.75" customHeight="1" x14ac:dyDescent="0.35">
      <c r="C1452" s="104" t="s">
        <v>392</v>
      </c>
      <c r="D1452" t="s">
        <v>890</v>
      </c>
      <c r="E1452" s="44">
        <v>315</v>
      </c>
      <c r="F1452" s="28" t="s">
        <v>20</v>
      </c>
      <c r="G1452" s="106" t="s">
        <v>231</v>
      </c>
    </row>
    <row r="1453" spans="3:7" ht="12.75" customHeight="1" x14ac:dyDescent="0.35">
      <c r="C1453" s="105" t="s">
        <v>392</v>
      </c>
      <c r="D1453" t="s">
        <v>867</v>
      </c>
      <c r="E1453" s="44">
        <v>387</v>
      </c>
      <c r="F1453" s="28" t="s">
        <v>20</v>
      </c>
      <c r="G1453" s="106" t="s">
        <v>231</v>
      </c>
    </row>
    <row r="1454" spans="3:7" ht="12.75" customHeight="1" x14ac:dyDescent="0.35">
      <c r="C1454" s="104" t="s">
        <v>780</v>
      </c>
      <c r="D1454" t="s">
        <v>889</v>
      </c>
      <c r="E1454" s="44">
        <v>160</v>
      </c>
      <c r="F1454" s="28" t="s">
        <v>20</v>
      </c>
      <c r="G1454" s="106" t="s">
        <v>245</v>
      </c>
    </row>
    <row r="1455" spans="3:7" ht="12.75" customHeight="1" x14ac:dyDescent="0.35">
      <c r="C1455" s="104" t="s">
        <v>780</v>
      </c>
      <c r="D1455" t="s">
        <v>890</v>
      </c>
      <c r="E1455" s="44">
        <v>534</v>
      </c>
      <c r="F1455" s="28" t="s">
        <v>20</v>
      </c>
      <c r="G1455" s="106" t="s">
        <v>692</v>
      </c>
    </row>
    <row r="1456" spans="3:7" ht="12.75" customHeight="1" x14ac:dyDescent="0.35">
      <c r="C1456" s="105" t="s">
        <v>780</v>
      </c>
      <c r="D1456" t="s">
        <v>867</v>
      </c>
      <c r="E1456" s="44">
        <v>356</v>
      </c>
      <c r="F1456" s="28" t="s">
        <v>20</v>
      </c>
      <c r="G1456" s="106" t="s">
        <v>222</v>
      </c>
    </row>
    <row r="1457" spans="3:7" ht="12.75" customHeight="1" x14ac:dyDescent="0.35">
      <c r="C1457" s="104" t="s">
        <v>240</v>
      </c>
      <c r="D1457" t="s">
        <v>889</v>
      </c>
      <c r="E1457" s="44">
        <v>119</v>
      </c>
      <c r="F1457" s="28" t="s">
        <v>20</v>
      </c>
      <c r="G1457" s="106" t="s">
        <v>177</v>
      </c>
    </row>
    <row r="1458" spans="3:7" ht="12.75" customHeight="1" x14ac:dyDescent="0.35">
      <c r="C1458" s="104" t="s">
        <v>240</v>
      </c>
      <c r="D1458" t="s">
        <v>890</v>
      </c>
      <c r="E1458" s="44">
        <v>205</v>
      </c>
      <c r="F1458" s="28" t="s">
        <v>20</v>
      </c>
      <c r="G1458" s="106" t="s">
        <v>177</v>
      </c>
    </row>
    <row r="1459" spans="3:7" ht="12.75" customHeight="1" x14ac:dyDescent="0.35">
      <c r="C1459" s="105" t="s">
        <v>240</v>
      </c>
      <c r="D1459" t="s">
        <v>867</v>
      </c>
      <c r="E1459" s="44">
        <v>112</v>
      </c>
      <c r="F1459" s="28" t="s">
        <v>20</v>
      </c>
      <c r="G1459" s="106" t="s">
        <v>692</v>
      </c>
    </row>
    <row r="1460" spans="3:7" ht="12.75" customHeight="1" x14ac:dyDescent="0.35">
      <c r="C1460" s="104" t="s">
        <v>249</v>
      </c>
      <c r="D1460" t="s">
        <v>889</v>
      </c>
      <c r="E1460" s="44">
        <v>355</v>
      </c>
      <c r="F1460" s="28" t="s">
        <v>20</v>
      </c>
      <c r="G1460" s="106" t="s">
        <v>245</v>
      </c>
    </row>
    <row r="1461" spans="3:7" ht="12.75" customHeight="1" x14ac:dyDescent="0.35">
      <c r="C1461" s="104" t="s">
        <v>249</v>
      </c>
      <c r="D1461" t="s">
        <v>890</v>
      </c>
      <c r="E1461" s="44">
        <v>499</v>
      </c>
      <c r="F1461" s="28" t="s">
        <v>20</v>
      </c>
      <c r="G1461" s="106" t="s">
        <v>222</v>
      </c>
    </row>
    <row r="1462" spans="3:7" ht="12.75" customHeight="1" x14ac:dyDescent="0.35">
      <c r="C1462" s="105" t="s">
        <v>249</v>
      </c>
      <c r="D1462" t="s">
        <v>867</v>
      </c>
      <c r="E1462" s="44">
        <v>150</v>
      </c>
      <c r="F1462" s="28" t="s">
        <v>20</v>
      </c>
      <c r="G1462" s="106" t="s">
        <v>244</v>
      </c>
    </row>
    <row r="1463" spans="3:7" ht="12.75" customHeight="1" x14ac:dyDescent="0.35">
      <c r="C1463" s="104" t="s">
        <v>852</v>
      </c>
      <c r="D1463" t="s">
        <v>889</v>
      </c>
      <c r="E1463" s="44">
        <v>405</v>
      </c>
      <c r="F1463" s="28" t="s">
        <v>20</v>
      </c>
      <c r="G1463" s="106" t="s">
        <v>180</v>
      </c>
    </row>
    <row r="1464" spans="3:7" ht="12.75" customHeight="1" x14ac:dyDescent="0.35">
      <c r="C1464" s="104" t="s">
        <v>852</v>
      </c>
      <c r="D1464" t="s">
        <v>890</v>
      </c>
      <c r="E1464" s="44">
        <v>580</v>
      </c>
      <c r="F1464" s="28" t="s">
        <v>20</v>
      </c>
      <c r="G1464" s="106" t="s">
        <v>222</v>
      </c>
    </row>
    <row r="1465" spans="3:7" ht="12.75" customHeight="1" x14ac:dyDescent="0.35">
      <c r="C1465" s="105" t="s">
        <v>852</v>
      </c>
      <c r="D1465" t="s">
        <v>867</v>
      </c>
      <c r="E1465" s="44">
        <v>406</v>
      </c>
      <c r="F1465" s="28" t="s">
        <v>20</v>
      </c>
      <c r="G1465" s="106" t="s">
        <v>231</v>
      </c>
    </row>
    <row r="1466" spans="3:7" ht="12.75" customHeight="1" x14ac:dyDescent="0.35">
      <c r="C1466" s="104" t="s">
        <v>211</v>
      </c>
      <c r="D1466" t="s">
        <v>889</v>
      </c>
      <c r="E1466" s="44">
        <v>469</v>
      </c>
      <c r="F1466" s="28" t="s">
        <v>20</v>
      </c>
      <c r="G1466" s="106" t="s">
        <v>177</v>
      </c>
    </row>
    <row r="1467" spans="3:7" ht="12.75" customHeight="1" x14ac:dyDescent="0.35">
      <c r="C1467" s="104" t="s">
        <v>211</v>
      </c>
      <c r="D1467" t="s">
        <v>890</v>
      </c>
      <c r="E1467" s="44">
        <v>494</v>
      </c>
      <c r="F1467" s="28" t="s">
        <v>20</v>
      </c>
      <c r="G1467" s="106" t="s">
        <v>222</v>
      </c>
    </row>
    <row r="1468" spans="3:7" ht="12.75" customHeight="1" x14ac:dyDescent="0.35">
      <c r="C1468" s="105" t="s">
        <v>211</v>
      </c>
      <c r="D1468" t="s">
        <v>867</v>
      </c>
      <c r="E1468" s="44">
        <v>452</v>
      </c>
      <c r="F1468" s="28" t="s">
        <v>20</v>
      </c>
      <c r="G1468" s="106" t="s">
        <v>231</v>
      </c>
    </row>
    <row r="1469" spans="3:7" ht="12.75" customHeight="1" x14ac:dyDescent="0.35">
      <c r="C1469" s="104" t="s">
        <v>689</v>
      </c>
      <c r="D1469" t="s">
        <v>889</v>
      </c>
      <c r="E1469" s="44">
        <v>119</v>
      </c>
      <c r="F1469" s="28" t="s">
        <v>20</v>
      </c>
      <c r="G1469" s="106" t="s">
        <v>177</v>
      </c>
    </row>
    <row r="1470" spans="3:7" ht="12.75" customHeight="1" x14ac:dyDescent="0.35">
      <c r="C1470" s="104" t="s">
        <v>689</v>
      </c>
      <c r="D1470" t="s">
        <v>890</v>
      </c>
      <c r="E1470" s="44">
        <v>145</v>
      </c>
      <c r="F1470" s="28" t="s">
        <v>20</v>
      </c>
      <c r="G1470" s="106" t="s">
        <v>177</v>
      </c>
    </row>
    <row r="1471" spans="3:7" ht="12.75" customHeight="1" x14ac:dyDescent="0.35">
      <c r="C1471" s="105" t="s">
        <v>689</v>
      </c>
      <c r="D1471" t="s">
        <v>867</v>
      </c>
      <c r="E1471" s="44">
        <v>100</v>
      </c>
      <c r="F1471" s="28" t="s">
        <v>20</v>
      </c>
      <c r="G1471" s="106" t="s">
        <v>692</v>
      </c>
    </row>
    <row r="1472" spans="3:7" ht="12.75" customHeight="1" x14ac:dyDescent="0.35">
      <c r="C1472" s="104" t="s">
        <v>311</v>
      </c>
      <c r="D1472" t="s">
        <v>889</v>
      </c>
      <c r="E1472" s="44">
        <v>390</v>
      </c>
      <c r="F1472" s="28" t="s">
        <v>20</v>
      </c>
      <c r="G1472" s="106" t="s">
        <v>177</v>
      </c>
    </row>
    <row r="1473" spans="3:7" ht="12.75" customHeight="1" x14ac:dyDescent="0.35">
      <c r="C1473" s="104" t="s">
        <v>311</v>
      </c>
      <c r="D1473" t="s">
        <v>890</v>
      </c>
      <c r="E1473" s="44">
        <v>198</v>
      </c>
      <c r="F1473" s="28" t="s">
        <v>20</v>
      </c>
      <c r="G1473" s="106" t="s">
        <v>177</v>
      </c>
    </row>
    <row r="1474" spans="3:7" ht="12.75" customHeight="1" x14ac:dyDescent="0.35">
      <c r="C1474" s="105" t="s">
        <v>311</v>
      </c>
      <c r="D1474" t="s">
        <v>867</v>
      </c>
      <c r="E1474" s="44">
        <v>236</v>
      </c>
      <c r="F1474" s="28" t="s">
        <v>20</v>
      </c>
      <c r="G1474" s="106" t="s">
        <v>222</v>
      </c>
    </row>
    <row r="1475" spans="3:7" ht="12.75" customHeight="1" x14ac:dyDescent="0.35">
      <c r="C1475" s="104" t="s">
        <v>733</v>
      </c>
      <c r="D1475" t="s">
        <v>889</v>
      </c>
      <c r="E1475" s="44">
        <v>184</v>
      </c>
      <c r="F1475" s="28" t="s">
        <v>20</v>
      </c>
      <c r="G1475" s="106" t="s">
        <v>222</v>
      </c>
    </row>
    <row r="1476" spans="3:7" ht="12.75" customHeight="1" x14ac:dyDescent="0.35">
      <c r="C1476" s="104" t="s">
        <v>733</v>
      </c>
      <c r="D1476" t="s">
        <v>890</v>
      </c>
      <c r="E1476" s="44">
        <v>123</v>
      </c>
      <c r="F1476" s="28" t="s">
        <v>20</v>
      </c>
      <c r="G1476" s="106" t="s">
        <v>177</v>
      </c>
    </row>
    <row r="1477" spans="3:7" ht="12.75" customHeight="1" x14ac:dyDescent="0.35">
      <c r="C1477" s="105" t="s">
        <v>733</v>
      </c>
      <c r="D1477" t="s">
        <v>867</v>
      </c>
      <c r="E1477" s="44">
        <v>237</v>
      </c>
      <c r="F1477" s="28" t="s">
        <v>20</v>
      </c>
      <c r="G1477" s="106" t="s">
        <v>231</v>
      </c>
    </row>
    <row r="1478" spans="3:7" ht="12.75" customHeight="1" x14ac:dyDescent="0.35">
      <c r="C1478" s="104" t="s">
        <v>216</v>
      </c>
      <c r="D1478" t="s">
        <v>889</v>
      </c>
      <c r="E1478" s="44">
        <v>248</v>
      </c>
      <c r="F1478" s="28" t="s">
        <v>20</v>
      </c>
      <c r="G1478" s="106" t="s">
        <v>692</v>
      </c>
    </row>
    <row r="1479" spans="3:7" ht="12.75" customHeight="1" x14ac:dyDescent="0.35">
      <c r="C1479" s="104" t="s">
        <v>216</v>
      </c>
      <c r="D1479" t="s">
        <v>890</v>
      </c>
      <c r="E1479" s="44">
        <v>180</v>
      </c>
      <c r="F1479" s="28" t="s">
        <v>20</v>
      </c>
      <c r="G1479" s="106" t="s">
        <v>177</v>
      </c>
    </row>
    <row r="1480" spans="3:7" ht="12.75" customHeight="1" x14ac:dyDescent="0.35">
      <c r="C1480" s="105" t="s">
        <v>216</v>
      </c>
      <c r="D1480" t="s">
        <v>867</v>
      </c>
      <c r="E1480" s="44">
        <v>103</v>
      </c>
      <c r="F1480" s="28" t="s">
        <v>20</v>
      </c>
      <c r="G1480" s="106" t="s">
        <v>231</v>
      </c>
    </row>
    <row r="1481" spans="3:7" ht="12.75" customHeight="1" x14ac:dyDescent="0.35">
      <c r="C1481" s="104" t="s">
        <v>791</v>
      </c>
      <c r="D1481" t="s">
        <v>889</v>
      </c>
      <c r="E1481" s="44">
        <v>194</v>
      </c>
      <c r="F1481" s="28" t="s">
        <v>20</v>
      </c>
      <c r="G1481" s="106" t="s">
        <v>244</v>
      </c>
    </row>
    <row r="1482" spans="3:7" ht="12.75" customHeight="1" x14ac:dyDescent="0.35">
      <c r="C1482" s="104" t="s">
        <v>791</v>
      </c>
      <c r="D1482" t="s">
        <v>890</v>
      </c>
      <c r="E1482" s="44">
        <v>531</v>
      </c>
      <c r="F1482" s="28" t="s">
        <v>20</v>
      </c>
      <c r="G1482" s="106" t="s">
        <v>692</v>
      </c>
    </row>
    <row r="1483" spans="3:7" ht="12.75" customHeight="1" x14ac:dyDescent="0.35">
      <c r="C1483" s="105" t="s">
        <v>791</v>
      </c>
      <c r="D1483" t="s">
        <v>867</v>
      </c>
      <c r="E1483" s="44">
        <v>446</v>
      </c>
      <c r="F1483" s="28" t="s">
        <v>20</v>
      </c>
      <c r="G1483" s="106" t="s">
        <v>177</v>
      </c>
    </row>
    <row r="1484" spans="3:7" ht="12.75" customHeight="1" x14ac:dyDescent="0.35">
      <c r="C1484" s="104" t="s">
        <v>804</v>
      </c>
      <c r="D1484" t="s">
        <v>889</v>
      </c>
      <c r="E1484" s="44">
        <v>357</v>
      </c>
      <c r="F1484" s="28" t="s">
        <v>20</v>
      </c>
      <c r="G1484" s="106" t="s">
        <v>692</v>
      </c>
    </row>
    <row r="1485" spans="3:7" ht="12.75" customHeight="1" x14ac:dyDescent="0.35">
      <c r="C1485" s="104" t="s">
        <v>804</v>
      </c>
      <c r="D1485" t="s">
        <v>890</v>
      </c>
      <c r="E1485" s="44">
        <v>339</v>
      </c>
      <c r="F1485" s="28" t="s">
        <v>20</v>
      </c>
      <c r="G1485" s="106" t="s">
        <v>692</v>
      </c>
    </row>
    <row r="1486" spans="3:7" ht="12.75" customHeight="1" x14ac:dyDescent="0.35">
      <c r="C1486" s="105" t="s">
        <v>804</v>
      </c>
      <c r="D1486" t="s">
        <v>867</v>
      </c>
      <c r="E1486" s="44">
        <v>428</v>
      </c>
      <c r="F1486" s="28" t="s">
        <v>20</v>
      </c>
      <c r="G1486" s="106" t="s">
        <v>222</v>
      </c>
    </row>
    <row r="1487" spans="3:7" ht="12.75" customHeight="1" x14ac:dyDescent="0.35">
      <c r="C1487" s="104" t="s">
        <v>768</v>
      </c>
      <c r="D1487" t="s">
        <v>889</v>
      </c>
      <c r="E1487" s="44">
        <v>480</v>
      </c>
      <c r="F1487" s="28" t="s">
        <v>20</v>
      </c>
      <c r="G1487" s="106" t="s">
        <v>177</v>
      </c>
    </row>
    <row r="1488" spans="3:7" ht="12.75" customHeight="1" x14ac:dyDescent="0.35">
      <c r="C1488" s="104" t="s">
        <v>768</v>
      </c>
      <c r="D1488" t="s">
        <v>890</v>
      </c>
      <c r="E1488" s="44">
        <v>389</v>
      </c>
      <c r="F1488" s="28" t="s">
        <v>20</v>
      </c>
      <c r="G1488" s="106" t="s">
        <v>177</v>
      </c>
    </row>
    <row r="1489" spans="3:7" ht="12.75" customHeight="1" x14ac:dyDescent="0.35">
      <c r="C1489" s="105" t="s">
        <v>768</v>
      </c>
      <c r="D1489" t="s">
        <v>867</v>
      </c>
      <c r="E1489" s="44">
        <v>310</v>
      </c>
      <c r="F1489" s="28" t="s">
        <v>20</v>
      </c>
      <c r="G1489" s="106" t="s">
        <v>177</v>
      </c>
    </row>
    <row r="1490" spans="3:7" ht="12.75" customHeight="1" x14ac:dyDescent="0.35">
      <c r="C1490" s="104" t="s">
        <v>865</v>
      </c>
      <c r="D1490" t="s">
        <v>889</v>
      </c>
      <c r="E1490" s="44">
        <v>242</v>
      </c>
      <c r="F1490" s="28" t="s">
        <v>20</v>
      </c>
      <c r="G1490" s="106" t="s">
        <v>231</v>
      </c>
    </row>
    <row r="1491" spans="3:7" ht="12.75" customHeight="1" x14ac:dyDescent="0.35">
      <c r="C1491" s="104" t="s">
        <v>865</v>
      </c>
      <c r="D1491" t="s">
        <v>890</v>
      </c>
      <c r="E1491" s="44">
        <v>267</v>
      </c>
      <c r="F1491" s="28" t="s">
        <v>20</v>
      </c>
      <c r="G1491" s="106" t="s">
        <v>177</v>
      </c>
    </row>
    <row r="1492" spans="3:7" ht="12.75" customHeight="1" x14ac:dyDescent="0.35">
      <c r="C1492" s="105" t="s">
        <v>865</v>
      </c>
      <c r="D1492" t="s">
        <v>867</v>
      </c>
      <c r="E1492" s="44">
        <v>282</v>
      </c>
      <c r="F1492" s="28" t="s">
        <v>20</v>
      </c>
      <c r="G1492" s="106" t="s">
        <v>692</v>
      </c>
    </row>
    <row r="1493" spans="3:7" ht="12.75" customHeight="1" x14ac:dyDescent="0.35">
      <c r="C1493" s="104" t="s">
        <v>606</v>
      </c>
      <c r="D1493" t="s">
        <v>889</v>
      </c>
      <c r="E1493" s="44">
        <v>188</v>
      </c>
      <c r="F1493" s="28" t="s">
        <v>20</v>
      </c>
      <c r="G1493" s="106" t="s">
        <v>177</v>
      </c>
    </row>
    <row r="1494" spans="3:7" ht="12.75" customHeight="1" x14ac:dyDescent="0.35">
      <c r="C1494" s="104" t="s">
        <v>606</v>
      </c>
      <c r="D1494" t="s">
        <v>890</v>
      </c>
      <c r="E1494" s="44">
        <v>251</v>
      </c>
      <c r="F1494" s="28" t="s">
        <v>20</v>
      </c>
      <c r="G1494" s="106" t="s">
        <v>222</v>
      </c>
    </row>
    <row r="1495" spans="3:7" ht="12.75" customHeight="1" x14ac:dyDescent="0.35">
      <c r="C1495" s="105" t="s">
        <v>606</v>
      </c>
      <c r="D1495" t="s">
        <v>867</v>
      </c>
      <c r="E1495" s="44">
        <v>435</v>
      </c>
      <c r="F1495" s="28" t="s">
        <v>20</v>
      </c>
      <c r="G1495" s="106" t="s">
        <v>231</v>
      </c>
    </row>
    <row r="1496" spans="3:7" ht="12.75" customHeight="1" x14ac:dyDescent="0.35">
      <c r="C1496" s="104" t="s">
        <v>695</v>
      </c>
      <c r="D1496" t="s">
        <v>889</v>
      </c>
      <c r="E1496" s="44">
        <v>388</v>
      </c>
      <c r="F1496" s="28" t="s">
        <v>20</v>
      </c>
      <c r="G1496" s="106" t="s">
        <v>692</v>
      </c>
    </row>
    <row r="1497" spans="3:7" ht="12.75" customHeight="1" x14ac:dyDescent="0.35">
      <c r="C1497" s="104" t="s">
        <v>695</v>
      </c>
      <c r="D1497" t="s">
        <v>890</v>
      </c>
      <c r="E1497" s="44">
        <v>170</v>
      </c>
      <c r="F1497" s="28" t="s">
        <v>20</v>
      </c>
      <c r="G1497" s="106" t="s">
        <v>177</v>
      </c>
    </row>
    <row r="1498" spans="3:7" ht="12.75" customHeight="1" x14ac:dyDescent="0.35">
      <c r="C1498" s="105" t="s">
        <v>695</v>
      </c>
      <c r="D1498" t="s">
        <v>867</v>
      </c>
      <c r="E1498" s="44">
        <v>399</v>
      </c>
      <c r="F1498" s="28" t="s">
        <v>20</v>
      </c>
      <c r="G1498" s="106" t="s">
        <v>177</v>
      </c>
    </row>
    <row r="1499" spans="3:7" ht="12.75" customHeight="1" x14ac:dyDescent="0.35">
      <c r="C1499" s="104" t="s">
        <v>755</v>
      </c>
      <c r="D1499" t="s">
        <v>889</v>
      </c>
      <c r="E1499" s="44">
        <v>479</v>
      </c>
      <c r="F1499" s="28" t="s">
        <v>20</v>
      </c>
      <c r="G1499" s="106" t="s">
        <v>180</v>
      </c>
    </row>
    <row r="1500" spans="3:7" ht="12.75" customHeight="1" x14ac:dyDescent="0.35">
      <c r="C1500" s="104" t="s">
        <v>755</v>
      </c>
      <c r="D1500" t="s">
        <v>890</v>
      </c>
      <c r="E1500" s="44">
        <v>101</v>
      </c>
      <c r="F1500" s="28" t="s">
        <v>20</v>
      </c>
      <c r="G1500" s="106" t="s">
        <v>244</v>
      </c>
    </row>
    <row r="1501" spans="3:7" ht="12.75" customHeight="1" x14ac:dyDescent="0.35">
      <c r="C1501" s="105" t="s">
        <v>755</v>
      </c>
      <c r="D1501" t="s">
        <v>867</v>
      </c>
      <c r="E1501" s="44">
        <v>9</v>
      </c>
      <c r="F1501" s="28" t="s">
        <v>20</v>
      </c>
      <c r="G1501" s="106" t="s">
        <v>231</v>
      </c>
    </row>
    <row r="1502" spans="3:7" ht="12.75" customHeight="1" x14ac:dyDescent="0.35">
      <c r="C1502" s="104" t="s">
        <v>686</v>
      </c>
      <c r="D1502" t="s">
        <v>889</v>
      </c>
      <c r="E1502" s="44">
        <v>494</v>
      </c>
      <c r="F1502" s="28" t="s">
        <v>20</v>
      </c>
      <c r="G1502" s="106" t="s">
        <v>177</v>
      </c>
    </row>
    <row r="1503" spans="3:7" ht="12.75" customHeight="1" x14ac:dyDescent="0.35">
      <c r="C1503" s="104" t="s">
        <v>686</v>
      </c>
      <c r="D1503" t="s">
        <v>890</v>
      </c>
      <c r="E1503" s="44">
        <v>185</v>
      </c>
      <c r="F1503" s="28" t="s">
        <v>20</v>
      </c>
      <c r="G1503" s="106" t="s">
        <v>222</v>
      </c>
    </row>
    <row r="1504" spans="3:7" ht="12.75" customHeight="1" x14ac:dyDescent="0.35">
      <c r="C1504" s="105" t="s">
        <v>686</v>
      </c>
      <c r="D1504" t="s">
        <v>867</v>
      </c>
      <c r="E1504" s="44">
        <v>330</v>
      </c>
      <c r="F1504" s="28" t="s">
        <v>20</v>
      </c>
      <c r="G1504" s="106" t="s">
        <v>692</v>
      </c>
    </row>
    <row r="1505" spans="3:7" ht="12.75" customHeight="1" x14ac:dyDescent="0.35">
      <c r="C1505" s="104" t="s">
        <v>185</v>
      </c>
      <c r="D1505" t="s">
        <v>889</v>
      </c>
      <c r="E1505" s="44">
        <v>553</v>
      </c>
      <c r="F1505" s="28" t="s">
        <v>20</v>
      </c>
      <c r="G1505" s="106" t="s">
        <v>692</v>
      </c>
    </row>
    <row r="1506" spans="3:7" ht="12.75" customHeight="1" x14ac:dyDescent="0.35">
      <c r="C1506" s="104" t="s">
        <v>185</v>
      </c>
      <c r="D1506" t="s">
        <v>890</v>
      </c>
      <c r="E1506" s="44">
        <v>365</v>
      </c>
      <c r="F1506" s="28" t="s">
        <v>20</v>
      </c>
      <c r="G1506" s="106" t="s">
        <v>222</v>
      </c>
    </row>
    <row r="1507" spans="3:7" ht="12.75" customHeight="1" x14ac:dyDescent="0.35">
      <c r="C1507" s="105" t="s">
        <v>185</v>
      </c>
      <c r="D1507" t="s">
        <v>867</v>
      </c>
      <c r="E1507" s="44">
        <v>123</v>
      </c>
      <c r="F1507" s="28" t="s">
        <v>20</v>
      </c>
      <c r="G1507" s="106" t="s">
        <v>244</v>
      </c>
    </row>
    <row r="1508" spans="3:7" ht="12.75" customHeight="1" x14ac:dyDescent="0.35">
      <c r="C1508" s="104" t="s">
        <v>192</v>
      </c>
      <c r="D1508" t="s">
        <v>889</v>
      </c>
      <c r="E1508" s="44">
        <v>513</v>
      </c>
      <c r="F1508" s="28" t="s">
        <v>20</v>
      </c>
      <c r="G1508" s="106" t="s">
        <v>177</v>
      </c>
    </row>
    <row r="1509" spans="3:7" ht="12.75" customHeight="1" x14ac:dyDescent="0.35">
      <c r="C1509" s="104" t="s">
        <v>192</v>
      </c>
      <c r="D1509" t="s">
        <v>890</v>
      </c>
      <c r="E1509" s="44">
        <v>485</v>
      </c>
      <c r="F1509" s="28" t="s">
        <v>20</v>
      </c>
      <c r="G1509" s="106" t="s">
        <v>222</v>
      </c>
    </row>
    <row r="1510" spans="3:7" ht="12.75" customHeight="1" x14ac:dyDescent="0.35">
      <c r="C1510" s="105" t="s">
        <v>192</v>
      </c>
      <c r="D1510" t="s">
        <v>867</v>
      </c>
      <c r="E1510" s="44">
        <v>227</v>
      </c>
      <c r="F1510" s="28" t="s">
        <v>20</v>
      </c>
      <c r="G1510" s="106" t="s">
        <v>692</v>
      </c>
    </row>
    <row r="1511" spans="3:7" ht="12.75" customHeight="1" x14ac:dyDescent="0.35">
      <c r="C1511" s="104" t="s">
        <v>805</v>
      </c>
      <c r="D1511" t="s">
        <v>889</v>
      </c>
      <c r="E1511" s="44">
        <v>491</v>
      </c>
      <c r="F1511" s="28" t="s">
        <v>20</v>
      </c>
      <c r="G1511" s="106" t="s">
        <v>180</v>
      </c>
    </row>
    <row r="1512" spans="3:7" ht="12.75" customHeight="1" x14ac:dyDescent="0.35">
      <c r="C1512" s="104" t="s">
        <v>805</v>
      </c>
      <c r="D1512" t="s">
        <v>890</v>
      </c>
      <c r="E1512" s="44">
        <v>243</v>
      </c>
      <c r="F1512" s="28" t="s">
        <v>20</v>
      </c>
      <c r="G1512" s="106" t="s">
        <v>177</v>
      </c>
    </row>
    <row r="1513" spans="3:7" ht="12.75" customHeight="1" x14ac:dyDescent="0.35">
      <c r="C1513" s="105" t="s">
        <v>805</v>
      </c>
      <c r="D1513" t="s">
        <v>867</v>
      </c>
      <c r="E1513" s="44">
        <v>414</v>
      </c>
      <c r="F1513" s="28" t="s">
        <v>20</v>
      </c>
      <c r="G1513" s="106" t="s">
        <v>177</v>
      </c>
    </row>
    <row r="1514" spans="3:7" ht="12.75" customHeight="1" x14ac:dyDescent="0.35">
      <c r="C1514" s="104" t="s">
        <v>772</v>
      </c>
      <c r="D1514" t="s">
        <v>889</v>
      </c>
      <c r="E1514" s="44">
        <v>295</v>
      </c>
      <c r="F1514" s="28" t="s">
        <v>20</v>
      </c>
      <c r="G1514" s="106" t="s">
        <v>692</v>
      </c>
    </row>
    <row r="1515" spans="3:7" ht="12.75" customHeight="1" x14ac:dyDescent="0.35">
      <c r="C1515" s="104" t="s">
        <v>772</v>
      </c>
      <c r="D1515" t="s">
        <v>890</v>
      </c>
      <c r="E1515" s="44">
        <v>261</v>
      </c>
      <c r="F1515" s="28" t="s">
        <v>20</v>
      </c>
      <c r="G1515" s="106" t="s">
        <v>177</v>
      </c>
    </row>
    <row r="1516" spans="3:7" ht="12.75" customHeight="1" x14ac:dyDescent="0.35">
      <c r="C1516" s="105" t="s">
        <v>772</v>
      </c>
      <c r="D1516" t="s">
        <v>867</v>
      </c>
      <c r="E1516" s="44">
        <v>139</v>
      </c>
      <c r="F1516" s="28" t="s">
        <v>20</v>
      </c>
      <c r="G1516" s="106" t="s">
        <v>244</v>
      </c>
    </row>
    <row r="1517" spans="3:7" ht="12.75" customHeight="1" x14ac:dyDescent="0.35">
      <c r="C1517" s="104" t="s">
        <v>323</v>
      </c>
      <c r="D1517" t="s">
        <v>889</v>
      </c>
      <c r="E1517" s="44">
        <v>413</v>
      </c>
      <c r="F1517" s="28" t="s">
        <v>20</v>
      </c>
      <c r="G1517" s="106" t="s">
        <v>231</v>
      </c>
    </row>
    <row r="1518" spans="3:7" ht="12.75" customHeight="1" x14ac:dyDescent="0.35">
      <c r="C1518" s="104" t="s">
        <v>323</v>
      </c>
      <c r="D1518" t="s">
        <v>890</v>
      </c>
      <c r="E1518" s="44">
        <v>306</v>
      </c>
      <c r="F1518" s="28" t="s">
        <v>20</v>
      </c>
      <c r="G1518" s="106" t="s">
        <v>692</v>
      </c>
    </row>
    <row r="1519" spans="3:7" ht="12.75" customHeight="1" x14ac:dyDescent="0.35">
      <c r="C1519" s="105" t="s">
        <v>323</v>
      </c>
      <c r="D1519" t="s">
        <v>867</v>
      </c>
      <c r="E1519" s="44">
        <v>223</v>
      </c>
      <c r="F1519" s="28" t="s">
        <v>20</v>
      </c>
      <c r="G1519" s="106" t="s">
        <v>222</v>
      </c>
    </row>
    <row r="1520" spans="3:7" ht="12.75" customHeight="1" x14ac:dyDescent="0.35">
      <c r="C1520" s="104" t="s">
        <v>233</v>
      </c>
      <c r="D1520" t="s">
        <v>889</v>
      </c>
      <c r="E1520" s="44">
        <v>269</v>
      </c>
      <c r="F1520" s="28" t="s">
        <v>20</v>
      </c>
      <c r="G1520" s="106" t="s">
        <v>692</v>
      </c>
    </row>
    <row r="1521" spans="3:7" ht="12.75" customHeight="1" x14ac:dyDescent="0.35">
      <c r="C1521" s="104" t="s">
        <v>233</v>
      </c>
      <c r="D1521" t="s">
        <v>890</v>
      </c>
      <c r="E1521" s="44">
        <v>161</v>
      </c>
      <c r="F1521" s="28" t="s">
        <v>20</v>
      </c>
      <c r="G1521" s="106" t="s">
        <v>231</v>
      </c>
    </row>
    <row r="1522" spans="3:7" ht="12.75" customHeight="1" x14ac:dyDescent="0.35">
      <c r="C1522" s="105" t="s">
        <v>233</v>
      </c>
      <c r="D1522" t="s">
        <v>867</v>
      </c>
      <c r="E1522" s="44">
        <v>58</v>
      </c>
      <c r="F1522" s="28" t="s">
        <v>20</v>
      </c>
      <c r="G1522" s="106" t="s">
        <v>245</v>
      </c>
    </row>
    <row r="1523" spans="3:7" ht="12.75" customHeight="1" x14ac:dyDescent="0.35">
      <c r="C1523" s="104" t="s">
        <v>396</v>
      </c>
      <c r="D1523" t="s">
        <v>889</v>
      </c>
      <c r="E1523" s="44">
        <v>562</v>
      </c>
      <c r="F1523" s="28" t="s">
        <v>20</v>
      </c>
      <c r="G1523" s="106" t="s">
        <v>231</v>
      </c>
    </row>
    <row r="1524" spans="3:7" ht="12.75" customHeight="1" x14ac:dyDescent="0.35">
      <c r="C1524" s="104" t="s">
        <v>396</v>
      </c>
      <c r="D1524" t="s">
        <v>890</v>
      </c>
      <c r="E1524" s="44">
        <v>226</v>
      </c>
      <c r="F1524" s="28" t="s">
        <v>20</v>
      </c>
      <c r="G1524" s="106" t="s">
        <v>180</v>
      </c>
    </row>
    <row r="1525" spans="3:7" ht="12.75" customHeight="1" x14ac:dyDescent="0.35">
      <c r="C1525" s="105" t="s">
        <v>396</v>
      </c>
      <c r="D1525" t="s">
        <v>867</v>
      </c>
      <c r="E1525" s="44">
        <v>270</v>
      </c>
      <c r="F1525" s="28" t="s">
        <v>20</v>
      </c>
      <c r="G1525" s="106" t="s">
        <v>231</v>
      </c>
    </row>
    <row r="1526" spans="3:7" ht="12.75" customHeight="1" x14ac:dyDescent="0.35">
      <c r="C1526" s="104" t="s">
        <v>763</v>
      </c>
      <c r="D1526" t="s">
        <v>889</v>
      </c>
      <c r="E1526" s="44">
        <v>363</v>
      </c>
      <c r="F1526" s="28" t="s">
        <v>20</v>
      </c>
      <c r="G1526" s="106" t="s">
        <v>231</v>
      </c>
    </row>
    <row r="1527" spans="3:7" ht="12.75" customHeight="1" x14ac:dyDescent="0.35">
      <c r="C1527" s="104" t="s">
        <v>763</v>
      </c>
      <c r="D1527" t="s">
        <v>890</v>
      </c>
      <c r="E1527" s="44">
        <v>375</v>
      </c>
      <c r="F1527" s="28" t="s">
        <v>20</v>
      </c>
      <c r="G1527" s="106" t="s">
        <v>245</v>
      </c>
    </row>
    <row r="1528" spans="3:7" ht="12.75" customHeight="1" x14ac:dyDescent="0.35">
      <c r="C1528" s="105" t="s">
        <v>763</v>
      </c>
      <c r="D1528" t="s">
        <v>867</v>
      </c>
      <c r="E1528" s="44">
        <v>188</v>
      </c>
      <c r="F1528" s="28" t="s">
        <v>20</v>
      </c>
      <c r="G1528" s="106" t="s">
        <v>222</v>
      </c>
    </row>
    <row r="1529" spans="3:7" ht="12.75" customHeight="1" x14ac:dyDescent="0.35">
      <c r="C1529" s="104" t="s">
        <v>435</v>
      </c>
      <c r="D1529" t="s">
        <v>889</v>
      </c>
      <c r="E1529" s="44">
        <v>279</v>
      </c>
      <c r="F1529" s="28" t="s">
        <v>20</v>
      </c>
      <c r="G1529" s="106" t="s">
        <v>231</v>
      </c>
    </row>
    <row r="1530" spans="3:7" ht="12.75" customHeight="1" x14ac:dyDescent="0.35">
      <c r="C1530" s="104" t="s">
        <v>435</v>
      </c>
      <c r="D1530" t="s">
        <v>890</v>
      </c>
      <c r="E1530" s="44">
        <v>596</v>
      </c>
      <c r="F1530" s="28" t="s">
        <v>20</v>
      </c>
      <c r="G1530" s="106" t="s">
        <v>244</v>
      </c>
    </row>
    <row r="1531" spans="3:7" ht="12.75" customHeight="1" x14ac:dyDescent="0.35">
      <c r="C1531" s="105" t="s">
        <v>435</v>
      </c>
      <c r="D1531" t="s">
        <v>867</v>
      </c>
      <c r="E1531" s="44">
        <v>203</v>
      </c>
      <c r="F1531" s="28" t="s">
        <v>20</v>
      </c>
      <c r="G1531" s="106" t="s">
        <v>245</v>
      </c>
    </row>
    <row r="1532" spans="3:7" ht="12.75" customHeight="1" x14ac:dyDescent="0.35">
      <c r="C1532" s="104" t="s">
        <v>835</v>
      </c>
      <c r="D1532" t="s">
        <v>889</v>
      </c>
      <c r="E1532" s="44">
        <v>494</v>
      </c>
      <c r="F1532" s="28" t="s">
        <v>20</v>
      </c>
      <c r="G1532" s="106" t="s">
        <v>177</v>
      </c>
    </row>
    <row r="1533" spans="3:7" ht="12.75" customHeight="1" x14ac:dyDescent="0.35">
      <c r="C1533" s="104" t="s">
        <v>835</v>
      </c>
      <c r="D1533" t="s">
        <v>890</v>
      </c>
      <c r="E1533" s="44">
        <v>185</v>
      </c>
      <c r="F1533" s="28" t="s">
        <v>20</v>
      </c>
      <c r="G1533" s="106" t="s">
        <v>231</v>
      </c>
    </row>
    <row r="1534" spans="3:7" ht="12.75" customHeight="1" x14ac:dyDescent="0.35">
      <c r="C1534" s="105" t="s">
        <v>835</v>
      </c>
      <c r="D1534" t="s">
        <v>867</v>
      </c>
      <c r="E1534" s="44">
        <v>471</v>
      </c>
      <c r="F1534" s="28" t="s">
        <v>20</v>
      </c>
      <c r="G1534" s="106" t="s">
        <v>692</v>
      </c>
    </row>
    <row r="1535" spans="3:7" ht="12.75" customHeight="1" x14ac:dyDescent="0.35">
      <c r="C1535" s="104" t="s">
        <v>599</v>
      </c>
      <c r="D1535" t="s">
        <v>889</v>
      </c>
      <c r="E1535" s="44">
        <v>275</v>
      </c>
      <c r="F1535" s="28" t="s">
        <v>20</v>
      </c>
      <c r="G1535" s="106" t="s">
        <v>231</v>
      </c>
    </row>
    <row r="1536" spans="3:7" ht="12.75" customHeight="1" x14ac:dyDescent="0.35">
      <c r="C1536" s="104" t="s">
        <v>599</v>
      </c>
      <c r="D1536" t="s">
        <v>890</v>
      </c>
      <c r="E1536" s="44">
        <v>275</v>
      </c>
      <c r="F1536" s="28" t="s">
        <v>20</v>
      </c>
      <c r="G1536" s="106" t="s">
        <v>692</v>
      </c>
    </row>
    <row r="1537" spans="3:7" ht="12.75" customHeight="1" x14ac:dyDescent="0.35">
      <c r="C1537" s="105" t="s">
        <v>599</v>
      </c>
      <c r="D1537" t="s">
        <v>867</v>
      </c>
      <c r="E1537" s="44">
        <v>327</v>
      </c>
      <c r="F1537" s="28" t="s">
        <v>20</v>
      </c>
      <c r="G1537" s="106" t="s">
        <v>177</v>
      </c>
    </row>
    <row r="1538" spans="3:7" ht="12.75" customHeight="1" x14ac:dyDescent="0.35">
      <c r="C1538" s="104" t="s">
        <v>455</v>
      </c>
      <c r="D1538" t="s">
        <v>889</v>
      </c>
      <c r="E1538" s="44">
        <v>269</v>
      </c>
      <c r="F1538" s="28" t="s">
        <v>20</v>
      </c>
      <c r="G1538" s="106" t="s">
        <v>245</v>
      </c>
    </row>
    <row r="1539" spans="3:7" ht="12.75" customHeight="1" x14ac:dyDescent="0.35">
      <c r="C1539" s="104" t="s">
        <v>455</v>
      </c>
      <c r="D1539" t="s">
        <v>890</v>
      </c>
      <c r="E1539" s="44">
        <v>237</v>
      </c>
      <c r="F1539" s="28" t="s">
        <v>20</v>
      </c>
      <c r="G1539" s="106" t="s">
        <v>231</v>
      </c>
    </row>
    <row r="1540" spans="3:7" ht="12.75" customHeight="1" x14ac:dyDescent="0.35">
      <c r="C1540" s="105" t="s">
        <v>455</v>
      </c>
      <c r="D1540" t="s">
        <v>867</v>
      </c>
      <c r="E1540" s="44">
        <v>274</v>
      </c>
      <c r="F1540" s="28" t="s">
        <v>20</v>
      </c>
      <c r="G1540" s="106" t="s">
        <v>180</v>
      </c>
    </row>
    <row r="1541" spans="3:7" ht="12.75" customHeight="1" x14ac:dyDescent="0.35">
      <c r="C1541" s="104" t="s">
        <v>433</v>
      </c>
      <c r="D1541" t="s">
        <v>889</v>
      </c>
      <c r="E1541" s="44">
        <v>508</v>
      </c>
      <c r="F1541" s="28" t="s">
        <v>20</v>
      </c>
      <c r="G1541" s="106" t="s">
        <v>692</v>
      </c>
    </row>
    <row r="1542" spans="3:7" ht="12.75" customHeight="1" x14ac:dyDescent="0.35">
      <c r="C1542" s="104" t="s">
        <v>433</v>
      </c>
      <c r="D1542" t="s">
        <v>890</v>
      </c>
      <c r="E1542" s="44">
        <v>346</v>
      </c>
      <c r="F1542" s="28" t="s">
        <v>20</v>
      </c>
      <c r="G1542" s="106" t="s">
        <v>177</v>
      </c>
    </row>
    <row r="1543" spans="3:7" ht="12.75" customHeight="1" x14ac:dyDescent="0.35">
      <c r="C1543" s="105" t="s">
        <v>433</v>
      </c>
      <c r="D1543" t="s">
        <v>867</v>
      </c>
      <c r="E1543" s="44">
        <v>245</v>
      </c>
      <c r="F1543" s="28" t="s">
        <v>20</v>
      </c>
      <c r="G1543" s="106" t="s">
        <v>222</v>
      </c>
    </row>
    <row r="1544" spans="3:7" ht="12.75" customHeight="1" x14ac:dyDescent="0.35">
      <c r="C1544" s="104" t="s">
        <v>454</v>
      </c>
      <c r="D1544" t="s">
        <v>889</v>
      </c>
      <c r="E1544" s="44">
        <v>519</v>
      </c>
      <c r="F1544" s="28" t="s">
        <v>20</v>
      </c>
      <c r="G1544" s="106" t="s">
        <v>244</v>
      </c>
    </row>
    <row r="1545" spans="3:7" ht="12.75" customHeight="1" x14ac:dyDescent="0.35">
      <c r="C1545" s="104" t="s">
        <v>454</v>
      </c>
      <c r="D1545" t="s">
        <v>890</v>
      </c>
      <c r="E1545" s="44">
        <v>357</v>
      </c>
      <c r="F1545" s="28" t="s">
        <v>20</v>
      </c>
      <c r="G1545" s="106" t="s">
        <v>231</v>
      </c>
    </row>
    <row r="1546" spans="3:7" ht="12.75" customHeight="1" x14ac:dyDescent="0.35">
      <c r="C1546" s="105" t="s">
        <v>454</v>
      </c>
      <c r="D1546" t="s">
        <v>867</v>
      </c>
      <c r="E1546" s="44">
        <v>20</v>
      </c>
      <c r="F1546" s="28" t="s">
        <v>20</v>
      </c>
      <c r="G1546" s="106" t="s">
        <v>231</v>
      </c>
    </row>
    <row r="1547" spans="3:7" ht="12.75" customHeight="1" x14ac:dyDescent="0.35">
      <c r="C1547" s="104" t="s">
        <v>509</v>
      </c>
      <c r="D1547" t="s">
        <v>889</v>
      </c>
      <c r="E1547" s="44">
        <v>477</v>
      </c>
      <c r="F1547" s="28" t="s">
        <v>20</v>
      </c>
      <c r="G1547" s="106" t="s">
        <v>244</v>
      </c>
    </row>
    <row r="1548" spans="3:7" ht="12.75" customHeight="1" x14ac:dyDescent="0.35">
      <c r="C1548" s="104" t="s">
        <v>509</v>
      </c>
      <c r="D1548" t="s">
        <v>890</v>
      </c>
      <c r="E1548" s="44">
        <v>335</v>
      </c>
      <c r="F1548" s="28" t="s">
        <v>20</v>
      </c>
      <c r="G1548" s="106" t="s">
        <v>245</v>
      </c>
    </row>
    <row r="1549" spans="3:7" ht="12.75" customHeight="1" x14ac:dyDescent="0.35">
      <c r="C1549" s="105" t="s">
        <v>509</v>
      </c>
      <c r="D1549" t="s">
        <v>867</v>
      </c>
      <c r="E1549" s="44">
        <v>288</v>
      </c>
      <c r="F1549" s="28" t="s">
        <v>20</v>
      </c>
      <c r="G1549" s="106" t="s">
        <v>692</v>
      </c>
    </row>
    <row r="1550" spans="3:7" ht="12.75" customHeight="1" x14ac:dyDescent="0.35">
      <c r="C1550" s="104" t="s">
        <v>336</v>
      </c>
      <c r="D1550" t="s">
        <v>889</v>
      </c>
      <c r="E1550" s="44">
        <v>176</v>
      </c>
      <c r="F1550" s="28" t="s">
        <v>20</v>
      </c>
      <c r="G1550" s="106" t="s">
        <v>177</v>
      </c>
    </row>
    <row r="1551" spans="3:7" ht="12.75" customHeight="1" x14ac:dyDescent="0.35">
      <c r="C1551" s="104" t="s">
        <v>336</v>
      </c>
      <c r="D1551" t="s">
        <v>890</v>
      </c>
      <c r="E1551" s="44">
        <v>177</v>
      </c>
      <c r="F1551" s="28" t="s">
        <v>20</v>
      </c>
      <c r="G1551" s="106" t="s">
        <v>222</v>
      </c>
    </row>
    <row r="1552" spans="3:7" ht="12.75" customHeight="1" x14ac:dyDescent="0.35">
      <c r="C1552" s="105" t="s">
        <v>336</v>
      </c>
      <c r="D1552" t="s">
        <v>867</v>
      </c>
      <c r="E1552" s="44">
        <v>483</v>
      </c>
      <c r="F1552" s="28" t="s">
        <v>20</v>
      </c>
      <c r="G1552" s="106" t="s">
        <v>231</v>
      </c>
    </row>
    <row r="1553" spans="3:7" ht="12.75" customHeight="1" x14ac:dyDescent="0.35">
      <c r="C1553" s="104" t="s">
        <v>1003</v>
      </c>
      <c r="D1553" t="s">
        <v>889</v>
      </c>
      <c r="E1553" s="44">
        <v>506</v>
      </c>
      <c r="F1553" s="28" t="s">
        <v>20</v>
      </c>
      <c r="G1553" s="106" t="s">
        <v>692</v>
      </c>
    </row>
    <row r="1554" spans="3:7" ht="12.75" customHeight="1" x14ac:dyDescent="0.35">
      <c r="C1554" s="104" t="s">
        <v>1003</v>
      </c>
      <c r="D1554" t="s">
        <v>890</v>
      </c>
      <c r="E1554" s="44">
        <v>129</v>
      </c>
      <c r="F1554" s="28" t="s">
        <v>20</v>
      </c>
      <c r="G1554" s="106" t="s">
        <v>222</v>
      </c>
    </row>
    <row r="1555" spans="3:7" ht="12.75" customHeight="1" x14ac:dyDescent="0.35">
      <c r="C1555" s="105" t="s">
        <v>1003</v>
      </c>
      <c r="D1555" t="s">
        <v>867</v>
      </c>
      <c r="E1555" s="44">
        <v>278</v>
      </c>
      <c r="F1555" s="28" t="s">
        <v>20</v>
      </c>
      <c r="G1555" s="106" t="s">
        <v>692</v>
      </c>
    </row>
    <row r="1556" spans="3:7" ht="12.75" customHeight="1" x14ac:dyDescent="0.35">
      <c r="C1556" s="104" t="s">
        <v>190</v>
      </c>
      <c r="D1556" t="s">
        <v>889</v>
      </c>
      <c r="E1556" s="44">
        <v>294</v>
      </c>
      <c r="F1556" s="28" t="s">
        <v>20</v>
      </c>
      <c r="G1556" s="106" t="s">
        <v>231</v>
      </c>
    </row>
    <row r="1557" spans="3:7" ht="12.75" customHeight="1" x14ac:dyDescent="0.35">
      <c r="C1557" s="104" t="s">
        <v>190</v>
      </c>
      <c r="D1557" t="s">
        <v>890</v>
      </c>
      <c r="E1557" s="44">
        <v>187</v>
      </c>
      <c r="F1557" s="28" t="s">
        <v>20</v>
      </c>
      <c r="G1557" s="106" t="s">
        <v>244</v>
      </c>
    </row>
    <row r="1558" spans="3:7" ht="12.75" customHeight="1" x14ac:dyDescent="0.35">
      <c r="C1558" s="105" t="s">
        <v>190</v>
      </c>
      <c r="D1558" t="s">
        <v>867</v>
      </c>
      <c r="E1558" s="44">
        <v>336</v>
      </c>
      <c r="F1558" s="28" t="s">
        <v>20</v>
      </c>
      <c r="G1558" s="106" t="s">
        <v>244</v>
      </c>
    </row>
    <row r="1559" spans="3:7" ht="12.75" customHeight="1" x14ac:dyDescent="0.35">
      <c r="C1559" s="104" t="s">
        <v>595</v>
      </c>
      <c r="D1559" t="s">
        <v>889</v>
      </c>
      <c r="E1559" s="44">
        <v>448</v>
      </c>
      <c r="F1559" s="28" t="s">
        <v>20</v>
      </c>
      <c r="G1559" s="106" t="s">
        <v>231</v>
      </c>
    </row>
    <row r="1560" spans="3:7" ht="12.75" customHeight="1" x14ac:dyDescent="0.35">
      <c r="C1560" s="104" t="s">
        <v>595</v>
      </c>
      <c r="D1560" t="s">
        <v>890</v>
      </c>
      <c r="E1560" s="44">
        <v>370</v>
      </c>
      <c r="F1560" s="28" t="s">
        <v>20</v>
      </c>
      <c r="G1560" s="106" t="s">
        <v>692</v>
      </c>
    </row>
    <row r="1561" spans="3:7" ht="12.75" customHeight="1" x14ac:dyDescent="0.35">
      <c r="C1561" s="105" t="s">
        <v>595</v>
      </c>
      <c r="D1561" t="s">
        <v>867</v>
      </c>
      <c r="E1561" s="44">
        <v>123</v>
      </c>
      <c r="F1561" s="28" t="s">
        <v>20</v>
      </c>
      <c r="G1561" s="106" t="s">
        <v>231</v>
      </c>
    </row>
    <row r="1562" spans="3:7" ht="12.75" customHeight="1" x14ac:dyDescent="0.35">
      <c r="C1562" s="104" t="s">
        <v>602</v>
      </c>
      <c r="D1562" t="s">
        <v>889</v>
      </c>
      <c r="E1562" s="44">
        <v>111</v>
      </c>
      <c r="F1562" s="28" t="s">
        <v>20</v>
      </c>
      <c r="G1562" s="106" t="s">
        <v>244</v>
      </c>
    </row>
    <row r="1563" spans="3:7" ht="12.75" customHeight="1" x14ac:dyDescent="0.35">
      <c r="C1563" s="104" t="s">
        <v>602</v>
      </c>
      <c r="D1563" t="s">
        <v>890</v>
      </c>
      <c r="E1563" s="44">
        <v>559</v>
      </c>
      <c r="F1563" s="28" t="s">
        <v>20</v>
      </c>
      <c r="G1563" s="106" t="s">
        <v>222</v>
      </c>
    </row>
    <row r="1564" spans="3:7" ht="12.75" customHeight="1" x14ac:dyDescent="0.35">
      <c r="C1564" s="105" t="s">
        <v>602</v>
      </c>
      <c r="D1564" t="s">
        <v>867</v>
      </c>
      <c r="E1564" s="44">
        <v>494</v>
      </c>
      <c r="F1564" s="28" t="s">
        <v>20</v>
      </c>
      <c r="G1564" s="106" t="s">
        <v>222</v>
      </c>
    </row>
    <row r="1565" spans="3:7" ht="12.75" customHeight="1" x14ac:dyDescent="0.35">
      <c r="C1565" s="104" t="s">
        <v>328</v>
      </c>
      <c r="D1565" t="s">
        <v>889</v>
      </c>
      <c r="E1565" s="44">
        <v>349</v>
      </c>
      <c r="F1565" s="28" t="s">
        <v>20</v>
      </c>
      <c r="G1565" s="106" t="s">
        <v>231</v>
      </c>
    </row>
    <row r="1566" spans="3:7" ht="12.75" customHeight="1" x14ac:dyDescent="0.35">
      <c r="C1566" s="104" t="s">
        <v>328</v>
      </c>
      <c r="D1566" t="s">
        <v>890</v>
      </c>
      <c r="E1566" s="44">
        <v>308</v>
      </c>
      <c r="F1566" s="28" t="s">
        <v>20</v>
      </c>
      <c r="G1566" s="106" t="s">
        <v>222</v>
      </c>
    </row>
    <row r="1567" spans="3:7" ht="12.75" customHeight="1" x14ac:dyDescent="0.35">
      <c r="C1567" s="105" t="s">
        <v>328</v>
      </c>
      <c r="D1567" t="s">
        <v>867</v>
      </c>
      <c r="E1567" s="44">
        <v>443</v>
      </c>
      <c r="F1567" s="28" t="s">
        <v>20</v>
      </c>
      <c r="G1567" s="106" t="s">
        <v>231</v>
      </c>
    </row>
    <row r="1568" spans="3:7" ht="12.75" customHeight="1" x14ac:dyDescent="0.35">
      <c r="C1568" s="104" t="s">
        <v>734</v>
      </c>
      <c r="D1568" t="s">
        <v>889</v>
      </c>
      <c r="E1568" s="44">
        <v>350</v>
      </c>
      <c r="F1568" s="28" t="s">
        <v>20</v>
      </c>
      <c r="G1568" s="106" t="s">
        <v>231</v>
      </c>
    </row>
    <row r="1569" spans="3:7" ht="12.75" customHeight="1" x14ac:dyDescent="0.35">
      <c r="C1569" s="104" t="s">
        <v>734</v>
      </c>
      <c r="D1569" t="s">
        <v>890</v>
      </c>
      <c r="E1569" s="44">
        <v>315</v>
      </c>
      <c r="F1569" s="28" t="s">
        <v>20</v>
      </c>
      <c r="G1569" s="106" t="s">
        <v>222</v>
      </c>
    </row>
    <row r="1570" spans="3:7" ht="12.75" customHeight="1" x14ac:dyDescent="0.35">
      <c r="C1570" s="105" t="s">
        <v>734</v>
      </c>
      <c r="D1570" t="s">
        <v>867</v>
      </c>
      <c r="E1570" s="44">
        <v>184</v>
      </c>
      <c r="F1570" s="28" t="s">
        <v>20</v>
      </c>
      <c r="G1570" s="106" t="s">
        <v>692</v>
      </c>
    </row>
    <row r="1571" spans="3:7" ht="12.75" customHeight="1" x14ac:dyDescent="0.35">
      <c r="C1571" s="104" t="s">
        <v>447</v>
      </c>
      <c r="D1571" t="s">
        <v>889</v>
      </c>
      <c r="E1571" s="44">
        <v>421</v>
      </c>
      <c r="F1571" s="28" t="s">
        <v>20</v>
      </c>
      <c r="G1571" s="106" t="s">
        <v>231</v>
      </c>
    </row>
    <row r="1572" spans="3:7" ht="12.75" customHeight="1" x14ac:dyDescent="0.35">
      <c r="C1572" s="104" t="s">
        <v>447</v>
      </c>
      <c r="D1572" t="s">
        <v>890</v>
      </c>
      <c r="E1572" s="44">
        <v>386</v>
      </c>
      <c r="F1572" s="28" t="s">
        <v>20</v>
      </c>
      <c r="G1572" s="106" t="s">
        <v>177</v>
      </c>
    </row>
    <row r="1573" spans="3:7" ht="12.75" customHeight="1" x14ac:dyDescent="0.35">
      <c r="C1573" s="105" t="s">
        <v>447</v>
      </c>
      <c r="D1573" t="s">
        <v>867</v>
      </c>
      <c r="E1573" s="44">
        <v>328</v>
      </c>
      <c r="F1573" s="28" t="s">
        <v>20</v>
      </c>
      <c r="G1573" s="106" t="s">
        <v>231</v>
      </c>
    </row>
    <row r="1574" spans="3:7" ht="12.75" customHeight="1" x14ac:dyDescent="0.35">
      <c r="C1574" s="104" t="s">
        <v>721</v>
      </c>
      <c r="D1574" t="s">
        <v>889</v>
      </c>
      <c r="E1574" s="44">
        <v>415</v>
      </c>
      <c r="F1574" s="28" t="s">
        <v>20</v>
      </c>
      <c r="G1574" s="106" t="s">
        <v>231</v>
      </c>
    </row>
    <row r="1575" spans="3:7" ht="12.75" customHeight="1" x14ac:dyDescent="0.35">
      <c r="C1575" s="104" t="s">
        <v>721</v>
      </c>
      <c r="D1575" t="s">
        <v>890</v>
      </c>
      <c r="E1575" s="44">
        <v>467</v>
      </c>
      <c r="F1575" s="28" t="s">
        <v>20</v>
      </c>
      <c r="G1575" s="106" t="s">
        <v>177</v>
      </c>
    </row>
    <row r="1576" spans="3:7" ht="12.75" customHeight="1" x14ac:dyDescent="0.35">
      <c r="C1576" s="105" t="s">
        <v>721</v>
      </c>
      <c r="D1576" t="s">
        <v>867</v>
      </c>
      <c r="E1576" s="44">
        <v>326</v>
      </c>
      <c r="F1576" s="28" t="s">
        <v>20</v>
      </c>
      <c r="G1576" s="106" t="s">
        <v>222</v>
      </c>
    </row>
    <row r="1577" spans="3:7" ht="12.75" customHeight="1" x14ac:dyDescent="0.35">
      <c r="C1577" s="104" t="s">
        <v>271</v>
      </c>
      <c r="D1577" t="s">
        <v>889</v>
      </c>
      <c r="E1577" s="44">
        <v>407</v>
      </c>
      <c r="F1577" s="28" t="s">
        <v>20</v>
      </c>
      <c r="G1577" s="106" t="s">
        <v>177</v>
      </c>
    </row>
    <row r="1578" spans="3:7" ht="12.75" customHeight="1" x14ac:dyDescent="0.35">
      <c r="C1578" s="104" t="s">
        <v>271</v>
      </c>
      <c r="D1578" t="s">
        <v>890</v>
      </c>
      <c r="E1578" s="44">
        <v>453</v>
      </c>
      <c r="F1578" s="28" t="s">
        <v>20</v>
      </c>
      <c r="G1578" s="106" t="s">
        <v>245</v>
      </c>
    </row>
    <row r="1579" spans="3:7" ht="12.75" customHeight="1" x14ac:dyDescent="0.35">
      <c r="C1579" s="105" t="s">
        <v>271</v>
      </c>
      <c r="D1579" t="s">
        <v>867</v>
      </c>
      <c r="E1579" s="44">
        <v>5</v>
      </c>
      <c r="F1579" s="28" t="s">
        <v>20</v>
      </c>
      <c r="G1579" s="106" t="s">
        <v>692</v>
      </c>
    </row>
    <row r="1580" spans="3:7" ht="12.75" customHeight="1" x14ac:dyDescent="0.35">
      <c r="C1580" s="104" t="s">
        <v>725</v>
      </c>
      <c r="D1580" t="s">
        <v>889</v>
      </c>
      <c r="E1580" s="44">
        <v>139</v>
      </c>
      <c r="F1580" s="28" t="s">
        <v>20</v>
      </c>
      <c r="G1580" s="106" t="s">
        <v>231</v>
      </c>
    </row>
    <row r="1581" spans="3:7" ht="12.75" customHeight="1" x14ac:dyDescent="0.35">
      <c r="C1581" s="104" t="s">
        <v>725</v>
      </c>
      <c r="D1581" t="s">
        <v>890</v>
      </c>
      <c r="E1581" s="44">
        <v>207</v>
      </c>
      <c r="F1581" s="28" t="s">
        <v>20</v>
      </c>
      <c r="G1581" s="106" t="s">
        <v>177</v>
      </c>
    </row>
    <row r="1582" spans="3:7" ht="12.75" customHeight="1" x14ac:dyDescent="0.35">
      <c r="C1582" s="105" t="s">
        <v>725</v>
      </c>
      <c r="D1582" t="s">
        <v>867</v>
      </c>
      <c r="E1582" s="44">
        <v>81</v>
      </c>
      <c r="F1582" s="28" t="s">
        <v>20</v>
      </c>
      <c r="G1582" s="106" t="s">
        <v>692</v>
      </c>
    </row>
    <row r="1583" spans="3:7" ht="12.75" customHeight="1" x14ac:dyDescent="0.35">
      <c r="C1583" s="104" t="s">
        <v>274</v>
      </c>
      <c r="D1583" t="s">
        <v>889</v>
      </c>
      <c r="E1583" s="44">
        <v>595</v>
      </c>
      <c r="F1583" s="28" t="s">
        <v>20</v>
      </c>
      <c r="G1583" s="106" t="s">
        <v>222</v>
      </c>
    </row>
    <row r="1584" spans="3:7" ht="12.75" customHeight="1" x14ac:dyDescent="0.35">
      <c r="C1584" s="104" t="s">
        <v>274</v>
      </c>
      <c r="D1584" t="s">
        <v>890</v>
      </c>
      <c r="E1584" s="44">
        <v>521</v>
      </c>
      <c r="F1584" s="28" t="s">
        <v>20</v>
      </c>
      <c r="G1584" s="106" t="s">
        <v>222</v>
      </c>
    </row>
    <row r="1585" spans="3:7" ht="12.75" customHeight="1" x14ac:dyDescent="0.35">
      <c r="C1585" s="105" t="s">
        <v>274</v>
      </c>
      <c r="D1585" t="s">
        <v>867</v>
      </c>
      <c r="E1585" s="44">
        <v>24</v>
      </c>
      <c r="F1585" s="28" t="s">
        <v>20</v>
      </c>
      <c r="G1585" s="106" t="s">
        <v>222</v>
      </c>
    </row>
    <row r="1586" spans="3:7" ht="12.75" customHeight="1" x14ac:dyDescent="0.35">
      <c r="C1586" s="104" t="s">
        <v>225</v>
      </c>
      <c r="D1586" t="s">
        <v>889</v>
      </c>
      <c r="E1586" s="44">
        <v>218</v>
      </c>
      <c r="F1586" s="28" t="s">
        <v>20</v>
      </c>
      <c r="G1586" s="106" t="s">
        <v>692</v>
      </c>
    </row>
    <row r="1587" spans="3:7" ht="12.75" customHeight="1" x14ac:dyDescent="0.35">
      <c r="C1587" s="104" t="s">
        <v>225</v>
      </c>
      <c r="D1587" t="s">
        <v>890</v>
      </c>
      <c r="E1587" s="44">
        <v>541</v>
      </c>
      <c r="F1587" s="28" t="s">
        <v>20</v>
      </c>
      <c r="G1587" s="106" t="s">
        <v>231</v>
      </c>
    </row>
    <row r="1588" spans="3:7" ht="12.75" customHeight="1" x14ac:dyDescent="0.35">
      <c r="C1588" s="105" t="s">
        <v>225</v>
      </c>
      <c r="D1588" t="s">
        <v>867</v>
      </c>
      <c r="E1588" s="44">
        <v>175</v>
      </c>
      <c r="F1588" s="28" t="s">
        <v>20</v>
      </c>
      <c r="G1588" s="106" t="s">
        <v>222</v>
      </c>
    </row>
    <row r="1589" spans="3:7" ht="12.75" customHeight="1" x14ac:dyDescent="0.35">
      <c r="C1589" s="104" t="s">
        <v>567</v>
      </c>
      <c r="D1589" t="s">
        <v>889</v>
      </c>
      <c r="E1589" s="44">
        <v>100</v>
      </c>
      <c r="F1589" s="28" t="s">
        <v>20</v>
      </c>
      <c r="G1589" s="106" t="s">
        <v>177</v>
      </c>
    </row>
    <row r="1590" spans="3:7" ht="12.75" customHeight="1" x14ac:dyDescent="0.35">
      <c r="C1590" s="104" t="s">
        <v>567</v>
      </c>
      <c r="D1590" t="s">
        <v>890</v>
      </c>
      <c r="E1590" s="44">
        <v>235</v>
      </c>
      <c r="F1590" s="28" t="s">
        <v>20</v>
      </c>
      <c r="G1590" s="106" t="s">
        <v>222</v>
      </c>
    </row>
    <row r="1591" spans="3:7" ht="12.75" customHeight="1" x14ac:dyDescent="0.35">
      <c r="C1591" s="105" t="s">
        <v>567</v>
      </c>
      <c r="D1591" t="s">
        <v>867</v>
      </c>
      <c r="E1591" s="44">
        <v>284</v>
      </c>
      <c r="F1591" s="28" t="s">
        <v>20</v>
      </c>
      <c r="G1591" s="106" t="s">
        <v>231</v>
      </c>
    </row>
    <row r="1592" spans="3:7" ht="12.75" customHeight="1" x14ac:dyDescent="0.35">
      <c r="C1592" s="104" t="s">
        <v>327</v>
      </c>
      <c r="D1592" t="s">
        <v>889</v>
      </c>
      <c r="E1592" s="44">
        <v>135</v>
      </c>
      <c r="F1592" s="28" t="s">
        <v>20</v>
      </c>
      <c r="G1592" s="106" t="s">
        <v>692</v>
      </c>
    </row>
    <row r="1593" spans="3:7" ht="12.75" customHeight="1" x14ac:dyDescent="0.35">
      <c r="C1593" s="104" t="s">
        <v>327</v>
      </c>
      <c r="D1593" t="s">
        <v>890</v>
      </c>
      <c r="E1593" s="44">
        <v>466</v>
      </c>
      <c r="F1593" s="28" t="s">
        <v>20</v>
      </c>
      <c r="G1593" s="106" t="s">
        <v>222</v>
      </c>
    </row>
    <row r="1594" spans="3:7" ht="12.75" customHeight="1" x14ac:dyDescent="0.35">
      <c r="C1594" s="105" t="s">
        <v>327</v>
      </c>
      <c r="D1594" t="s">
        <v>867</v>
      </c>
      <c r="E1594" s="44">
        <v>22</v>
      </c>
      <c r="F1594" s="28" t="s">
        <v>20</v>
      </c>
      <c r="G1594" s="106" t="s">
        <v>692</v>
      </c>
    </row>
    <row r="1595" spans="3:7" ht="12.75" customHeight="1" x14ac:dyDescent="0.35">
      <c r="C1595" s="104" t="s">
        <v>339</v>
      </c>
      <c r="D1595" t="s">
        <v>889</v>
      </c>
      <c r="E1595" s="44">
        <v>214</v>
      </c>
      <c r="F1595" s="28" t="s">
        <v>20</v>
      </c>
      <c r="G1595" s="106" t="s">
        <v>231</v>
      </c>
    </row>
    <row r="1596" spans="3:7" ht="12.75" customHeight="1" x14ac:dyDescent="0.35">
      <c r="C1596" s="104" t="s">
        <v>339</v>
      </c>
      <c r="D1596" t="s">
        <v>890</v>
      </c>
      <c r="E1596" s="44">
        <v>500</v>
      </c>
      <c r="F1596" s="28" t="s">
        <v>20</v>
      </c>
      <c r="G1596" s="106" t="s">
        <v>222</v>
      </c>
    </row>
    <row r="1597" spans="3:7" ht="12.75" customHeight="1" x14ac:dyDescent="0.35">
      <c r="C1597" s="105" t="s">
        <v>339</v>
      </c>
      <c r="D1597" t="s">
        <v>867</v>
      </c>
      <c r="E1597" s="44">
        <v>179</v>
      </c>
      <c r="F1597" s="28" t="s">
        <v>20</v>
      </c>
      <c r="G1597" s="106" t="s">
        <v>231</v>
      </c>
    </row>
    <row r="1598" spans="3:7" ht="12.75" customHeight="1" x14ac:dyDescent="0.35">
      <c r="C1598" s="104" t="s">
        <v>314</v>
      </c>
      <c r="D1598" t="s">
        <v>889</v>
      </c>
      <c r="E1598" s="44">
        <v>147</v>
      </c>
      <c r="F1598" s="28" t="s">
        <v>20</v>
      </c>
      <c r="G1598" s="106" t="s">
        <v>692</v>
      </c>
    </row>
    <row r="1599" spans="3:7" ht="12.75" customHeight="1" x14ac:dyDescent="0.35">
      <c r="C1599" s="104" t="s">
        <v>314</v>
      </c>
      <c r="D1599" t="s">
        <v>890</v>
      </c>
      <c r="E1599" s="44">
        <v>510</v>
      </c>
      <c r="F1599" s="28" t="s">
        <v>20</v>
      </c>
      <c r="G1599" s="106" t="s">
        <v>177</v>
      </c>
    </row>
    <row r="1600" spans="3:7" ht="12.75" customHeight="1" x14ac:dyDescent="0.35">
      <c r="C1600" s="105" t="s">
        <v>314</v>
      </c>
      <c r="D1600" t="s">
        <v>867</v>
      </c>
      <c r="E1600" s="44">
        <v>121</v>
      </c>
      <c r="F1600" s="28" t="s">
        <v>20</v>
      </c>
      <c r="G1600" s="106" t="s">
        <v>222</v>
      </c>
    </row>
    <row r="1601" spans="3:7" ht="12.75" customHeight="1" x14ac:dyDescent="0.35">
      <c r="C1601" s="104" t="s">
        <v>426</v>
      </c>
      <c r="D1601" t="s">
        <v>889</v>
      </c>
      <c r="E1601" s="44">
        <v>412</v>
      </c>
      <c r="F1601" s="28" t="s">
        <v>20</v>
      </c>
      <c r="G1601" s="106" t="s">
        <v>231</v>
      </c>
    </row>
    <row r="1602" spans="3:7" ht="12.75" customHeight="1" x14ac:dyDescent="0.35">
      <c r="C1602" s="104" t="s">
        <v>426</v>
      </c>
      <c r="D1602" t="s">
        <v>890</v>
      </c>
      <c r="E1602" s="44">
        <v>227</v>
      </c>
      <c r="F1602" s="28" t="s">
        <v>20</v>
      </c>
      <c r="G1602" s="106" t="s">
        <v>231</v>
      </c>
    </row>
    <row r="1603" spans="3:7" ht="12.75" customHeight="1" x14ac:dyDescent="0.35">
      <c r="C1603" s="105" t="s">
        <v>426</v>
      </c>
      <c r="D1603" t="s">
        <v>867</v>
      </c>
      <c r="E1603" s="44">
        <v>259</v>
      </c>
      <c r="F1603" s="28" t="s">
        <v>20</v>
      </c>
      <c r="G1603" s="106" t="s">
        <v>222</v>
      </c>
    </row>
    <row r="1604" spans="3:7" ht="12.75" customHeight="1" x14ac:dyDescent="0.35">
      <c r="C1604" s="104" t="s">
        <v>974</v>
      </c>
      <c r="D1604" t="s">
        <v>889</v>
      </c>
      <c r="E1604" s="44">
        <v>472</v>
      </c>
      <c r="F1604" s="28" t="s">
        <v>20</v>
      </c>
      <c r="G1604" s="106" t="s">
        <v>692</v>
      </c>
    </row>
    <row r="1605" spans="3:7" ht="12.75" customHeight="1" x14ac:dyDescent="0.35">
      <c r="C1605" s="104" t="s">
        <v>974</v>
      </c>
      <c r="D1605" t="s">
        <v>890</v>
      </c>
      <c r="E1605" s="44">
        <v>530</v>
      </c>
      <c r="F1605" s="28" t="s">
        <v>20</v>
      </c>
      <c r="G1605" s="106" t="s">
        <v>692</v>
      </c>
    </row>
    <row r="1606" spans="3:7" ht="12.75" customHeight="1" x14ac:dyDescent="0.35">
      <c r="C1606" s="105" t="s">
        <v>974</v>
      </c>
      <c r="D1606" t="s">
        <v>867</v>
      </c>
      <c r="E1606" s="44">
        <v>44</v>
      </c>
      <c r="F1606" s="28" t="s">
        <v>20</v>
      </c>
      <c r="G1606" s="106" t="s">
        <v>222</v>
      </c>
    </row>
    <row r="1607" spans="3:7" ht="12.75" customHeight="1" x14ac:dyDescent="0.35">
      <c r="C1607" s="104" t="s">
        <v>688</v>
      </c>
      <c r="D1607" t="s">
        <v>889</v>
      </c>
      <c r="E1607" s="44">
        <v>592</v>
      </c>
      <c r="F1607" s="28" t="s">
        <v>20</v>
      </c>
      <c r="G1607" s="106" t="s">
        <v>177</v>
      </c>
    </row>
    <row r="1608" spans="3:7" ht="12.75" customHeight="1" x14ac:dyDescent="0.35">
      <c r="C1608" s="104" t="s">
        <v>688</v>
      </c>
      <c r="D1608" t="s">
        <v>890</v>
      </c>
      <c r="E1608" s="44">
        <v>391</v>
      </c>
      <c r="F1608" s="28" t="s">
        <v>20</v>
      </c>
      <c r="G1608" s="106" t="s">
        <v>231</v>
      </c>
    </row>
    <row r="1609" spans="3:7" ht="12.75" customHeight="1" x14ac:dyDescent="0.35">
      <c r="C1609" s="105" t="s">
        <v>688</v>
      </c>
      <c r="D1609" t="s">
        <v>867</v>
      </c>
      <c r="E1609" s="44">
        <v>355</v>
      </c>
      <c r="F1609" s="28" t="s">
        <v>20</v>
      </c>
      <c r="G1609" s="106" t="s">
        <v>222</v>
      </c>
    </row>
    <row r="1610" spans="3:7" ht="12.75" customHeight="1" x14ac:dyDescent="0.35">
      <c r="C1610" s="104" t="s">
        <v>977</v>
      </c>
      <c r="D1610" t="s">
        <v>889</v>
      </c>
      <c r="E1610" s="44">
        <v>165</v>
      </c>
      <c r="F1610" s="28" t="s">
        <v>20</v>
      </c>
      <c r="G1610" s="106" t="s">
        <v>231</v>
      </c>
    </row>
    <row r="1611" spans="3:7" ht="12.75" customHeight="1" x14ac:dyDescent="0.35">
      <c r="C1611" s="104" t="s">
        <v>977</v>
      </c>
      <c r="D1611" t="s">
        <v>890</v>
      </c>
      <c r="E1611" s="44">
        <v>564</v>
      </c>
      <c r="F1611" s="28" t="s">
        <v>20</v>
      </c>
      <c r="G1611" s="106" t="s">
        <v>245</v>
      </c>
    </row>
    <row r="1612" spans="3:7" ht="12.75" customHeight="1" x14ac:dyDescent="0.35">
      <c r="C1612" s="105" t="s">
        <v>977</v>
      </c>
      <c r="D1612" t="s">
        <v>867</v>
      </c>
      <c r="E1612" s="44">
        <v>218</v>
      </c>
      <c r="F1612" s="28" t="s">
        <v>20</v>
      </c>
      <c r="G1612" s="106" t="s">
        <v>692</v>
      </c>
    </row>
    <row r="1613" spans="3:7" ht="12.75" customHeight="1" x14ac:dyDescent="0.35">
      <c r="C1613" s="104" t="s">
        <v>981</v>
      </c>
      <c r="D1613" t="s">
        <v>889</v>
      </c>
      <c r="E1613" s="44">
        <v>441</v>
      </c>
      <c r="F1613" s="28" t="s">
        <v>20</v>
      </c>
      <c r="G1613" s="106" t="s">
        <v>692</v>
      </c>
    </row>
    <row r="1614" spans="3:7" ht="12.75" customHeight="1" x14ac:dyDescent="0.35">
      <c r="C1614" s="104" t="s">
        <v>981</v>
      </c>
      <c r="D1614" t="s">
        <v>890</v>
      </c>
      <c r="E1614" s="44">
        <v>571</v>
      </c>
      <c r="F1614" s="28" t="s">
        <v>20</v>
      </c>
      <c r="G1614" s="106" t="s">
        <v>177</v>
      </c>
    </row>
    <row r="1615" spans="3:7" ht="12.75" customHeight="1" x14ac:dyDescent="0.35">
      <c r="C1615" s="105" t="s">
        <v>981</v>
      </c>
      <c r="D1615" t="s">
        <v>867</v>
      </c>
      <c r="E1615" s="44">
        <v>277</v>
      </c>
      <c r="F1615" s="28" t="s">
        <v>20</v>
      </c>
      <c r="G1615" s="106" t="s">
        <v>231</v>
      </c>
    </row>
    <row r="1616" spans="3:7" ht="12.75" customHeight="1" x14ac:dyDescent="0.35">
      <c r="C1616" s="104" t="s">
        <v>1007</v>
      </c>
      <c r="D1616" t="s">
        <v>889</v>
      </c>
      <c r="E1616" s="44">
        <v>472</v>
      </c>
      <c r="F1616" s="28" t="s">
        <v>20</v>
      </c>
      <c r="G1616" s="106" t="s">
        <v>222</v>
      </c>
    </row>
    <row r="1617" spans="3:7" ht="12.75" customHeight="1" x14ac:dyDescent="0.35">
      <c r="C1617" s="104" t="s">
        <v>1007</v>
      </c>
      <c r="D1617" t="s">
        <v>890</v>
      </c>
      <c r="E1617" s="44">
        <v>343</v>
      </c>
      <c r="F1617" s="28" t="s">
        <v>20</v>
      </c>
      <c r="G1617" s="106" t="s">
        <v>222</v>
      </c>
    </row>
    <row r="1618" spans="3:7" ht="12.75" customHeight="1" x14ac:dyDescent="0.35">
      <c r="C1618" s="105" t="s">
        <v>1007</v>
      </c>
      <c r="D1618" t="s">
        <v>867</v>
      </c>
      <c r="E1618" s="44">
        <v>82</v>
      </c>
      <c r="F1618" s="28" t="s">
        <v>20</v>
      </c>
      <c r="G1618" s="106" t="s">
        <v>692</v>
      </c>
    </row>
    <row r="1619" spans="3:7" ht="12.75" customHeight="1" x14ac:dyDescent="0.35">
      <c r="C1619" s="104" t="s">
        <v>584</v>
      </c>
      <c r="D1619" t="s">
        <v>889</v>
      </c>
      <c r="E1619" s="44">
        <v>571</v>
      </c>
      <c r="F1619" s="28" t="s">
        <v>20</v>
      </c>
      <c r="G1619" s="106" t="s">
        <v>222</v>
      </c>
    </row>
    <row r="1620" spans="3:7" ht="12.75" customHeight="1" x14ac:dyDescent="0.35">
      <c r="C1620" s="104" t="s">
        <v>584</v>
      </c>
      <c r="D1620" t="s">
        <v>890</v>
      </c>
      <c r="E1620" s="44">
        <v>343</v>
      </c>
      <c r="F1620" s="28" t="s">
        <v>20</v>
      </c>
      <c r="G1620" s="106" t="s">
        <v>231</v>
      </c>
    </row>
    <row r="1621" spans="3:7" ht="12.75" customHeight="1" x14ac:dyDescent="0.35">
      <c r="C1621" s="105" t="s">
        <v>584</v>
      </c>
      <c r="D1621" t="s">
        <v>867</v>
      </c>
      <c r="E1621" s="44">
        <v>347</v>
      </c>
      <c r="F1621" s="28" t="s">
        <v>20</v>
      </c>
      <c r="G1621" s="106" t="s">
        <v>177</v>
      </c>
    </row>
    <row r="1622" spans="3:7" ht="12.75" customHeight="1" x14ac:dyDescent="0.35">
      <c r="C1622" s="104" t="s">
        <v>997</v>
      </c>
      <c r="D1622" t="s">
        <v>889</v>
      </c>
      <c r="E1622" s="44">
        <v>449</v>
      </c>
      <c r="F1622" s="28" t="s">
        <v>20</v>
      </c>
      <c r="G1622" s="106" t="s">
        <v>231</v>
      </c>
    </row>
    <row r="1623" spans="3:7" ht="12.75" customHeight="1" x14ac:dyDescent="0.35">
      <c r="C1623" s="104" t="s">
        <v>997</v>
      </c>
      <c r="D1623" t="s">
        <v>890</v>
      </c>
      <c r="E1623" s="44">
        <v>356</v>
      </c>
      <c r="F1623" s="28" t="s">
        <v>20</v>
      </c>
      <c r="G1623" s="106" t="s">
        <v>231</v>
      </c>
    </row>
    <row r="1624" spans="3:7" ht="12.75" customHeight="1" x14ac:dyDescent="0.35">
      <c r="C1624" s="105" t="s">
        <v>997</v>
      </c>
      <c r="D1624" t="s">
        <v>867</v>
      </c>
      <c r="E1624" s="44">
        <v>59</v>
      </c>
      <c r="F1624" s="28" t="s">
        <v>20</v>
      </c>
      <c r="G1624" s="106" t="s">
        <v>180</v>
      </c>
    </row>
    <row r="1625" spans="3:7" ht="12.75" customHeight="1" x14ac:dyDescent="0.35">
      <c r="C1625" s="104" t="s">
        <v>921</v>
      </c>
      <c r="D1625" t="s">
        <v>889</v>
      </c>
      <c r="E1625" s="44">
        <v>347</v>
      </c>
      <c r="F1625" s="28" t="s">
        <v>20</v>
      </c>
      <c r="G1625" s="106" t="s">
        <v>177</v>
      </c>
    </row>
    <row r="1626" spans="3:7" ht="12.75" customHeight="1" x14ac:dyDescent="0.35">
      <c r="C1626" s="104" t="s">
        <v>921</v>
      </c>
      <c r="D1626" t="s">
        <v>890</v>
      </c>
      <c r="E1626" s="44">
        <v>221</v>
      </c>
      <c r="F1626" s="28" t="s">
        <v>20</v>
      </c>
      <c r="G1626" s="106" t="s">
        <v>222</v>
      </c>
    </row>
    <row r="1627" spans="3:7" ht="12.75" customHeight="1" x14ac:dyDescent="0.35">
      <c r="C1627" s="105" t="s">
        <v>921</v>
      </c>
      <c r="D1627" t="s">
        <v>867</v>
      </c>
      <c r="E1627" s="44">
        <v>344</v>
      </c>
      <c r="F1627" s="28" t="s">
        <v>20</v>
      </c>
      <c r="G1627" s="106" t="s">
        <v>177</v>
      </c>
    </row>
    <row r="1628" spans="3:7" ht="12.75" customHeight="1" x14ac:dyDescent="0.35">
      <c r="C1628" s="104" t="s">
        <v>1000</v>
      </c>
      <c r="D1628" t="s">
        <v>889</v>
      </c>
      <c r="E1628" s="44">
        <v>114</v>
      </c>
      <c r="F1628" s="28" t="s">
        <v>20</v>
      </c>
      <c r="G1628" s="106" t="s">
        <v>231</v>
      </c>
    </row>
    <row r="1629" spans="3:7" ht="12.75" customHeight="1" x14ac:dyDescent="0.35">
      <c r="C1629" s="104" t="s">
        <v>1000</v>
      </c>
      <c r="D1629" t="s">
        <v>890</v>
      </c>
      <c r="E1629" s="44">
        <v>389</v>
      </c>
      <c r="F1629" s="28" t="s">
        <v>20</v>
      </c>
      <c r="G1629" s="106" t="s">
        <v>231</v>
      </c>
    </row>
    <row r="1630" spans="3:7" ht="12.75" customHeight="1" x14ac:dyDescent="0.35">
      <c r="C1630" s="105" t="s">
        <v>1000</v>
      </c>
      <c r="D1630" t="s">
        <v>867</v>
      </c>
      <c r="E1630" s="44">
        <v>96</v>
      </c>
      <c r="F1630" s="28" t="s">
        <v>20</v>
      </c>
      <c r="G1630" s="106" t="s">
        <v>222</v>
      </c>
    </row>
    <row r="1631" spans="3:7" ht="12.75" customHeight="1" x14ac:dyDescent="0.35">
      <c r="C1631" s="104" t="s">
        <v>930</v>
      </c>
      <c r="D1631" t="s">
        <v>889</v>
      </c>
      <c r="E1631" s="44">
        <v>295</v>
      </c>
      <c r="F1631" s="28" t="s">
        <v>20</v>
      </c>
      <c r="G1631" s="106" t="s">
        <v>231</v>
      </c>
    </row>
    <row r="1632" spans="3:7" ht="12.75" customHeight="1" x14ac:dyDescent="0.35">
      <c r="C1632" s="104" t="s">
        <v>930</v>
      </c>
      <c r="D1632" t="s">
        <v>890</v>
      </c>
      <c r="E1632" s="44">
        <v>358</v>
      </c>
      <c r="F1632" s="28" t="s">
        <v>20</v>
      </c>
      <c r="G1632" s="106" t="s">
        <v>231</v>
      </c>
    </row>
    <row r="1633" spans="3:7" ht="12.75" customHeight="1" x14ac:dyDescent="0.35">
      <c r="C1633" s="105" t="s">
        <v>930</v>
      </c>
      <c r="D1633" t="s">
        <v>867</v>
      </c>
      <c r="E1633" s="44">
        <v>29</v>
      </c>
      <c r="F1633" s="28" t="s">
        <v>20</v>
      </c>
      <c r="G1633" s="106" t="s">
        <v>222</v>
      </c>
    </row>
    <row r="1634" spans="3:7" ht="12.75" customHeight="1" x14ac:dyDescent="0.35">
      <c r="C1634" s="104" t="s">
        <v>945</v>
      </c>
      <c r="D1634" t="s">
        <v>889</v>
      </c>
      <c r="E1634" s="44">
        <v>485</v>
      </c>
      <c r="F1634" s="28" t="s">
        <v>20</v>
      </c>
      <c r="G1634" s="106" t="s">
        <v>244</v>
      </c>
    </row>
    <row r="1635" spans="3:7" ht="12.75" customHeight="1" x14ac:dyDescent="0.35">
      <c r="C1635" s="104" t="s">
        <v>945</v>
      </c>
      <c r="D1635" t="s">
        <v>890</v>
      </c>
      <c r="E1635" s="44">
        <v>224</v>
      </c>
      <c r="F1635" s="28" t="s">
        <v>20</v>
      </c>
      <c r="G1635" s="106" t="s">
        <v>222</v>
      </c>
    </row>
    <row r="1636" spans="3:7" ht="12.75" customHeight="1" x14ac:dyDescent="0.35">
      <c r="C1636" s="105" t="s">
        <v>945</v>
      </c>
      <c r="D1636" t="s">
        <v>867</v>
      </c>
      <c r="E1636" s="44">
        <v>232</v>
      </c>
      <c r="F1636" s="28" t="s">
        <v>20</v>
      </c>
      <c r="G1636" s="106" t="s">
        <v>222</v>
      </c>
    </row>
    <row r="1637" spans="3:7" ht="12.75" customHeight="1" x14ac:dyDescent="0.35">
      <c r="C1637" s="104" t="s">
        <v>230</v>
      </c>
      <c r="D1637" t="s">
        <v>889</v>
      </c>
      <c r="E1637" s="44">
        <v>452</v>
      </c>
      <c r="F1637" s="28" t="s">
        <v>20</v>
      </c>
      <c r="G1637" s="106" t="s">
        <v>177</v>
      </c>
    </row>
    <row r="1638" spans="3:7" ht="12.75" customHeight="1" x14ac:dyDescent="0.35">
      <c r="C1638" s="104" t="s">
        <v>230</v>
      </c>
      <c r="D1638" t="s">
        <v>890</v>
      </c>
      <c r="E1638" s="44">
        <v>164</v>
      </c>
      <c r="F1638" s="28" t="s">
        <v>20</v>
      </c>
      <c r="G1638" s="106" t="s">
        <v>231</v>
      </c>
    </row>
    <row r="1639" spans="3:7" ht="12.75" customHeight="1" x14ac:dyDescent="0.35">
      <c r="C1639" s="105" t="s">
        <v>230</v>
      </c>
      <c r="D1639" t="s">
        <v>867</v>
      </c>
      <c r="E1639" s="44">
        <v>57</v>
      </c>
      <c r="F1639" s="28" t="s">
        <v>20</v>
      </c>
      <c r="G1639" s="106" t="s">
        <v>222</v>
      </c>
    </row>
    <row r="1640" spans="3:7" ht="12.75" customHeight="1" x14ac:dyDescent="0.35">
      <c r="C1640" s="104" t="s">
        <v>419</v>
      </c>
      <c r="D1640" t="s">
        <v>889</v>
      </c>
      <c r="E1640" s="44">
        <v>600</v>
      </c>
      <c r="F1640" s="28" t="s">
        <v>20</v>
      </c>
      <c r="G1640" s="106" t="s">
        <v>222</v>
      </c>
    </row>
    <row r="1641" spans="3:7" ht="12.75" customHeight="1" x14ac:dyDescent="0.35">
      <c r="C1641" s="104" t="s">
        <v>419</v>
      </c>
      <c r="D1641" t="s">
        <v>890</v>
      </c>
      <c r="E1641" s="44">
        <v>443</v>
      </c>
      <c r="F1641" s="28" t="s">
        <v>20</v>
      </c>
      <c r="G1641" s="106" t="s">
        <v>177</v>
      </c>
    </row>
    <row r="1642" spans="3:7" ht="12.75" customHeight="1" x14ac:dyDescent="0.35">
      <c r="C1642" s="105" t="s">
        <v>419</v>
      </c>
      <c r="D1642" t="s">
        <v>867</v>
      </c>
      <c r="E1642" s="44">
        <v>188</v>
      </c>
      <c r="F1642" s="28" t="s">
        <v>20</v>
      </c>
      <c r="G1642" s="106" t="s">
        <v>692</v>
      </c>
    </row>
    <row r="1643" spans="3:7" ht="12.75" customHeight="1" x14ac:dyDescent="0.35">
      <c r="C1643" s="104" t="s">
        <v>561</v>
      </c>
      <c r="D1643" t="s">
        <v>889</v>
      </c>
      <c r="E1643" s="44">
        <v>547</v>
      </c>
      <c r="F1643" s="28" t="s">
        <v>20</v>
      </c>
      <c r="G1643" s="106" t="s">
        <v>177</v>
      </c>
    </row>
    <row r="1644" spans="3:7" ht="12.75" customHeight="1" x14ac:dyDescent="0.35">
      <c r="C1644" s="104" t="s">
        <v>561</v>
      </c>
      <c r="D1644" t="s">
        <v>890</v>
      </c>
      <c r="E1644" s="44">
        <v>237</v>
      </c>
      <c r="F1644" s="28" t="s">
        <v>20</v>
      </c>
      <c r="G1644" s="106" t="s">
        <v>231</v>
      </c>
    </row>
    <row r="1645" spans="3:7" ht="12.75" customHeight="1" x14ac:dyDescent="0.35">
      <c r="C1645" s="105" t="s">
        <v>561</v>
      </c>
      <c r="D1645" t="s">
        <v>867</v>
      </c>
      <c r="E1645" s="44">
        <v>215</v>
      </c>
      <c r="F1645" s="28" t="s">
        <v>20</v>
      </c>
      <c r="G1645" s="106" t="s">
        <v>180</v>
      </c>
    </row>
    <row r="1646" spans="3:7" ht="12.75" customHeight="1" x14ac:dyDescent="0.35">
      <c r="C1646" s="104" t="s">
        <v>769</v>
      </c>
      <c r="D1646" t="s">
        <v>889</v>
      </c>
      <c r="E1646" s="44">
        <v>501</v>
      </c>
      <c r="F1646" s="28" t="s">
        <v>20</v>
      </c>
      <c r="G1646" s="106" t="s">
        <v>692</v>
      </c>
    </row>
    <row r="1647" spans="3:7" ht="12.75" customHeight="1" x14ac:dyDescent="0.35">
      <c r="C1647" s="104" t="s">
        <v>769</v>
      </c>
      <c r="D1647" t="s">
        <v>890</v>
      </c>
      <c r="E1647" s="44">
        <v>539</v>
      </c>
      <c r="F1647" s="28" t="s">
        <v>20</v>
      </c>
      <c r="G1647" s="106" t="s">
        <v>231</v>
      </c>
    </row>
    <row r="1648" spans="3:7" ht="12.75" customHeight="1" x14ac:dyDescent="0.35">
      <c r="C1648" s="105" t="s">
        <v>769</v>
      </c>
      <c r="D1648" t="s">
        <v>867</v>
      </c>
      <c r="E1648" s="44">
        <v>152</v>
      </c>
      <c r="F1648" s="28" t="s">
        <v>20</v>
      </c>
      <c r="G1648" s="106" t="s">
        <v>692</v>
      </c>
    </row>
    <row r="1649" spans="3:7" ht="12.75" customHeight="1" x14ac:dyDescent="0.35">
      <c r="C1649" s="104" t="s">
        <v>968</v>
      </c>
      <c r="D1649" t="s">
        <v>889</v>
      </c>
      <c r="E1649" s="44">
        <v>297</v>
      </c>
      <c r="F1649" s="28" t="s">
        <v>20</v>
      </c>
      <c r="G1649" s="106" t="s">
        <v>222</v>
      </c>
    </row>
    <row r="1650" spans="3:7" ht="12.75" customHeight="1" x14ac:dyDescent="0.35">
      <c r="C1650" s="104" t="s">
        <v>968</v>
      </c>
      <c r="D1650" t="s">
        <v>890</v>
      </c>
      <c r="E1650" s="44">
        <v>377</v>
      </c>
      <c r="F1650" s="28" t="s">
        <v>20</v>
      </c>
      <c r="G1650" s="106" t="s">
        <v>231</v>
      </c>
    </row>
    <row r="1651" spans="3:7" ht="12.75" customHeight="1" x14ac:dyDescent="0.35">
      <c r="C1651" s="105" t="s">
        <v>968</v>
      </c>
      <c r="D1651" t="s">
        <v>867</v>
      </c>
      <c r="E1651" s="44">
        <v>107</v>
      </c>
      <c r="F1651" s="28" t="s">
        <v>20</v>
      </c>
      <c r="G1651" s="106" t="s">
        <v>231</v>
      </c>
    </row>
    <row r="1652" spans="3:7" ht="12.75" customHeight="1" x14ac:dyDescent="0.35">
      <c r="C1652" s="104" t="s">
        <v>269</v>
      </c>
      <c r="D1652" t="s">
        <v>889</v>
      </c>
      <c r="E1652" s="44">
        <v>500</v>
      </c>
      <c r="F1652" s="28" t="s">
        <v>20</v>
      </c>
      <c r="G1652" s="106" t="s">
        <v>692</v>
      </c>
    </row>
    <row r="1653" spans="3:7" ht="12.75" customHeight="1" x14ac:dyDescent="0.35">
      <c r="C1653" s="104" t="s">
        <v>269</v>
      </c>
      <c r="D1653" t="s">
        <v>890</v>
      </c>
      <c r="E1653" s="44">
        <v>453</v>
      </c>
      <c r="F1653" s="28" t="s">
        <v>20</v>
      </c>
      <c r="G1653" s="106" t="s">
        <v>692</v>
      </c>
    </row>
    <row r="1654" spans="3:7" ht="12.75" customHeight="1" x14ac:dyDescent="0.35">
      <c r="C1654" s="105" t="s">
        <v>269</v>
      </c>
      <c r="D1654" t="s">
        <v>867</v>
      </c>
      <c r="E1654" s="44">
        <v>425</v>
      </c>
      <c r="F1654" s="28" t="s">
        <v>20</v>
      </c>
      <c r="G1654" s="106" t="s">
        <v>222</v>
      </c>
    </row>
    <row r="1655" spans="3:7" ht="12.75" customHeight="1" x14ac:dyDescent="0.35">
      <c r="C1655" s="104" t="s">
        <v>255</v>
      </c>
      <c r="D1655" t="s">
        <v>889</v>
      </c>
      <c r="E1655" s="44">
        <v>263</v>
      </c>
      <c r="F1655" s="28" t="s">
        <v>20</v>
      </c>
      <c r="G1655" s="106" t="s">
        <v>231</v>
      </c>
    </row>
    <row r="1656" spans="3:7" ht="12.75" customHeight="1" x14ac:dyDescent="0.35">
      <c r="C1656" s="104" t="s">
        <v>255</v>
      </c>
      <c r="D1656" t="s">
        <v>890</v>
      </c>
      <c r="E1656" s="44">
        <v>236</v>
      </c>
      <c r="F1656" s="28" t="s">
        <v>20</v>
      </c>
      <c r="G1656" s="106" t="s">
        <v>177</v>
      </c>
    </row>
    <row r="1657" spans="3:7" ht="12.75" customHeight="1" x14ac:dyDescent="0.35">
      <c r="C1657" s="105" t="s">
        <v>255</v>
      </c>
      <c r="D1657" t="s">
        <v>867</v>
      </c>
      <c r="E1657" s="44">
        <v>279</v>
      </c>
      <c r="F1657" s="28" t="s">
        <v>20</v>
      </c>
      <c r="G1657" s="106" t="s">
        <v>177</v>
      </c>
    </row>
    <row r="1658" spans="3:7" ht="12.75" customHeight="1" x14ac:dyDescent="0.35">
      <c r="C1658" s="104" t="s">
        <v>910</v>
      </c>
      <c r="D1658" t="s">
        <v>889</v>
      </c>
      <c r="E1658" s="44">
        <v>322</v>
      </c>
      <c r="F1658" s="28" t="s">
        <v>20</v>
      </c>
      <c r="G1658" s="106" t="s">
        <v>222</v>
      </c>
    </row>
    <row r="1659" spans="3:7" ht="12.75" customHeight="1" x14ac:dyDescent="0.35">
      <c r="C1659" s="104" t="s">
        <v>910</v>
      </c>
      <c r="D1659" t="s">
        <v>890</v>
      </c>
      <c r="E1659" s="44">
        <v>440</v>
      </c>
      <c r="F1659" s="28" t="s">
        <v>20</v>
      </c>
      <c r="G1659" s="106" t="s">
        <v>692</v>
      </c>
    </row>
    <row r="1660" spans="3:7" ht="12.75" customHeight="1" x14ac:dyDescent="0.35">
      <c r="C1660" s="105" t="s">
        <v>910</v>
      </c>
      <c r="D1660" t="s">
        <v>867</v>
      </c>
      <c r="E1660" s="44">
        <v>119</v>
      </c>
      <c r="F1660" s="28" t="s">
        <v>20</v>
      </c>
      <c r="G1660" s="106" t="s">
        <v>222</v>
      </c>
    </row>
    <row r="1661" spans="3:7" ht="12.75" customHeight="1" x14ac:dyDescent="0.35">
      <c r="C1661" s="104" t="s">
        <v>904</v>
      </c>
      <c r="D1661" t="s">
        <v>889</v>
      </c>
      <c r="E1661" s="44">
        <v>353</v>
      </c>
      <c r="F1661" s="28" t="s">
        <v>20</v>
      </c>
      <c r="G1661" s="106" t="s">
        <v>231</v>
      </c>
    </row>
    <row r="1662" spans="3:7" ht="12.75" customHeight="1" x14ac:dyDescent="0.35">
      <c r="C1662" s="104" t="s">
        <v>904</v>
      </c>
      <c r="D1662" t="s">
        <v>890</v>
      </c>
      <c r="E1662" s="44">
        <v>256</v>
      </c>
      <c r="F1662" s="28" t="s">
        <v>20</v>
      </c>
      <c r="G1662" s="106" t="s">
        <v>177</v>
      </c>
    </row>
    <row r="1663" spans="3:7" ht="12.75" customHeight="1" x14ac:dyDescent="0.35">
      <c r="C1663" s="105" t="s">
        <v>904</v>
      </c>
      <c r="D1663" t="s">
        <v>867</v>
      </c>
      <c r="E1663" s="44">
        <v>499</v>
      </c>
      <c r="F1663" s="28" t="s">
        <v>20</v>
      </c>
      <c r="G1663" s="106" t="s">
        <v>177</v>
      </c>
    </row>
    <row r="1664" spans="3:7" ht="12.75" customHeight="1" x14ac:dyDescent="0.35">
      <c r="C1664" s="104" t="s">
        <v>971</v>
      </c>
      <c r="D1664" t="s">
        <v>889</v>
      </c>
      <c r="E1664" s="44">
        <v>480</v>
      </c>
      <c r="F1664" s="28" t="s">
        <v>20</v>
      </c>
      <c r="G1664" s="106" t="s">
        <v>231</v>
      </c>
    </row>
    <row r="1665" spans="3:7" ht="12.75" customHeight="1" x14ac:dyDescent="0.35">
      <c r="C1665" s="104" t="s">
        <v>971</v>
      </c>
      <c r="D1665" t="s">
        <v>890</v>
      </c>
      <c r="E1665" s="44">
        <v>419</v>
      </c>
      <c r="F1665" s="28" t="s">
        <v>20</v>
      </c>
      <c r="G1665" s="106" t="s">
        <v>692</v>
      </c>
    </row>
    <row r="1666" spans="3:7" ht="12.75" customHeight="1" x14ac:dyDescent="0.35">
      <c r="C1666" s="105" t="s">
        <v>971</v>
      </c>
      <c r="D1666" t="s">
        <v>867</v>
      </c>
      <c r="E1666" s="44">
        <v>393</v>
      </c>
      <c r="F1666" s="28" t="s">
        <v>20</v>
      </c>
      <c r="G1666" s="106" t="s">
        <v>222</v>
      </c>
    </row>
    <row r="1667" spans="3:7" ht="12.75" customHeight="1" x14ac:dyDescent="0.35">
      <c r="C1667" s="104" t="s">
        <v>973</v>
      </c>
      <c r="D1667" t="s">
        <v>889</v>
      </c>
      <c r="E1667" s="44">
        <v>249</v>
      </c>
      <c r="F1667" s="28" t="s">
        <v>20</v>
      </c>
      <c r="G1667" s="106" t="s">
        <v>244</v>
      </c>
    </row>
    <row r="1668" spans="3:7" ht="12.75" customHeight="1" x14ac:dyDescent="0.35">
      <c r="C1668" s="104" t="s">
        <v>973</v>
      </c>
      <c r="D1668" t="s">
        <v>890</v>
      </c>
      <c r="E1668" s="44">
        <v>214</v>
      </c>
      <c r="F1668" s="28" t="s">
        <v>20</v>
      </c>
      <c r="G1668" s="106" t="s">
        <v>231</v>
      </c>
    </row>
    <row r="1669" spans="3:7" ht="12.75" customHeight="1" x14ac:dyDescent="0.35">
      <c r="C1669" s="105" t="s">
        <v>973</v>
      </c>
      <c r="D1669" t="s">
        <v>867</v>
      </c>
      <c r="E1669" s="44">
        <v>69</v>
      </c>
      <c r="F1669" s="28" t="s">
        <v>20</v>
      </c>
      <c r="G1669" s="106" t="s">
        <v>222</v>
      </c>
    </row>
    <row r="1670" spans="3:7" ht="12.75" customHeight="1" x14ac:dyDescent="0.35">
      <c r="C1670" s="104" t="s">
        <v>966</v>
      </c>
      <c r="D1670" t="s">
        <v>889</v>
      </c>
      <c r="E1670" s="44">
        <v>101</v>
      </c>
      <c r="F1670" s="28" t="s">
        <v>20</v>
      </c>
      <c r="G1670" s="106" t="s">
        <v>222</v>
      </c>
    </row>
    <row r="1671" spans="3:7" ht="12.75" customHeight="1" x14ac:dyDescent="0.35">
      <c r="C1671" s="104" t="s">
        <v>966</v>
      </c>
      <c r="D1671" t="s">
        <v>890</v>
      </c>
      <c r="E1671" s="44">
        <v>347</v>
      </c>
      <c r="F1671" s="28" t="s">
        <v>20</v>
      </c>
      <c r="G1671" s="106" t="s">
        <v>222</v>
      </c>
    </row>
    <row r="1672" spans="3:7" ht="12.75" customHeight="1" x14ac:dyDescent="0.35">
      <c r="C1672" s="105" t="s">
        <v>966</v>
      </c>
      <c r="D1672" t="s">
        <v>867</v>
      </c>
      <c r="E1672" s="44">
        <v>163</v>
      </c>
      <c r="F1672" s="28" t="s">
        <v>20</v>
      </c>
      <c r="G1672" s="106" t="s">
        <v>222</v>
      </c>
    </row>
    <row r="1673" spans="3:7" ht="12.75" customHeight="1" x14ac:dyDescent="0.35">
      <c r="C1673" s="104" t="s">
        <v>933</v>
      </c>
      <c r="D1673" t="s">
        <v>889</v>
      </c>
      <c r="E1673" s="44">
        <v>120</v>
      </c>
      <c r="F1673" s="28" t="s">
        <v>20</v>
      </c>
      <c r="G1673" s="106" t="s">
        <v>222</v>
      </c>
    </row>
    <row r="1674" spans="3:7" ht="12.75" customHeight="1" x14ac:dyDescent="0.35">
      <c r="C1674" s="104" t="s">
        <v>933</v>
      </c>
      <c r="D1674" t="s">
        <v>890</v>
      </c>
      <c r="E1674" s="44">
        <v>141</v>
      </c>
      <c r="F1674" s="28" t="s">
        <v>20</v>
      </c>
      <c r="G1674" s="106" t="s">
        <v>244</v>
      </c>
    </row>
    <row r="1675" spans="3:7" ht="12.75" customHeight="1" x14ac:dyDescent="0.35">
      <c r="C1675" s="105" t="s">
        <v>933</v>
      </c>
      <c r="D1675" t="s">
        <v>867</v>
      </c>
      <c r="E1675" s="44">
        <v>391</v>
      </c>
      <c r="F1675" s="28" t="s">
        <v>20</v>
      </c>
      <c r="G1675" s="106" t="s">
        <v>177</v>
      </c>
    </row>
    <row r="1676" spans="3:7" ht="12.75" customHeight="1" x14ac:dyDescent="0.35">
      <c r="C1676" s="104" t="s">
        <v>1010</v>
      </c>
      <c r="D1676" t="s">
        <v>889</v>
      </c>
      <c r="E1676" s="44">
        <v>236</v>
      </c>
      <c r="F1676" s="28" t="s">
        <v>20</v>
      </c>
      <c r="G1676" s="106" t="s">
        <v>222</v>
      </c>
    </row>
    <row r="1677" spans="3:7" ht="12.75" customHeight="1" x14ac:dyDescent="0.35">
      <c r="C1677" s="104" t="s">
        <v>1010</v>
      </c>
      <c r="D1677" t="s">
        <v>890</v>
      </c>
      <c r="E1677" s="44">
        <v>595</v>
      </c>
      <c r="F1677" s="28" t="s">
        <v>20</v>
      </c>
      <c r="G1677" s="106" t="s">
        <v>222</v>
      </c>
    </row>
    <row r="1678" spans="3:7" ht="12.75" customHeight="1" x14ac:dyDescent="0.35">
      <c r="C1678" s="105" t="s">
        <v>1010</v>
      </c>
      <c r="D1678" t="s">
        <v>867</v>
      </c>
      <c r="E1678" s="44">
        <v>422</v>
      </c>
      <c r="F1678" s="28" t="s">
        <v>20</v>
      </c>
      <c r="G1678" s="106" t="s">
        <v>231</v>
      </c>
    </row>
    <row r="1679" spans="3:7" ht="12.75" customHeight="1" x14ac:dyDescent="0.35">
      <c r="C1679" s="104" t="s">
        <v>911</v>
      </c>
      <c r="D1679" t="s">
        <v>889</v>
      </c>
      <c r="E1679" s="44">
        <v>450</v>
      </c>
      <c r="F1679" s="28" t="s">
        <v>20</v>
      </c>
      <c r="G1679" s="106" t="s">
        <v>180</v>
      </c>
    </row>
    <row r="1680" spans="3:7" ht="12.75" customHeight="1" x14ac:dyDescent="0.35">
      <c r="C1680" s="104" t="s">
        <v>911</v>
      </c>
      <c r="D1680" t="s">
        <v>890</v>
      </c>
      <c r="E1680" s="44">
        <v>287</v>
      </c>
      <c r="F1680" s="28" t="s">
        <v>20</v>
      </c>
      <c r="G1680" s="106" t="s">
        <v>177</v>
      </c>
    </row>
    <row r="1681" spans="3:7" ht="12.75" customHeight="1" x14ac:dyDescent="0.35">
      <c r="C1681" s="105" t="s">
        <v>911</v>
      </c>
      <c r="D1681" t="s">
        <v>867</v>
      </c>
      <c r="E1681" s="44">
        <v>225</v>
      </c>
      <c r="F1681" s="28" t="s">
        <v>20</v>
      </c>
      <c r="G1681" s="106" t="s">
        <v>222</v>
      </c>
    </row>
    <row r="1682" spans="3:7" ht="12.75" customHeight="1" x14ac:dyDescent="0.35">
      <c r="C1682" s="104" t="s">
        <v>980</v>
      </c>
      <c r="D1682" t="s">
        <v>889</v>
      </c>
      <c r="E1682" s="44">
        <v>257</v>
      </c>
      <c r="F1682" s="28" t="s">
        <v>20</v>
      </c>
      <c r="G1682" s="106" t="s">
        <v>244</v>
      </c>
    </row>
    <row r="1683" spans="3:7" ht="12.75" customHeight="1" x14ac:dyDescent="0.35">
      <c r="C1683" s="104" t="s">
        <v>980</v>
      </c>
      <c r="D1683" t="s">
        <v>890</v>
      </c>
      <c r="E1683" s="44">
        <v>311</v>
      </c>
      <c r="F1683" s="28" t="s">
        <v>20</v>
      </c>
      <c r="G1683" s="106" t="s">
        <v>222</v>
      </c>
    </row>
    <row r="1684" spans="3:7" ht="12.75" customHeight="1" x14ac:dyDescent="0.35">
      <c r="C1684" s="105" t="s">
        <v>980</v>
      </c>
      <c r="D1684" t="s">
        <v>867</v>
      </c>
      <c r="E1684" s="44">
        <v>310</v>
      </c>
      <c r="F1684" s="28" t="s">
        <v>20</v>
      </c>
      <c r="G1684" s="106" t="s">
        <v>692</v>
      </c>
    </row>
    <row r="1685" spans="3:7" ht="12.75" customHeight="1" x14ac:dyDescent="0.35">
      <c r="C1685" s="104" t="s">
        <v>482</v>
      </c>
      <c r="D1685" t="s">
        <v>889</v>
      </c>
      <c r="E1685" s="44">
        <v>431</v>
      </c>
      <c r="F1685" s="28" t="s">
        <v>20</v>
      </c>
      <c r="G1685" s="106" t="s">
        <v>222</v>
      </c>
    </row>
    <row r="1686" spans="3:7" ht="12.75" customHeight="1" x14ac:dyDescent="0.35">
      <c r="C1686" s="104" t="s">
        <v>482</v>
      </c>
      <c r="D1686" t="s">
        <v>890</v>
      </c>
      <c r="E1686" s="44">
        <v>103</v>
      </c>
      <c r="F1686" s="28" t="s">
        <v>20</v>
      </c>
      <c r="G1686" s="106" t="s">
        <v>177</v>
      </c>
    </row>
    <row r="1687" spans="3:7" ht="12.75" customHeight="1" x14ac:dyDescent="0.35">
      <c r="C1687" s="105" t="s">
        <v>482</v>
      </c>
      <c r="D1687" t="s">
        <v>867</v>
      </c>
      <c r="E1687" s="44">
        <v>482</v>
      </c>
      <c r="F1687" s="28" t="s">
        <v>20</v>
      </c>
      <c r="G1687" s="106" t="s">
        <v>177</v>
      </c>
    </row>
    <row r="1688" spans="3:7" ht="12.75" customHeight="1" x14ac:dyDescent="0.35">
      <c r="C1688" s="104" t="s">
        <v>248</v>
      </c>
      <c r="D1688" t="s">
        <v>889</v>
      </c>
      <c r="E1688" s="44">
        <v>209</v>
      </c>
      <c r="F1688" s="28" t="s">
        <v>20</v>
      </c>
      <c r="G1688" s="106" t="s">
        <v>177</v>
      </c>
    </row>
    <row r="1689" spans="3:7" ht="12.75" customHeight="1" x14ac:dyDescent="0.35">
      <c r="C1689" s="104" t="s">
        <v>248</v>
      </c>
      <c r="D1689" t="s">
        <v>890</v>
      </c>
      <c r="E1689" s="44">
        <v>424</v>
      </c>
      <c r="F1689" s="28" t="s">
        <v>20</v>
      </c>
      <c r="G1689" s="106" t="s">
        <v>177</v>
      </c>
    </row>
    <row r="1690" spans="3:7" ht="12.75" customHeight="1" x14ac:dyDescent="0.35">
      <c r="C1690" s="105" t="s">
        <v>248</v>
      </c>
      <c r="D1690" t="s">
        <v>867</v>
      </c>
      <c r="E1690" s="44">
        <v>379</v>
      </c>
      <c r="F1690" s="28" t="s">
        <v>20</v>
      </c>
      <c r="G1690" s="106" t="s">
        <v>222</v>
      </c>
    </row>
    <row r="1691" spans="3:7" ht="12.75" customHeight="1" x14ac:dyDescent="0.35">
      <c r="C1691" s="104" t="s">
        <v>547</v>
      </c>
      <c r="D1691" t="s">
        <v>889</v>
      </c>
      <c r="E1691" s="44">
        <v>392</v>
      </c>
      <c r="F1691" s="28" t="s">
        <v>20</v>
      </c>
      <c r="G1691" s="106" t="s">
        <v>222</v>
      </c>
    </row>
    <row r="1692" spans="3:7" ht="12.75" customHeight="1" x14ac:dyDescent="0.35">
      <c r="C1692" s="104" t="s">
        <v>547</v>
      </c>
      <c r="D1692" t="s">
        <v>890</v>
      </c>
      <c r="E1692" s="44">
        <v>309</v>
      </c>
      <c r="F1692" s="28" t="s">
        <v>20</v>
      </c>
      <c r="G1692" s="106" t="s">
        <v>180</v>
      </c>
    </row>
    <row r="1693" spans="3:7" ht="12.75" customHeight="1" x14ac:dyDescent="0.35">
      <c r="C1693" s="105" t="s">
        <v>547</v>
      </c>
      <c r="D1693" t="s">
        <v>867</v>
      </c>
      <c r="E1693" s="44">
        <v>329</v>
      </c>
      <c r="F1693" s="28" t="s">
        <v>20</v>
      </c>
      <c r="G1693" s="106" t="s">
        <v>231</v>
      </c>
    </row>
    <row r="1694" spans="3:7" ht="12.75" customHeight="1" x14ac:dyDescent="0.35">
      <c r="C1694" s="104" t="s">
        <v>496</v>
      </c>
      <c r="D1694" t="s">
        <v>889</v>
      </c>
      <c r="E1694" s="44">
        <v>577</v>
      </c>
      <c r="F1694" s="28" t="s">
        <v>20</v>
      </c>
      <c r="G1694" s="106" t="s">
        <v>245</v>
      </c>
    </row>
    <row r="1695" spans="3:7" ht="12.75" customHeight="1" x14ac:dyDescent="0.35">
      <c r="C1695" s="104" t="s">
        <v>496</v>
      </c>
      <c r="D1695" t="s">
        <v>890</v>
      </c>
      <c r="E1695" s="44">
        <v>535</v>
      </c>
      <c r="F1695" s="28" t="s">
        <v>20</v>
      </c>
      <c r="G1695" s="106" t="s">
        <v>222</v>
      </c>
    </row>
    <row r="1696" spans="3:7" ht="12.75" customHeight="1" x14ac:dyDescent="0.35">
      <c r="C1696" s="105" t="s">
        <v>496</v>
      </c>
      <c r="D1696" t="s">
        <v>867</v>
      </c>
      <c r="E1696" s="44">
        <v>230</v>
      </c>
      <c r="F1696" s="28" t="s">
        <v>20</v>
      </c>
      <c r="G1696" s="106" t="s">
        <v>244</v>
      </c>
    </row>
    <row r="1697" spans="3:7" ht="12.75" customHeight="1" x14ac:dyDescent="0.35">
      <c r="C1697" s="104" t="s">
        <v>460</v>
      </c>
      <c r="D1697" t="s">
        <v>889</v>
      </c>
      <c r="E1697" s="44">
        <v>163</v>
      </c>
      <c r="F1697" s="28" t="s">
        <v>20</v>
      </c>
      <c r="G1697" s="106" t="s">
        <v>231</v>
      </c>
    </row>
    <row r="1698" spans="3:7" ht="12.75" customHeight="1" x14ac:dyDescent="0.35">
      <c r="C1698" s="104" t="s">
        <v>460</v>
      </c>
      <c r="D1698" t="s">
        <v>890</v>
      </c>
      <c r="E1698" s="44">
        <v>563</v>
      </c>
      <c r="F1698" s="28" t="s">
        <v>20</v>
      </c>
      <c r="G1698" s="106" t="s">
        <v>231</v>
      </c>
    </row>
    <row r="1699" spans="3:7" ht="12.75" customHeight="1" x14ac:dyDescent="0.35">
      <c r="C1699" s="105" t="s">
        <v>460</v>
      </c>
      <c r="D1699" t="s">
        <v>867</v>
      </c>
      <c r="E1699" s="44">
        <v>78</v>
      </c>
      <c r="F1699" s="28" t="s">
        <v>20</v>
      </c>
      <c r="G1699" s="106" t="s">
        <v>222</v>
      </c>
    </row>
    <row r="1700" spans="3:7" ht="12.75" customHeight="1" x14ac:dyDescent="0.35">
      <c r="C1700" s="104" t="s">
        <v>1002</v>
      </c>
      <c r="D1700" t="s">
        <v>889</v>
      </c>
      <c r="E1700" s="44">
        <v>533</v>
      </c>
      <c r="F1700" s="28" t="s">
        <v>20</v>
      </c>
      <c r="G1700" s="106" t="s">
        <v>177</v>
      </c>
    </row>
    <row r="1701" spans="3:7" ht="12.75" customHeight="1" x14ac:dyDescent="0.35">
      <c r="C1701" s="104" t="s">
        <v>1002</v>
      </c>
      <c r="D1701" t="s">
        <v>890</v>
      </c>
      <c r="E1701" s="44">
        <v>288</v>
      </c>
      <c r="F1701" s="28" t="s">
        <v>20</v>
      </c>
      <c r="G1701" s="106" t="s">
        <v>245</v>
      </c>
    </row>
    <row r="1702" spans="3:7" ht="12.75" customHeight="1" x14ac:dyDescent="0.35">
      <c r="C1702" s="105" t="s">
        <v>1002</v>
      </c>
      <c r="D1702" t="s">
        <v>867</v>
      </c>
      <c r="E1702" s="44">
        <v>100</v>
      </c>
      <c r="F1702" s="28" t="s">
        <v>20</v>
      </c>
      <c r="G1702" s="106" t="s">
        <v>231</v>
      </c>
    </row>
    <row r="1703" spans="3:7" ht="12.75" customHeight="1" x14ac:dyDescent="0.35">
      <c r="C1703" s="104" t="s">
        <v>922</v>
      </c>
      <c r="D1703" t="s">
        <v>889</v>
      </c>
      <c r="E1703" s="44">
        <v>252</v>
      </c>
      <c r="F1703" s="28" t="s">
        <v>20</v>
      </c>
      <c r="G1703" s="106" t="s">
        <v>231</v>
      </c>
    </row>
    <row r="1704" spans="3:7" ht="12.75" customHeight="1" x14ac:dyDescent="0.35">
      <c r="C1704" s="104" t="s">
        <v>922</v>
      </c>
      <c r="D1704" t="s">
        <v>890</v>
      </c>
      <c r="E1704" s="44">
        <v>538</v>
      </c>
      <c r="F1704" s="28" t="s">
        <v>20</v>
      </c>
      <c r="G1704" s="106" t="s">
        <v>177</v>
      </c>
    </row>
    <row r="1705" spans="3:7" ht="12.75" customHeight="1" x14ac:dyDescent="0.35">
      <c r="C1705" s="105" t="s">
        <v>922</v>
      </c>
      <c r="D1705" t="s">
        <v>867</v>
      </c>
      <c r="E1705" s="44">
        <v>122</v>
      </c>
      <c r="F1705" s="28" t="s">
        <v>20</v>
      </c>
      <c r="G1705" s="106" t="s">
        <v>231</v>
      </c>
    </row>
    <row r="1706" spans="3:7" ht="12.75" customHeight="1" x14ac:dyDescent="0.35">
      <c r="C1706" s="104" t="s">
        <v>406</v>
      </c>
      <c r="D1706" t="s">
        <v>889</v>
      </c>
      <c r="E1706" s="44">
        <v>401</v>
      </c>
      <c r="F1706" s="28" t="s">
        <v>20</v>
      </c>
      <c r="G1706" s="106" t="s">
        <v>692</v>
      </c>
    </row>
    <row r="1707" spans="3:7" ht="12.75" customHeight="1" x14ac:dyDescent="0.35">
      <c r="C1707" s="104" t="s">
        <v>406</v>
      </c>
      <c r="D1707" t="s">
        <v>890</v>
      </c>
      <c r="E1707" s="44">
        <v>325</v>
      </c>
      <c r="F1707" s="28" t="s">
        <v>20</v>
      </c>
      <c r="G1707" s="106" t="s">
        <v>222</v>
      </c>
    </row>
    <row r="1708" spans="3:7" ht="12.75" customHeight="1" x14ac:dyDescent="0.35">
      <c r="C1708" s="105" t="s">
        <v>406</v>
      </c>
      <c r="D1708" t="s">
        <v>867</v>
      </c>
      <c r="E1708" s="44">
        <v>227</v>
      </c>
      <c r="F1708" s="28" t="s">
        <v>20</v>
      </c>
      <c r="G1708" s="106" t="s">
        <v>231</v>
      </c>
    </row>
    <row r="1709" spans="3:7" ht="12.75" customHeight="1" x14ac:dyDescent="0.35">
      <c r="C1709" s="104" t="s">
        <v>663</v>
      </c>
      <c r="D1709" t="s">
        <v>889</v>
      </c>
      <c r="E1709" s="44">
        <v>221</v>
      </c>
      <c r="F1709" s="28" t="s">
        <v>20</v>
      </c>
      <c r="G1709" s="106" t="s">
        <v>177</v>
      </c>
    </row>
    <row r="1710" spans="3:7" ht="12.75" customHeight="1" x14ac:dyDescent="0.35">
      <c r="C1710" s="104" t="s">
        <v>663</v>
      </c>
      <c r="D1710" t="s">
        <v>890</v>
      </c>
      <c r="E1710" s="44">
        <v>209</v>
      </c>
      <c r="F1710" s="28" t="s">
        <v>20</v>
      </c>
      <c r="G1710" s="106" t="s">
        <v>180</v>
      </c>
    </row>
    <row r="1711" spans="3:7" ht="12.75" customHeight="1" x14ac:dyDescent="0.35">
      <c r="C1711" s="105" t="s">
        <v>663</v>
      </c>
      <c r="D1711" t="s">
        <v>867</v>
      </c>
      <c r="E1711" s="44">
        <v>295</v>
      </c>
      <c r="F1711" s="28" t="s">
        <v>20</v>
      </c>
      <c r="G1711" s="106" t="s">
        <v>222</v>
      </c>
    </row>
    <row r="1712" spans="3:7" ht="12.75" customHeight="1" x14ac:dyDescent="0.35">
      <c r="C1712" s="104" t="s">
        <v>541</v>
      </c>
      <c r="D1712" t="s">
        <v>889</v>
      </c>
      <c r="E1712" s="44">
        <v>291</v>
      </c>
      <c r="F1712" s="28" t="s">
        <v>20</v>
      </c>
      <c r="G1712" s="106" t="s">
        <v>231</v>
      </c>
    </row>
    <row r="1713" spans="3:7" ht="12.75" customHeight="1" x14ac:dyDescent="0.35">
      <c r="C1713" s="104" t="s">
        <v>541</v>
      </c>
      <c r="D1713" t="s">
        <v>890</v>
      </c>
      <c r="E1713" s="44">
        <v>583</v>
      </c>
      <c r="F1713" s="28" t="s">
        <v>20</v>
      </c>
      <c r="G1713" s="106" t="s">
        <v>177</v>
      </c>
    </row>
    <row r="1714" spans="3:7" ht="12.75" customHeight="1" x14ac:dyDescent="0.35">
      <c r="C1714" s="105" t="s">
        <v>541</v>
      </c>
      <c r="D1714" t="s">
        <v>867</v>
      </c>
      <c r="E1714" s="44">
        <v>482</v>
      </c>
      <c r="F1714" s="28" t="s">
        <v>20</v>
      </c>
      <c r="G1714" s="106" t="s">
        <v>692</v>
      </c>
    </row>
    <row r="1715" spans="3:7" ht="12.75" customHeight="1" x14ac:dyDescent="0.35">
      <c r="C1715" s="104" t="s">
        <v>530</v>
      </c>
      <c r="D1715" t="s">
        <v>889</v>
      </c>
      <c r="E1715" s="44">
        <v>523</v>
      </c>
      <c r="F1715" s="28" t="s">
        <v>20</v>
      </c>
      <c r="G1715" s="106" t="s">
        <v>222</v>
      </c>
    </row>
    <row r="1716" spans="3:7" ht="12.75" customHeight="1" x14ac:dyDescent="0.35">
      <c r="C1716" s="104" t="s">
        <v>530</v>
      </c>
      <c r="D1716" t="s">
        <v>890</v>
      </c>
      <c r="E1716" s="44">
        <v>544</v>
      </c>
      <c r="F1716" s="28" t="s">
        <v>20</v>
      </c>
      <c r="G1716" s="106" t="s">
        <v>222</v>
      </c>
    </row>
    <row r="1717" spans="3:7" ht="12.75" customHeight="1" x14ac:dyDescent="0.35">
      <c r="C1717" s="105" t="s">
        <v>530</v>
      </c>
      <c r="D1717" t="s">
        <v>867</v>
      </c>
      <c r="E1717" s="44">
        <v>46</v>
      </c>
      <c r="F1717" s="28" t="s">
        <v>20</v>
      </c>
      <c r="G1717" s="106" t="s">
        <v>180</v>
      </c>
    </row>
    <row r="1718" spans="3:7" ht="12.75" customHeight="1" x14ac:dyDescent="0.35">
      <c r="C1718" s="104" t="s">
        <v>498</v>
      </c>
      <c r="D1718" t="s">
        <v>889</v>
      </c>
      <c r="E1718" s="44">
        <v>385</v>
      </c>
      <c r="F1718" s="28" t="s">
        <v>20</v>
      </c>
      <c r="G1718" s="106" t="s">
        <v>222</v>
      </c>
    </row>
    <row r="1719" spans="3:7" ht="12.75" customHeight="1" x14ac:dyDescent="0.35">
      <c r="C1719" s="104" t="s">
        <v>498</v>
      </c>
      <c r="D1719" t="s">
        <v>890</v>
      </c>
      <c r="E1719" s="44">
        <v>517</v>
      </c>
      <c r="F1719" s="28" t="s">
        <v>20</v>
      </c>
      <c r="G1719" s="106" t="s">
        <v>222</v>
      </c>
    </row>
    <row r="1720" spans="3:7" ht="12.75" customHeight="1" x14ac:dyDescent="0.35">
      <c r="C1720" s="105" t="s">
        <v>498</v>
      </c>
      <c r="D1720" t="s">
        <v>867</v>
      </c>
      <c r="E1720" s="44">
        <v>108</v>
      </c>
      <c r="F1720" s="28" t="s">
        <v>20</v>
      </c>
      <c r="G1720" s="106" t="s">
        <v>222</v>
      </c>
    </row>
    <row r="1721" spans="3:7" ht="12.75" customHeight="1" x14ac:dyDescent="0.35">
      <c r="C1721" s="104" t="s">
        <v>331</v>
      </c>
      <c r="D1721" t="s">
        <v>889</v>
      </c>
      <c r="E1721" s="44">
        <v>320</v>
      </c>
      <c r="F1721" s="28" t="s">
        <v>20</v>
      </c>
      <c r="G1721" s="106" t="s">
        <v>222</v>
      </c>
    </row>
    <row r="1722" spans="3:7" ht="12.75" customHeight="1" x14ac:dyDescent="0.35">
      <c r="C1722" s="104" t="s">
        <v>331</v>
      </c>
      <c r="D1722" t="s">
        <v>890</v>
      </c>
      <c r="E1722" s="44">
        <v>465</v>
      </c>
      <c r="F1722" s="28" t="s">
        <v>20</v>
      </c>
      <c r="G1722" s="106" t="s">
        <v>231</v>
      </c>
    </row>
    <row r="1723" spans="3:7" ht="12.75" customHeight="1" x14ac:dyDescent="0.35">
      <c r="C1723" s="105" t="s">
        <v>331</v>
      </c>
      <c r="D1723" t="s">
        <v>867</v>
      </c>
      <c r="E1723" s="44">
        <v>258</v>
      </c>
      <c r="F1723" s="28" t="s">
        <v>20</v>
      </c>
      <c r="G1723" s="106" t="s">
        <v>692</v>
      </c>
    </row>
    <row r="1724" spans="3:7" ht="12.75" customHeight="1" x14ac:dyDescent="0.35">
      <c r="C1724" s="104" t="s">
        <v>559</v>
      </c>
      <c r="D1724" t="s">
        <v>889</v>
      </c>
      <c r="E1724" s="44">
        <v>356</v>
      </c>
      <c r="F1724" s="28" t="s">
        <v>20</v>
      </c>
      <c r="G1724" s="106" t="s">
        <v>692</v>
      </c>
    </row>
    <row r="1725" spans="3:7" ht="12.75" customHeight="1" x14ac:dyDescent="0.35">
      <c r="C1725" s="104" t="s">
        <v>559</v>
      </c>
      <c r="D1725" t="s">
        <v>890</v>
      </c>
      <c r="E1725" s="44">
        <v>308</v>
      </c>
      <c r="F1725" s="28" t="s">
        <v>20</v>
      </c>
      <c r="G1725" s="106" t="s">
        <v>231</v>
      </c>
    </row>
    <row r="1726" spans="3:7" ht="12.75" customHeight="1" x14ac:dyDescent="0.35">
      <c r="C1726" s="105" t="s">
        <v>559</v>
      </c>
      <c r="D1726" t="s">
        <v>867</v>
      </c>
      <c r="E1726" s="44">
        <v>419</v>
      </c>
      <c r="F1726" s="28" t="s">
        <v>20</v>
      </c>
      <c r="G1726" s="106" t="s">
        <v>177</v>
      </c>
    </row>
    <row r="1727" spans="3:7" ht="12.75" customHeight="1" x14ac:dyDescent="0.35">
      <c r="C1727" s="104" t="s">
        <v>409</v>
      </c>
      <c r="D1727" t="s">
        <v>889</v>
      </c>
      <c r="E1727" s="44">
        <v>148</v>
      </c>
      <c r="F1727" s="28" t="s">
        <v>20</v>
      </c>
      <c r="G1727" s="106" t="s">
        <v>180</v>
      </c>
    </row>
    <row r="1728" spans="3:7" ht="12.75" customHeight="1" x14ac:dyDescent="0.35">
      <c r="C1728" s="104" t="s">
        <v>409</v>
      </c>
      <c r="D1728" t="s">
        <v>890</v>
      </c>
      <c r="E1728" s="44">
        <v>140</v>
      </c>
      <c r="F1728" s="28" t="s">
        <v>20</v>
      </c>
      <c r="G1728" s="106" t="s">
        <v>180</v>
      </c>
    </row>
    <row r="1729" spans="3:7" ht="12.75" customHeight="1" x14ac:dyDescent="0.35">
      <c r="C1729" s="105" t="s">
        <v>409</v>
      </c>
      <c r="D1729" t="s">
        <v>867</v>
      </c>
      <c r="E1729" s="44">
        <v>390</v>
      </c>
      <c r="F1729" s="28" t="s">
        <v>20</v>
      </c>
      <c r="G1729" s="106" t="s">
        <v>222</v>
      </c>
    </row>
    <row r="1730" spans="3:7" ht="12.75" customHeight="1" x14ac:dyDescent="0.35">
      <c r="C1730" s="104" t="s">
        <v>691</v>
      </c>
      <c r="D1730" t="s">
        <v>889</v>
      </c>
      <c r="E1730" s="44">
        <v>511</v>
      </c>
      <c r="F1730" s="28" t="s">
        <v>20</v>
      </c>
      <c r="G1730" s="106" t="s">
        <v>692</v>
      </c>
    </row>
    <row r="1731" spans="3:7" ht="12.75" customHeight="1" x14ac:dyDescent="0.35">
      <c r="C1731" s="104" t="s">
        <v>691</v>
      </c>
      <c r="D1731" t="s">
        <v>890</v>
      </c>
      <c r="E1731" s="44">
        <v>214</v>
      </c>
      <c r="F1731" s="28" t="s">
        <v>20</v>
      </c>
      <c r="G1731" s="106" t="s">
        <v>231</v>
      </c>
    </row>
    <row r="1732" spans="3:7" ht="12.75" customHeight="1" x14ac:dyDescent="0.35">
      <c r="C1732" s="105" t="s">
        <v>691</v>
      </c>
      <c r="D1732" t="s">
        <v>867</v>
      </c>
      <c r="E1732" s="44">
        <v>142</v>
      </c>
      <c r="F1732" s="28" t="s">
        <v>20</v>
      </c>
      <c r="G1732" s="106" t="s">
        <v>177</v>
      </c>
    </row>
    <row r="1733" spans="3:7" ht="12.75" customHeight="1" x14ac:dyDescent="0.35">
      <c r="C1733" s="104" t="s">
        <v>338</v>
      </c>
      <c r="D1733" t="s">
        <v>889</v>
      </c>
      <c r="E1733" s="44">
        <v>360</v>
      </c>
      <c r="F1733" s="28" t="s">
        <v>20</v>
      </c>
      <c r="G1733" s="106" t="s">
        <v>222</v>
      </c>
    </row>
    <row r="1734" spans="3:7" ht="12.75" customHeight="1" x14ac:dyDescent="0.35">
      <c r="C1734" s="104" t="s">
        <v>338</v>
      </c>
      <c r="D1734" t="s">
        <v>890</v>
      </c>
      <c r="E1734" s="44">
        <v>350</v>
      </c>
      <c r="F1734" s="28" t="s">
        <v>20</v>
      </c>
      <c r="G1734" s="106" t="s">
        <v>692</v>
      </c>
    </row>
    <row r="1735" spans="3:7" ht="12.75" customHeight="1" x14ac:dyDescent="0.35">
      <c r="C1735" s="105" t="s">
        <v>338</v>
      </c>
      <c r="D1735" t="s">
        <v>867</v>
      </c>
      <c r="E1735" s="44">
        <v>307</v>
      </c>
      <c r="F1735" s="28" t="s">
        <v>20</v>
      </c>
      <c r="G1735" s="106" t="s">
        <v>244</v>
      </c>
    </row>
    <row r="1736" spans="3:7" ht="12.75" customHeight="1" x14ac:dyDescent="0.35">
      <c r="C1736" s="104" t="s">
        <v>412</v>
      </c>
      <c r="D1736" t="s">
        <v>889</v>
      </c>
      <c r="E1736" s="44">
        <v>172</v>
      </c>
      <c r="F1736" s="28" t="s">
        <v>20</v>
      </c>
      <c r="G1736" s="106" t="s">
        <v>692</v>
      </c>
    </row>
    <row r="1737" spans="3:7" ht="12.75" customHeight="1" x14ac:dyDescent="0.35">
      <c r="C1737" s="104" t="s">
        <v>412</v>
      </c>
      <c r="D1737" t="s">
        <v>890</v>
      </c>
      <c r="E1737" s="44">
        <v>488</v>
      </c>
      <c r="F1737" s="28" t="s">
        <v>20</v>
      </c>
      <c r="G1737" s="106" t="s">
        <v>222</v>
      </c>
    </row>
    <row r="1738" spans="3:7" ht="12.75" customHeight="1" x14ac:dyDescent="0.35">
      <c r="C1738" s="105" t="s">
        <v>412</v>
      </c>
      <c r="D1738" t="s">
        <v>867</v>
      </c>
      <c r="E1738" s="44">
        <v>162</v>
      </c>
      <c r="F1738" s="28" t="s">
        <v>20</v>
      </c>
      <c r="G1738" s="106" t="s">
        <v>231</v>
      </c>
    </row>
    <row r="1739" spans="3:7" ht="12.75" customHeight="1" x14ac:dyDescent="0.35">
      <c r="C1739" s="104" t="s">
        <v>246</v>
      </c>
      <c r="D1739" t="s">
        <v>889</v>
      </c>
      <c r="E1739" s="44">
        <v>354</v>
      </c>
      <c r="F1739" s="28" t="s">
        <v>20</v>
      </c>
      <c r="G1739" s="106" t="s">
        <v>692</v>
      </c>
    </row>
    <row r="1740" spans="3:7" ht="12.75" customHeight="1" x14ac:dyDescent="0.35">
      <c r="C1740" s="104" t="s">
        <v>246</v>
      </c>
      <c r="D1740" t="s">
        <v>890</v>
      </c>
      <c r="E1740" s="44">
        <v>460</v>
      </c>
      <c r="F1740" s="28" t="s">
        <v>20</v>
      </c>
      <c r="G1740" s="106" t="s">
        <v>222</v>
      </c>
    </row>
    <row r="1741" spans="3:7" ht="12.75" customHeight="1" x14ac:dyDescent="0.35">
      <c r="C1741" s="105" t="s">
        <v>246</v>
      </c>
      <c r="D1741" t="s">
        <v>867</v>
      </c>
      <c r="E1741" s="44">
        <v>333</v>
      </c>
      <c r="F1741" s="28" t="s">
        <v>20</v>
      </c>
      <c r="G1741" s="106" t="s">
        <v>245</v>
      </c>
    </row>
    <row r="1742" spans="3:7" ht="12.75" customHeight="1" x14ac:dyDescent="0.35">
      <c r="C1742" s="104" t="s">
        <v>950</v>
      </c>
      <c r="D1742" t="s">
        <v>889</v>
      </c>
      <c r="E1742" s="44">
        <v>204</v>
      </c>
      <c r="F1742" s="28" t="s">
        <v>20</v>
      </c>
      <c r="G1742" s="106" t="s">
        <v>692</v>
      </c>
    </row>
    <row r="1743" spans="3:7" ht="12.75" customHeight="1" x14ac:dyDescent="0.35">
      <c r="C1743" s="104" t="s">
        <v>950</v>
      </c>
      <c r="D1743" t="s">
        <v>890</v>
      </c>
      <c r="E1743" s="44">
        <v>209</v>
      </c>
      <c r="F1743" s="28" t="s">
        <v>20</v>
      </c>
      <c r="G1743" s="106" t="s">
        <v>177</v>
      </c>
    </row>
    <row r="1744" spans="3:7" ht="12.75" customHeight="1" x14ac:dyDescent="0.35">
      <c r="C1744" s="105" t="s">
        <v>950</v>
      </c>
      <c r="D1744" t="s">
        <v>867</v>
      </c>
      <c r="E1744" s="44">
        <v>452</v>
      </c>
      <c r="F1744" s="28" t="s">
        <v>20</v>
      </c>
      <c r="G1744" s="106" t="s">
        <v>231</v>
      </c>
    </row>
    <row r="1745" spans="3:7" ht="12.75" customHeight="1" x14ac:dyDescent="0.35">
      <c r="C1745" s="104" t="s">
        <v>751</v>
      </c>
      <c r="D1745" t="s">
        <v>889</v>
      </c>
      <c r="E1745" s="44">
        <v>232</v>
      </c>
      <c r="F1745" s="28" t="s">
        <v>20</v>
      </c>
      <c r="G1745" s="106" t="s">
        <v>692</v>
      </c>
    </row>
    <row r="1746" spans="3:7" ht="12.75" customHeight="1" x14ac:dyDescent="0.35">
      <c r="C1746" s="104" t="s">
        <v>751</v>
      </c>
      <c r="D1746" t="s">
        <v>890</v>
      </c>
      <c r="E1746" s="44">
        <v>260</v>
      </c>
      <c r="F1746" s="28" t="s">
        <v>20</v>
      </c>
      <c r="G1746" s="106" t="s">
        <v>177</v>
      </c>
    </row>
    <row r="1747" spans="3:7" ht="12.75" customHeight="1" x14ac:dyDescent="0.35">
      <c r="C1747" s="105" t="s">
        <v>751</v>
      </c>
      <c r="D1747" t="s">
        <v>867</v>
      </c>
      <c r="E1747" s="44">
        <v>386</v>
      </c>
      <c r="F1747" s="28" t="s">
        <v>20</v>
      </c>
      <c r="G1747" s="106" t="s">
        <v>692</v>
      </c>
    </row>
    <row r="1748" spans="3:7" ht="12.75" customHeight="1" x14ac:dyDescent="0.35">
      <c r="C1748" s="104" t="s">
        <v>616</v>
      </c>
      <c r="D1748" t="s">
        <v>889</v>
      </c>
      <c r="E1748" s="44">
        <v>385</v>
      </c>
      <c r="F1748" s="28" t="s">
        <v>20</v>
      </c>
      <c r="G1748" s="106" t="s">
        <v>177</v>
      </c>
    </row>
    <row r="1749" spans="3:7" ht="12.75" customHeight="1" x14ac:dyDescent="0.35">
      <c r="C1749" s="104" t="s">
        <v>616</v>
      </c>
      <c r="D1749" t="s">
        <v>890</v>
      </c>
      <c r="E1749" s="44">
        <v>467</v>
      </c>
      <c r="F1749" s="28" t="s">
        <v>20</v>
      </c>
      <c r="G1749" s="106" t="s">
        <v>222</v>
      </c>
    </row>
    <row r="1750" spans="3:7" ht="12.75" customHeight="1" x14ac:dyDescent="0.35">
      <c r="C1750" s="105" t="s">
        <v>616</v>
      </c>
      <c r="D1750" t="s">
        <v>867</v>
      </c>
      <c r="E1750" s="44">
        <v>284</v>
      </c>
      <c r="F1750" s="28" t="s">
        <v>20</v>
      </c>
      <c r="G1750" s="106" t="s">
        <v>231</v>
      </c>
    </row>
    <row r="1751" spans="3:7" ht="12.75" customHeight="1" x14ac:dyDescent="0.35">
      <c r="C1751" s="104" t="s">
        <v>586</v>
      </c>
      <c r="D1751" t="s">
        <v>889</v>
      </c>
      <c r="E1751" s="44">
        <v>277</v>
      </c>
      <c r="F1751" s="28" t="s">
        <v>20</v>
      </c>
      <c r="G1751" s="106" t="s">
        <v>177</v>
      </c>
    </row>
    <row r="1752" spans="3:7" ht="12.75" customHeight="1" x14ac:dyDescent="0.35">
      <c r="C1752" s="104" t="s">
        <v>586</v>
      </c>
      <c r="D1752" t="s">
        <v>890</v>
      </c>
      <c r="E1752" s="44">
        <v>353</v>
      </c>
      <c r="F1752" s="28" t="s">
        <v>20</v>
      </c>
      <c r="G1752" s="106" t="s">
        <v>177</v>
      </c>
    </row>
    <row r="1753" spans="3:7" ht="12.75" customHeight="1" x14ac:dyDescent="0.35">
      <c r="C1753" s="105" t="s">
        <v>586</v>
      </c>
      <c r="D1753" t="s">
        <v>867</v>
      </c>
      <c r="E1753" s="44">
        <v>226</v>
      </c>
      <c r="F1753" s="28" t="s">
        <v>20</v>
      </c>
      <c r="G1753" s="106" t="s">
        <v>222</v>
      </c>
    </row>
    <row r="1754" spans="3:7" ht="12.75" customHeight="1" x14ac:dyDescent="0.35">
      <c r="C1754" s="104" t="s">
        <v>1009</v>
      </c>
      <c r="D1754" t="s">
        <v>889</v>
      </c>
      <c r="E1754" s="44">
        <v>293</v>
      </c>
      <c r="F1754" s="28" t="s">
        <v>20</v>
      </c>
      <c r="G1754" s="106" t="s">
        <v>231</v>
      </c>
    </row>
    <row r="1755" spans="3:7" ht="12.75" customHeight="1" x14ac:dyDescent="0.35">
      <c r="C1755" s="104" t="s">
        <v>1009</v>
      </c>
      <c r="D1755" t="s">
        <v>890</v>
      </c>
      <c r="E1755" s="44">
        <v>281</v>
      </c>
      <c r="F1755" s="28" t="s">
        <v>20</v>
      </c>
      <c r="G1755" s="106" t="s">
        <v>692</v>
      </c>
    </row>
    <row r="1756" spans="3:7" ht="12.75" customHeight="1" x14ac:dyDescent="0.35">
      <c r="C1756" s="105" t="s">
        <v>1009</v>
      </c>
      <c r="D1756" t="s">
        <v>867</v>
      </c>
      <c r="E1756" s="44">
        <v>478</v>
      </c>
      <c r="F1756" s="28" t="s">
        <v>20</v>
      </c>
      <c r="G1756" s="106" t="s">
        <v>222</v>
      </c>
    </row>
    <row r="1757" spans="3:7" ht="12.75" customHeight="1" x14ac:dyDescent="0.35">
      <c r="C1757" s="104" t="s">
        <v>623</v>
      </c>
      <c r="D1757" t="s">
        <v>889</v>
      </c>
      <c r="E1757" s="44">
        <v>497</v>
      </c>
      <c r="F1757" s="28" t="s">
        <v>20</v>
      </c>
      <c r="G1757" s="106" t="s">
        <v>177</v>
      </c>
    </row>
    <row r="1758" spans="3:7" ht="12.75" customHeight="1" x14ac:dyDescent="0.35">
      <c r="C1758" s="104" t="s">
        <v>623</v>
      </c>
      <c r="D1758" t="s">
        <v>890</v>
      </c>
      <c r="E1758" s="44">
        <v>211</v>
      </c>
      <c r="F1758" s="28" t="s">
        <v>20</v>
      </c>
      <c r="G1758" s="106" t="s">
        <v>692</v>
      </c>
    </row>
    <row r="1759" spans="3:7" ht="12.75" customHeight="1" x14ac:dyDescent="0.35">
      <c r="C1759" s="105" t="s">
        <v>623</v>
      </c>
      <c r="D1759" t="s">
        <v>867</v>
      </c>
      <c r="E1759" s="44">
        <v>497</v>
      </c>
      <c r="F1759" s="28" t="s">
        <v>20</v>
      </c>
      <c r="G1759" s="106" t="s">
        <v>177</v>
      </c>
    </row>
    <row r="1760" spans="3:7" ht="12.75" customHeight="1" x14ac:dyDescent="0.35">
      <c r="C1760" s="104" t="s">
        <v>741</v>
      </c>
      <c r="D1760" t="s">
        <v>889</v>
      </c>
      <c r="E1760" s="44">
        <v>393</v>
      </c>
      <c r="F1760" s="28" t="s">
        <v>20</v>
      </c>
      <c r="G1760" s="106" t="s">
        <v>222</v>
      </c>
    </row>
    <row r="1761" spans="3:7" ht="12.75" customHeight="1" x14ac:dyDescent="0.35">
      <c r="C1761" s="104" t="s">
        <v>741</v>
      </c>
      <c r="D1761" t="s">
        <v>890</v>
      </c>
      <c r="E1761" s="44">
        <v>556</v>
      </c>
      <c r="F1761" s="28" t="s">
        <v>20</v>
      </c>
      <c r="G1761" s="106" t="s">
        <v>222</v>
      </c>
    </row>
    <row r="1762" spans="3:7" ht="12.75" customHeight="1" x14ac:dyDescent="0.35">
      <c r="C1762" s="105" t="s">
        <v>741</v>
      </c>
      <c r="D1762" t="s">
        <v>867</v>
      </c>
      <c r="E1762" s="44">
        <v>225</v>
      </c>
      <c r="F1762" s="28" t="s">
        <v>20</v>
      </c>
      <c r="G1762" s="106" t="s">
        <v>231</v>
      </c>
    </row>
    <row r="1763" spans="3:7" ht="12.75" customHeight="1" x14ac:dyDescent="0.35">
      <c r="C1763" s="104" t="s">
        <v>634</v>
      </c>
      <c r="D1763" t="s">
        <v>889</v>
      </c>
      <c r="E1763" s="44">
        <v>244</v>
      </c>
      <c r="F1763" s="28" t="s">
        <v>20</v>
      </c>
      <c r="G1763" s="106" t="s">
        <v>222</v>
      </c>
    </row>
    <row r="1764" spans="3:7" ht="12.75" customHeight="1" x14ac:dyDescent="0.35">
      <c r="C1764" s="104" t="s">
        <v>634</v>
      </c>
      <c r="D1764" t="s">
        <v>890</v>
      </c>
      <c r="E1764" s="44">
        <v>549</v>
      </c>
      <c r="F1764" s="28" t="s">
        <v>20</v>
      </c>
      <c r="G1764" s="106" t="s">
        <v>222</v>
      </c>
    </row>
    <row r="1765" spans="3:7" ht="12.75" customHeight="1" x14ac:dyDescent="0.35">
      <c r="C1765" s="105" t="s">
        <v>634</v>
      </c>
      <c r="D1765" t="s">
        <v>867</v>
      </c>
      <c r="E1765" s="44">
        <v>290</v>
      </c>
      <c r="F1765" s="28" t="s">
        <v>20</v>
      </c>
      <c r="G1765" s="106" t="s">
        <v>177</v>
      </c>
    </row>
    <row r="1766" spans="3:7" ht="12.75" customHeight="1" x14ac:dyDescent="0.35">
      <c r="C1766" s="104" t="s">
        <v>771</v>
      </c>
      <c r="D1766" t="s">
        <v>889</v>
      </c>
      <c r="E1766" s="44">
        <v>388</v>
      </c>
      <c r="F1766" s="28" t="s">
        <v>20</v>
      </c>
      <c r="G1766" s="106" t="s">
        <v>177</v>
      </c>
    </row>
    <row r="1767" spans="3:7" ht="12.75" customHeight="1" x14ac:dyDescent="0.35">
      <c r="C1767" s="104" t="s">
        <v>771</v>
      </c>
      <c r="D1767" t="s">
        <v>890</v>
      </c>
      <c r="E1767" s="44">
        <v>389</v>
      </c>
      <c r="F1767" s="28" t="s">
        <v>20</v>
      </c>
      <c r="G1767" s="106" t="s">
        <v>180</v>
      </c>
    </row>
    <row r="1768" spans="3:7" ht="12.75" customHeight="1" x14ac:dyDescent="0.35">
      <c r="C1768" s="105" t="s">
        <v>771</v>
      </c>
      <c r="D1768" t="s">
        <v>867</v>
      </c>
      <c r="E1768" s="44">
        <v>257</v>
      </c>
      <c r="F1768" s="28" t="s">
        <v>20</v>
      </c>
      <c r="G1768" s="106" t="s">
        <v>177</v>
      </c>
    </row>
    <row r="1769" spans="3:7" ht="12.75" customHeight="1" x14ac:dyDescent="0.35">
      <c r="C1769" s="104" t="s">
        <v>421</v>
      </c>
      <c r="D1769" t="s">
        <v>889</v>
      </c>
      <c r="E1769" s="44">
        <v>179</v>
      </c>
      <c r="F1769" s="28" t="s">
        <v>20</v>
      </c>
      <c r="G1769" s="106" t="s">
        <v>177</v>
      </c>
    </row>
    <row r="1770" spans="3:7" ht="12.75" customHeight="1" x14ac:dyDescent="0.35">
      <c r="C1770" s="104" t="s">
        <v>421</v>
      </c>
      <c r="D1770" t="s">
        <v>890</v>
      </c>
      <c r="E1770" s="44">
        <v>406</v>
      </c>
      <c r="F1770" s="28" t="s">
        <v>20</v>
      </c>
      <c r="G1770" s="106" t="s">
        <v>222</v>
      </c>
    </row>
    <row r="1771" spans="3:7" ht="12.75" customHeight="1" x14ac:dyDescent="0.35">
      <c r="C1771" s="105" t="s">
        <v>421</v>
      </c>
      <c r="D1771" t="s">
        <v>867</v>
      </c>
      <c r="E1771" s="44">
        <v>237</v>
      </c>
      <c r="F1771" s="28" t="s">
        <v>20</v>
      </c>
      <c r="G1771" s="106" t="s">
        <v>692</v>
      </c>
    </row>
    <row r="1772" spans="3:7" ht="12.75" customHeight="1" x14ac:dyDescent="0.35">
      <c r="C1772" s="104" t="s">
        <v>620</v>
      </c>
      <c r="D1772" t="s">
        <v>889</v>
      </c>
      <c r="E1772" s="44">
        <v>313</v>
      </c>
      <c r="F1772" s="28" t="s">
        <v>20</v>
      </c>
      <c r="G1772" s="106" t="s">
        <v>177</v>
      </c>
    </row>
    <row r="1773" spans="3:7" ht="12.75" customHeight="1" x14ac:dyDescent="0.35">
      <c r="C1773" s="104" t="s">
        <v>620</v>
      </c>
      <c r="D1773" t="s">
        <v>890</v>
      </c>
      <c r="E1773" s="44">
        <v>347</v>
      </c>
      <c r="F1773" s="28" t="s">
        <v>20</v>
      </c>
      <c r="G1773" s="106" t="s">
        <v>244</v>
      </c>
    </row>
    <row r="1774" spans="3:7" ht="12.75" customHeight="1" x14ac:dyDescent="0.35">
      <c r="C1774" s="105" t="s">
        <v>620</v>
      </c>
      <c r="D1774" t="s">
        <v>867</v>
      </c>
      <c r="E1774" s="44">
        <v>245</v>
      </c>
      <c r="F1774" s="28" t="s">
        <v>20</v>
      </c>
      <c r="G1774" s="106" t="s">
        <v>245</v>
      </c>
    </row>
    <row r="1775" spans="3:7" ht="12.75" customHeight="1" x14ac:dyDescent="0.35">
      <c r="C1775" s="104" t="s">
        <v>931</v>
      </c>
      <c r="D1775" t="s">
        <v>889</v>
      </c>
      <c r="E1775" s="44">
        <v>215</v>
      </c>
      <c r="F1775" s="28" t="s">
        <v>20</v>
      </c>
      <c r="G1775" s="106" t="s">
        <v>692</v>
      </c>
    </row>
    <row r="1776" spans="3:7" ht="12.75" customHeight="1" x14ac:dyDescent="0.35">
      <c r="C1776" s="104" t="s">
        <v>931</v>
      </c>
      <c r="D1776" t="s">
        <v>890</v>
      </c>
      <c r="E1776" s="44">
        <v>342</v>
      </c>
      <c r="F1776" s="28" t="s">
        <v>20</v>
      </c>
      <c r="G1776" s="106" t="s">
        <v>692</v>
      </c>
    </row>
    <row r="1777" spans="3:7" ht="12.75" customHeight="1" x14ac:dyDescent="0.35">
      <c r="C1777" s="105" t="s">
        <v>931</v>
      </c>
      <c r="D1777" t="s">
        <v>867</v>
      </c>
      <c r="E1777" s="44">
        <v>367</v>
      </c>
      <c r="F1777" s="28" t="s">
        <v>20</v>
      </c>
      <c r="G1777" s="106" t="s">
        <v>177</v>
      </c>
    </row>
    <row r="1778" spans="3:7" ht="12.75" customHeight="1" x14ac:dyDescent="0.35">
      <c r="C1778" s="104" t="s">
        <v>697</v>
      </c>
      <c r="D1778" t="s">
        <v>889</v>
      </c>
      <c r="E1778" s="44">
        <v>238</v>
      </c>
      <c r="F1778" s="28" t="s">
        <v>20</v>
      </c>
      <c r="G1778" s="106" t="s">
        <v>231</v>
      </c>
    </row>
    <row r="1779" spans="3:7" ht="12.75" customHeight="1" x14ac:dyDescent="0.35">
      <c r="C1779" s="104" t="s">
        <v>697</v>
      </c>
      <c r="D1779" t="s">
        <v>890</v>
      </c>
      <c r="E1779" s="44">
        <v>406</v>
      </c>
      <c r="F1779" s="28" t="s">
        <v>20</v>
      </c>
      <c r="G1779" s="106" t="s">
        <v>231</v>
      </c>
    </row>
    <row r="1780" spans="3:7" ht="12.75" customHeight="1" x14ac:dyDescent="0.35">
      <c r="C1780" s="105" t="s">
        <v>697</v>
      </c>
      <c r="D1780" t="s">
        <v>867</v>
      </c>
      <c r="E1780" s="44">
        <v>35</v>
      </c>
      <c r="F1780" s="28" t="s">
        <v>20</v>
      </c>
      <c r="G1780" s="106" t="s">
        <v>177</v>
      </c>
    </row>
    <row r="1781" spans="3:7" ht="12.75" customHeight="1" x14ac:dyDescent="0.35">
      <c r="C1781" s="104" t="s">
        <v>949</v>
      </c>
      <c r="D1781" t="s">
        <v>889</v>
      </c>
      <c r="E1781" s="44">
        <v>335</v>
      </c>
      <c r="F1781" s="28" t="s">
        <v>20</v>
      </c>
      <c r="G1781" s="106" t="s">
        <v>222</v>
      </c>
    </row>
    <row r="1782" spans="3:7" ht="12.75" customHeight="1" x14ac:dyDescent="0.35">
      <c r="C1782" s="104" t="s">
        <v>949</v>
      </c>
      <c r="D1782" t="s">
        <v>890</v>
      </c>
      <c r="E1782" s="44">
        <v>230</v>
      </c>
      <c r="F1782" s="28" t="s">
        <v>20</v>
      </c>
      <c r="G1782" s="106" t="s">
        <v>180</v>
      </c>
    </row>
    <row r="1783" spans="3:7" ht="12.75" customHeight="1" x14ac:dyDescent="0.35">
      <c r="C1783" s="105" t="s">
        <v>949</v>
      </c>
      <c r="D1783" t="s">
        <v>867</v>
      </c>
      <c r="E1783" s="44">
        <v>451</v>
      </c>
      <c r="F1783" s="28" t="s">
        <v>20</v>
      </c>
      <c r="G1783" s="106" t="s">
        <v>244</v>
      </c>
    </row>
    <row r="1784" spans="3:7" ht="12.75" customHeight="1" x14ac:dyDescent="0.35">
      <c r="C1784" s="104" t="s">
        <v>458</v>
      </c>
      <c r="D1784" t="s">
        <v>889</v>
      </c>
      <c r="E1784" s="44">
        <v>274</v>
      </c>
      <c r="F1784" s="28" t="s">
        <v>20</v>
      </c>
      <c r="G1784" s="106" t="s">
        <v>177</v>
      </c>
    </row>
    <row r="1785" spans="3:7" ht="12.75" customHeight="1" x14ac:dyDescent="0.35">
      <c r="C1785" s="104" t="s">
        <v>458</v>
      </c>
      <c r="D1785" t="s">
        <v>890</v>
      </c>
      <c r="E1785" s="44">
        <v>214</v>
      </c>
      <c r="F1785" s="28" t="s">
        <v>20</v>
      </c>
      <c r="G1785" s="106" t="s">
        <v>692</v>
      </c>
    </row>
    <row r="1786" spans="3:7" ht="12.75" customHeight="1" x14ac:dyDescent="0.35">
      <c r="C1786" s="105" t="s">
        <v>458</v>
      </c>
      <c r="D1786" t="s">
        <v>867</v>
      </c>
      <c r="E1786" s="44">
        <v>345</v>
      </c>
      <c r="F1786" s="28" t="s">
        <v>20</v>
      </c>
      <c r="G1786" s="106" t="s">
        <v>692</v>
      </c>
    </row>
    <row r="1787" spans="3:7" ht="12.75" customHeight="1" x14ac:dyDescent="0.35">
      <c r="C1787" s="104" t="s">
        <v>382</v>
      </c>
      <c r="D1787" t="s">
        <v>889</v>
      </c>
      <c r="E1787" s="44">
        <v>258</v>
      </c>
      <c r="F1787" s="28" t="s">
        <v>20</v>
      </c>
      <c r="G1787" s="106" t="s">
        <v>692</v>
      </c>
    </row>
    <row r="1788" spans="3:7" ht="12.75" customHeight="1" x14ac:dyDescent="0.35">
      <c r="C1788" s="104" t="s">
        <v>382</v>
      </c>
      <c r="D1788" t="s">
        <v>890</v>
      </c>
      <c r="E1788" s="44">
        <v>220</v>
      </c>
      <c r="F1788" s="28" t="s">
        <v>20</v>
      </c>
      <c r="G1788" s="106" t="s">
        <v>222</v>
      </c>
    </row>
    <row r="1789" spans="3:7" ht="12.75" customHeight="1" x14ac:dyDescent="0.35">
      <c r="C1789" s="105" t="s">
        <v>382</v>
      </c>
      <c r="D1789" t="s">
        <v>867</v>
      </c>
      <c r="E1789" s="44">
        <v>303</v>
      </c>
      <c r="F1789" s="28" t="s">
        <v>20</v>
      </c>
      <c r="G1789" s="106" t="s">
        <v>177</v>
      </c>
    </row>
    <row r="1790" spans="3:7" ht="12.75" customHeight="1" x14ac:dyDescent="0.35">
      <c r="C1790" s="104" t="s">
        <v>415</v>
      </c>
      <c r="D1790" t="s">
        <v>889</v>
      </c>
      <c r="E1790" s="44">
        <v>542</v>
      </c>
      <c r="F1790" s="28" t="s">
        <v>20</v>
      </c>
      <c r="G1790" s="106" t="s">
        <v>222</v>
      </c>
    </row>
    <row r="1791" spans="3:7" ht="12.75" customHeight="1" x14ac:dyDescent="0.35">
      <c r="C1791" s="104" t="s">
        <v>415</v>
      </c>
      <c r="D1791" t="s">
        <v>890</v>
      </c>
      <c r="E1791" s="44">
        <v>523</v>
      </c>
      <c r="F1791" s="28" t="s">
        <v>20</v>
      </c>
      <c r="G1791" s="106" t="s">
        <v>231</v>
      </c>
    </row>
    <row r="1792" spans="3:7" ht="12.75" customHeight="1" x14ac:dyDescent="0.35">
      <c r="C1792" s="105" t="s">
        <v>415</v>
      </c>
      <c r="D1792" t="s">
        <v>867</v>
      </c>
      <c r="E1792" s="44">
        <v>164</v>
      </c>
      <c r="F1792" s="28" t="s">
        <v>20</v>
      </c>
      <c r="G1792" s="106" t="s">
        <v>692</v>
      </c>
    </row>
    <row r="1793" spans="3:7" ht="12.75" customHeight="1" x14ac:dyDescent="0.35">
      <c r="C1793" s="104" t="s">
        <v>991</v>
      </c>
      <c r="D1793" t="s">
        <v>889</v>
      </c>
      <c r="E1793" s="44">
        <v>586</v>
      </c>
      <c r="F1793" s="28" t="s">
        <v>20</v>
      </c>
      <c r="G1793" s="106" t="s">
        <v>180</v>
      </c>
    </row>
    <row r="1794" spans="3:7" ht="12.75" customHeight="1" x14ac:dyDescent="0.35">
      <c r="C1794" s="104" t="s">
        <v>991</v>
      </c>
      <c r="D1794" t="s">
        <v>890</v>
      </c>
      <c r="E1794" s="44">
        <v>405</v>
      </c>
      <c r="F1794" s="28" t="s">
        <v>20</v>
      </c>
      <c r="G1794" s="106" t="s">
        <v>692</v>
      </c>
    </row>
    <row r="1795" spans="3:7" ht="12.75" customHeight="1" x14ac:dyDescent="0.35">
      <c r="C1795" s="105" t="s">
        <v>991</v>
      </c>
      <c r="D1795" t="s">
        <v>867</v>
      </c>
      <c r="E1795" s="44">
        <v>78</v>
      </c>
      <c r="F1795" s="28" t="s">
        <v>20</v>
      </c>
      <c r="G1795" s="106" t="s">
        <v>692</v>
      </c>
    </row>
    <row r="1796" spans="3:7" ht="12.75" customHeight="1" x14ac:dyDescent="0.35">
      <c r="C1796" s="104" t="s">
        <v>188</v>
      </c>
      <c r="D1796" t="s">
        <v>889</v>
      </c>
      <c r="E1796" s="44">
        <v>354</v>
      </c>
      <c r="F1796" s="28" t="s">
        <v>20</v>
      </c>
      <c r="G1796" s="106" t="s">
        <v>177</v>
      </c>
    </row>
    <row r="1797" spans="3:7" ht="12.75" customHeight="1" x14ac:dyDescent="0.35">
      <c r="C1797" s="104" t="s">
        <v>188</v>
      </c>
      <c r="D1797" t="s">
        <v>890</v>
      </c>
      <c r="E1797" s="44">
        <v>464</v>
      </c>
      <c r="F1797" s="28" t="s">
        <v>20</v>
      </c>
      <c r="G1797" s="106" t="s">
        <v>222</v>
      </c>
    </row>
    <row r="1798" spans="3:7" ht="12.75" customHeight="1" x14ac:dyDescent="0.35">
      <c r="C1798" s="105" t="s">
        <v>188</v>
      </c>
      <c r="D1798" t="s">
        <v>867</v>
      </c>
      <c r="E1798" s="44">
        <v>149</v>
      </c>
      <c r="F1798" s="28" t="s">
        <v>20</v>
      </c>
      <c r="G1798" s="106" t="s">
        <v>692</v>
      </c>
    </row>
    <row r="1799" spans="3:7" ht="12.75" customHeight="1" x14ac:dyDescent="0.35">
      <c r="C1799" s="104" t="s">
        <v>466</v>
      </c>
      <c r="D1799" t="s">
        <v>889</v>
      </c>
      <c r="E1799" s="44">
        <v>456</v>
      </c>
      <c r="F1799" s="28" t="s">
        <v>20</v>
      </c>
      <c r="G1799" s="106" t="s">
        <v>231</v>
      </c>
    </row>
    <row r="1800" spans="3:7" ht="12.75" customHeight="1" x14ac:dyDescent="0.35">
      <c r="C1800" s="104" t="s">
        <v>466</v>
      </c>
      <c r="D1800" t="s">
        <v>890</v>
      </c>
      <c r="E1800" s="44">
        <v>436</v>
      </c>
      <c r="F1800" s="28" t="s">
        <v>20</v>
      </c>
      <c r="G1800" s="106" t="s">
        <v>177</v>
      </c>
    </row>
    <row r="1801" spans="3:7" ht="12.75" customHeight="1" x14ac:dyDescent="0.35">
      <c r="C1801" s="105" t="s">
        <v>466</v>
      </c>
      <c r="D1801" t="s">
        <v>867</v>
      </c>
      <c r="E1801" s="44">
        <v>425</v>
      </c>
      <c r="F1801" s="28" t="s">
        <v>20</v>
      </c>
      <c r="G1801" s="106" t="s">
        <v>222</v>
      </c>
    </row>
    <row r="1802" spans="3:7" ht="12.75" customHeight="1" x14ac:dyDescent="0.35">
      <c r="C1802" s="104" t="s">
        <v>770</v>
      </c>
      <c r="D1802" t="s">
        <v>889</v>
      </c>
      <c r="E1802" s="44">
        <v>206</v>
      </c>
      <c r="F1802" s="28" t="s">
        <v>20</v>
      </c>
      <c r="G1802" s="106" t="s">
        <v>177</v>
      </c>
    </row>
    <row r="1803" spans="3:7" ht="12.75" customHeight="1" x14ac:dyDescent="0.35">
      <c r="C1803" s="104" t="s">
        <v>770</v>
      </c>
      <c r="D1803" t="s">
        <v>890</v>
      </c>
      <c r="E1803" s="44">
        <v>409</v>
      </c>
      <c r="F1803" s="28" t="s">
        <v>20</v>
      </c>
      <c r="G1803" s="106" t="s">
        <v>222</v>
      </c>
    </row>
    <row r="1804" spans="3:7" ht="12.75" customHeight="1" x14ac:dyDescent="0.35">
      <c r="C1804" s="105" t="s">
        <v>770</v>
      </c>
      <c r="D1804" t="s">
        <v>867</v>
      </c>
      <c r="E1804" s="44">
        <v>365</v>
      </c>
      <c r="F1804" s="28" t="s">
        <v>20</v>
      </c>
      <c r="G1804" s="106" t="s">
        <v>177</v>
      </c>
    </row>
    <row r="1805" spans="3:7" ht="12.75" customHeight="1" x14ac:dyDescent="0.35">
      <c r="C1805" s="104" t="s">
        <v>605</v>
      </c>
      <c r="D1805" t="s">
        <v>889</v>
      </c>
      <c r="E1805" s="44">
        <v>467</v>
      </c>
      <c r="F1805" s="28" t="s">
        <v>20</v>
      </c>
      <c r="G1805" s="106" t="s">
        <v>231</v>
      </c>
    </row>
    <row r="1806" spans="3:7" ht="12.75" customHeight="1" x14ac:dyDescent="0.35">
      <c r="C1806" s="104" t="s">
        <v>605</v>
      </c>
      <c r="D1806" t="s">
        <v>890</v>
      </c>
      <c r="E1806" s="44">
        <v>484</v>
      </c>
      <c r="F1806" s="28" t="s">
        <v>20</v>
      </c>
      <c r="G1806" s="106" t="s">
        <v>177</v>
      </c>
    </row>
    <row r="1807" spans="3:7" ht="12.75" customHeight="1" x14ac:dyDescent="0.35">
      <c r="C1807" s="105" t="s">
        <v>605</v>
      </c>
      <c r="D1807" t="s">
        <v>867</v>
      </c>
      <c r="E1807" s="44">
        <v>89</v>
      </c>
      <c r="F1807" s="28" t="s">
        <v>20</v>
      </c>
      <c r="G1807" s="106" t="s">
        <v>177</v>
      </c>
    </row>
    <row r="1808" spans="3:7" ht="12.75" customHeight="1" x14ac:dyDescent="0.35">
      <c r="C1808" s="104" t="s">
        <v>790</v>
      </c>
      <c r="D1808" t="s">
        <v>889</v>
      </c>
      <c r="E1808" s="44">
        <v>520</v>
      </c>
      <c r="F1808" s="28" t="s">
        <v>20</v>
      </c>
      <c r="G1808" s="106" t="s">
        <v>177</v>
      </c>
    </row>
    <row r="1809" spans="3:7" ht="12.75" customHeight="1" x14ac:dyDescent="0.35">
      <c r="C1809" s="104" t="s">
        <v>790</v>
      </c>
      <c r="D1809" t="s">
        <v>890</v>
      </c>
      <c r="E1809" s="44">
        <v>547</v>
      </c>
      <c r="F1809" s="28" t="s">
        <v>20</v>
      </c>
      <c r="G1809" s="106" t="s">
        <v>222</v>
      </c>
    </row>
    <row r="1810" spans="3:7" ht="12.75" customHeight="1" x14ac:dyDescent="0.35">
      <c r="C1810" s="105" t="s">
        <v>790</v>
      </c>
      <c r="D1810" t="s">
        <v>867</v>
      </c>
      <c r="E1810" s="44">
        <v>362</v>
      </c>
      <c r="F1810" s="28" t="s">
        <v>20</v>
      </c>
      <c r="G1810" s="106" t="s">
        <v>180</v>
      </c>
    </row>
    <row r="1811" spans="3:7" ht="12.75" customHeight="1" x14ac:dyDescent="0.35">
      <c r="C1811" s="104" t="s">
        <v>474</v>
      </c>
      <c r="D1811" t="s">
        <v>889</v>
      </c>
      <c r="E1811" s="44">
        <v>416</v>
      </c>
      <c r="F1811" s="28" t="s">
        <v>20</v>
      </c>
      <c r="G1811" s="106" t="s">
        <v>222</v>
      </c>
    </row>
    <row r="1812" spans="3:7" ht="12.75" customHeight="1" x14ac:dyDescent="0.35">
      <c r="C1812" s="104" t="s">
        <v>474</v>
      </c>
      <c r="D1812" t="s">
        <v>890</v>
      </c>
      <c r="E1812" s="44">
        <v>249</v>
      </c>
      <c r="F1812" s="28" t="s">
        <v>20</v>
      </c>
      <c r="G1812" s="106" t="s">
        <v>231</v>
      </c>
    </row>
    <row r="1813" spans="3:7" ht="12.75" customHeight="1" x14ac:dyDescent="0.35">
      <c r="C1813" s="105" t="s">
        <v>474</v>
      </c>
      <c r="D1813" t="s">
        <v>867</v>
      </c>
      <c r="E1813" s="44">
        <v>118</v>
      </c>
      <c r="F1813" s="28" t="s">
        <v>20</v>
      </c>
      <c r="G1813" s="106" t="s">
        <v>231</v>
      </c>
    </row>
    <row r="1814" spans="3:7" ht="12.75" customHeight="1" x14ac:dyDescent="0.35">
      <c r="C1814" s="104" t="s">
        <v>732</v>
      </c>
      <c r="D1814" t="s">
        <v>889</v>
      </c>
      <c r="E1814" s="44">
        <v>574</v>
      </c>
      <c r="F1814" s="28" t="s">
        <v>20</v>
      </c>
      <c r="G1814" s="106" t="s">
        <v>245</v>
      </c>
    </row>
    <row r="1815" spans="3:7" ht="12.75" customHeight="1" x14ac:dyDescent="0.35">
      <c r="C1815" s="104" t="s">
        <v>732</v>
      </c>
      <c r="D1815" t="s">
        <v>890</v>
      </c>
      <c r="E1815" s="44">
        <v>487</v>
      </c>
      <c r="F1815" s="28" t="s">
        <v>20</v>
      </c>
      <c r="G1815" s="106" t="s">
        <v>692</v>
      </c>
    </row>
    <row r="1816" spans="3:7" ht="12.75" customHeight="1" x14ac:dyDescent="0.35">
      <c r="C1816" s="105" t="s">
        <v>732</v>
      </c>
      <c r="D1816" t="s">
        <v>867</v>
      </c>
      <c r="E1816" s="44">
        <v>498</v>
      </c>
      <c r="F1816" s="28" t="s">
        <v>20</v>
      </c>
      <c r="G1816" s="106" t="s">
        <v>180</v>
      </c>
    </row>
    <row r="1817" spans="3:7" ht="12.75" customHeight="1" x14ac:dyDescent="0.35">
      <c r="C1817" s="104" t="s">
        <v>713</v>
      </c>
      <c r="D1817" t="s">
        <v>889</v>
      </c>
      <c r="E1817" s="44">
        <v>125</v>
      </c>
      <c r="F1817" s="28" t="s">
        <v>20</v>
      </c>
      <c r="G1817" s="106" t="s">
        <v>222</v>
      </c>
    </row>
    <row r="1818" spans="3:7" ht="12.75" customHeight="1" x14ac:dyDescent="0.35">
      <c r="C1818" s="104" t="s">
        <v>713</v>
      </c>
      <c r="D1818" t="s">
        <v>890</v>
      </c>
      <c r="E1818" s="44">
        <v>128</v>
      </c>
      <c r="F1818" s="28" t="s">
        <v>20</v>
      </c>
      <c r="G1818" s="106" t="s">
        <v>231</v>
      </c>
    </row>
    <row r="1819" spans="3:7" ht="12.75" customHeight="1" x14ac:dyDescent="0.35">
      <c r="C1819" s="105" t="s">
        <v>713</v>
      </c>
      <c r="D1819" t="s">
        <v>867</v>
      </c>
      <c r="E1819" s="44">
        <v>123</v>
      </c>
      <c r="F1819" s="28" t="s">
        <v>20</v>
      </c>
      <c r="G1819" s="106" t="s">
        <v>177</v>
      </c>
    </row>
    <row r="1820" spans="3:7" ht="12.75" customHeight="1" x14ac:dyDescent="0.35">
      <c r="C1820" s="104" t="s">
        <v>321</v>
      </c>
      <c r="D1820" t="s">
        <v>889</v>
      </c>
      <c r="E1820" s="44">
        <v>301</v>
      </c>
      <c r="F1820" s="28" t="s">
        <v>20</v>
      </c>
      <c r="G1820" s="106" t="s">
        <v>177</v>
      </c>
    </row>
    <row r="1821" spans="3:7" ht="12.75" customHeight="1" x14ac:dyDescent="0.35">
      <c r="C1821" s="104" t="s">
        <v>321</v>
      </c>
      <c r="D1821" t="s">
        <v>890</v>
      </c>
      <c r="E1821" s="44">
        <v>382</v>
      </c>
      <c r="F1821" s="28" t="s">
        <v>20</v>
      </c>
      <c r="G1821" s="106" t="s">
        <v>177</v>
      </c>
    </row>
    <row r="1822" spans="3:7" ht="12.75" customHeight="1" x14ac:dyDescent="0.35">
      <c r="C1822" s="105" t="s">
        <v>321</v>
      </c>
      <c r="D1822" t="s">
        <v>867</v>
      </c>
      <c r="E1822" s="44">
        <v>7</v>
      </c>
      <c r="F1822" s="28" t="s">
        <v>20</v>
      </c>
      <c r="G1822" s="106" t="s">
        <v>177</v>
      </c>
    </row>
    <row r="1823" spans="3:7" ht="12.75" customHeight="1" x14ac:dyDescent="0.35">
      <c r="C1823" s="104" t="s">
        <v>410</v>
      </c>
      <c r="D1823" t="s">
        <v>889</v>
      </c>
      <c r="E1823" s="44">
        <v>423</v>
      </c>
      <c r="F1823" s="28" t="s">
        <v>20</v>
      </c>
      <c r="G1823" s="106" t="s">
        <v>245</v>
      </c>
    </row>
    <row r="1824" spans="3:7" ht="12.75" customHeight="1" x14ac:dyDescent="0.35">
      <c r="C1824" s="104" t="s">
        <v>410</v>
      </c>
      <c r="D1824" t="s">
        <v>890</v>
      </c>
      <c r="E1824" s="44">
        <v>297</v>
      </c>
      <c r="F1824" s="28" t="s">
        <v>20</v>
      </c>
      <c r="G1824" s="106" t="s">
        <v>177</v>
      </c>
    </row>
    <row r="1825" spans="3:7" ht="12.75" customHeight="1" x14ac:dyDescent="0.35">
      <c r="C1825" s="105" t="s">
        <v>410</v>
      </c>
      <c r="D1825" t="s">
        <v>867</v>
      </c>
      <c r="E1825" s="44">
        <v>283</v>
      </c>
      <c r="F1825" s="28" t="s">
        <v>20</v>
      </c>
      <c r="G1825" s="106" t="s">
        <v>222</v>
      </c>
    </row>
    <row r="1826" spans="3:7" ht="12.75" customHeight="1" x14ac:dyDescent="0.35">
      <c r="C1826" s="104" t="s">
        <v>343</v>
      </c>
      <c r="D1826" t="s">
        <v>889</v>
      </c>
      <c r="E1826" s="44">
        <v>387</v>
      </c>
      <c r="F1826" s="28" t="s">
        <v>20</v>
      </c>
      <c r="G1826" s="106" t="s">
        <v>222</v>
      </c>
    </row>
    <row r="1827" spans="3:7" ht="12.75" customHeight="1" x14ac:dyDescent="0.35">
      <c r="C1827" s="104" t="s">
        <v>343</v>
      </c>
      <c r="D1827" t="s">
        <v>890</v>
      </c>
      <c r="E1827" s="44">
        <v>354</v>
      </c>
      <c r="F1827" s="28" t="s">
        <v>20</v>
      </c>
      <c r="G1827" s="106" t="s">
        <v>222</v>
      </c>
    </row>
    <row r="1828" spans="3:7" ht="12.75" customHeight="1" x14ac:dyDescent="0.35">
      <c r="C1828" s="105" t="s">
        <v>343</v>
      </c>
      <c r="D1828" t="s">
        <v>867</v>
      </c>
      <c r="E1828" s="44">
        <v>122</v>
      </c>
      <c r="F1828" s="28" t="s">
        <v>20</v>
      </c>
      <c r="G1828" s="106" t="s">
        <v>180</v>
      </c>
    </row>
    <row r="1829" spans="3:7" ht="12.75" customHeight="1" x14ac:dyDescent="0.35">
      <c r="C1829" s="104" t="s">
        <v>477</v>
      </c>
      <c r="D1829" t="s">
        <v>889</v>
      </c>
      <c r="E1829" s="44">
        <v>267</v>
      </c>
      <c r="F1829" s="28" t="s">
        <v>20</v>
      </c>
      <c r="G1829" s="106" t="s">
        <v>231</v>
      </c>
    </row>
    <row r="1830" spans="3:7" ht="12.75" customHeight="1" x14ac:dyDescent="0.35">
      <c r="C1830" s="104" t="s">
        <v>477</v>
      </c>
      <c r="D1830" t="s">
        <v>890</v>
      </c>
      <c r="E1830" s="44">
        <v>482</v>
      </c>
      <c r="F1830" s="28" t="s">
        <v>20</v>
      </c>
      <c r="G1830" s="106" t="s">
        <v>231</v>
      </c>
    </row>
    <row r="1831" spans="3:7" ht="12.75" customHeight="1" x14ac:dyDescent="0.35">
      <c r="C1831" s="105" t="s">
        <v>477</v>
      </c>
      <c r="D1831" t="s">
        <v>867</v>
      </c>
      <c r="E1831" s="44">
        <v>68</v>
      </c>
      <c r="F1831" s="28" t="s">
        <v>20</v>
      </c>
      <c r="G1831" s="106" t="s">
        <v>222</v>
      </c>
    </row>
    <row r="1832" spans="3:7" ht="12.75" customHeight="1" x14ac:dyDescent="0.35">
      <c r="C1832" s="104" t="s">
        <v>803</v>
      </c>
      <c r="D1832" t="s">
        <v>889</v>
      </c>
      <c r="E1832" s="44">
        <v>281</v>
      </c>
      <c r="F1832" s="28" t="s">
        <v>20</v>
      </c>
      <c r="G1832" s="106" t="s">
        <v>231</v>
      </c>
    </row>
    <row r="1833" spans="3:7" ht="12.75" customHeight="1" x14ac:dyDescent="0.35">
      <c r="C1833" s="104" t="s">
        <v>803</v>
      </c>
      <c r="D1833" t="s">
        <v>890</v>
      </c>
      <c r="E1833" s="44">
        <v>146</v>
      </c>
      <c r="F1833" s="28" t="s">
        <v>20</v>
      </c>
      <c r="G1833" s="106" t="s">
        <v>177</v>
      </c>
    </row>
    <row r="1834" spans="3:7" ht="12.75" customHeight="1" x14ac:dyDescent="0.35">
      <c r="C1834" s="105" t="s">
        <v>803</v>
      </c>
      <c r="D1834" t="s">
        <v>867</v>
      </c>
      <c r="E1834" s="44">
        <v>246</v>
      </c>
      <c r="F1834" s="28" t="s">
        <v>20</v>
      </c>
      <c r="G1834" s="106" t="s">
        <v>222</v>
      </c>
    </row>
    <row r="1835" spans="3:7" ht="12.75" customHeight="1" x14ac:dyDescent="0.35">
      <c r="C1835" s="104" t="s">
        <v>562</v>
      </c>
      <c r="D1835" t="s">
        <v>889</v>
      </c>
      <c r="E1835" s="44">
        <v>513</v>
      </c>
      <c r="F1835" s="28" t="s">
        <v>20</v>
      </c>
      <c r="G1835" s="106" t="s">
        <v>222</v>
      </c>
    </row>
    <row r="1836" spans="3:7" ht="12.75" customHeight="1" x14ac:dyDescent="0.35">
      <c r="C1836" s="104" t="s">
        <v>562</v>
      </c>
      <c r="D1836" t="s">
        <v>890</v>
      </c>
      <c r="E1836" s="44">
        <v>178</v>
      </c>
      <c r="F1836" s="28" t="s">
        <v>20</v>
      </c>
      <c r="G1836" s="106" t="s">
        <v>692</v>
      </c>
    </row>
    <row r="1837" spans="3:7" ht="12.75" customHeight="1" x14ac:dyDescent="0.35">
      <c r="C1837" s="105" t="s">
        <v>562</v>
      </c>
      <c r="D1837" t="s">
        <v>867</v>
      </c>
      <c r="E1837" s="44">
        <v>315</v>
      </c>
      <c r="F1837" s="28" t="s">
        <v>20</v>
      </c>
      <c r="G1837" s="106" t="s">
        <v>222</v>
      </c>
    </row>
    <row r="1838" spans="3:7" ht="12.75" customHeight="1" x14ac:dyDescent="0.35">
      <c r="C1838" s="104" t="s">
        <v>340</v>
      </c>
      <c r="D1838" t="s">
        <v>889</v>
      </c>
      <c r="E1838" s="44">
        <v>167</v>
      </c>
      <c r="F1838" s="28" t="s">
        <v>20</v>
      </c>
      <c r="G1838" s="106" t="s">
        <v>231</v>
      </c>
    </row>
    <row r="1839" spans="3:7" ht="12.75" customHeight="1" x14ac:dyDescent="0.35">
      <c r="C1839" s="104" t="s">
        <v>340</v>
      </c>
      <c r="D1839" t="s">
        <v>890</v>
      </c>
      <c r="E1839" s="44">
        <v>247</v>
      </c>
      <c r="F1839" s="28" t="s">
        <v>20</v>
      </c>
      <c r="G1839" s="106" t="s">
        <v>245</v>
      </c>
    </row>
    <row r="1840" spans="3:7" ht="12.75" customHeight="1" x14ac:dyDescent="0.35">
      <c r="C1840" s="105" t="s">
        <v>340</v>
      </c>
      <c r="D1840" t="s">
        <v>867</v>
      </c>
      <c r="E1840" s="44">
        <v>244</v>
      </c>
      <c r="F1840" s="28" t="s">
        <v>20</v>
      </c>
      <c r="G1840" s="106" t="s">
        <v>244</v>
      </c>
    </row>
    <row r="1841" spans="3:7" ht="12.75" customHeight="1" x14ac:dyDescent="0.35">
      <c r="C1841" s="104" t="s">
        <v>724</v>
      </c>
      <c r="D1841" t="s">
        <v>889</v>
      </c>
      <c r="E1841" s="44">
        <v>323</v>
      </c>
      <c r="F1841" s="28" t="s">
        <v>20</v>
      </c>
      <c r="G1841" s="106" t="s">
        <v>222</v>
      </c>
    </row>
    <row r="1842" spans="3:7" ht="12.75" customHeight="1" x14ac:dyDescent="0.35">
      <c r="C1842" s="104" t="s">
        <v>724</v>
      </c>
      <c r="D1842" t="s">
        <v>890</v>
      </c>
      <c r="E1842" s="44">
        <v>386</v>
      </c>
      <c r="F1842" s="28" t="s">
        <v>20</v>
      </c>
      <c r="G1842" s="106" t="s">
        <v>231</v>
      </c>
    </row>
    <row r="1843" spans="3:7" ht="12.75" customHeight="1" x14ac:dyDescent="0.35">
      <c r="C1843" s="105" t="s">
        <v>724</v>
      </c>
      <c r="D1843" t="s">
        <v>867</v>
      </c>
      <c r="E1843" s="44">
        <v>232</v>
      </c>
      <c r="F1843" s="28" t="s">
        <v>20</v>
      </c>
      <c r="G1843" s="106" t="s">
        <v>222</v>
      </c>
    </row>
    <row r="1844" spans="3:7" ht="12.75" customHeight="1" x14ac:dyDescent="0.35">
      <c r="C1844" s="104" t="s">
        <v>632</v>
      </c>
      <c r="D1844" t="s">
        <v>889</v>
      </c>
      <c r="E1844" s="44">
        <v>129</v>
      </c>
      <c r="F1844" s="28" t="s">
        <v>20</v>
      </c>
      <c r="G1844" s="106" t="s">
        <v>692</v>
      </c>
    </row>
    <row r="1845" spans="3:7" ht="12.75" customHeight="1" x14ac:dyDescent="0.35">
      <c r="C1845" s="104" t="s">
        <v>632</v>
      </c>
      <c r="D1845" t="s">
        <v>890</v>
      </c>
      <c r="E1845" s="44">
        <v>481</v>
      </c>
      <c r="F1845" s="28" t="s">
        <v>20</v>
      </c>
      <c r="G1845" s="106" t="s">
        <v>245</v>
      </c>
    </row>
    <row r="1846" spans="3:7" ht="12.75" customHeight="1" x14ac:dyDescent="0.35">
      <c r="C1846" s="105" t="s">
        <v>632</v>
      </c>
      <c r="D1846" t="s">
        <v>867</v>
      </c>
      <c r="E1846" s="44">
        <v>171</v>
      </c>
      <c r="F1846" s="28" t="s">
        <v>20</v>
      </c>
      <c r="G1846" s="106" t="s">
        <v>222</v>
      </c>
    </row>
    <row r="1847" spans="3:7" ht="12.75" customHeight="1" x14ac:dyDescent="0.35">
      <c r="C1847" s="104" t="s">
        <v>720</v>
      </c>
      <c r="D1847" t="s">
        <v>889</v>
      </c>
      <c r="E1847" s="44">
        <v>354</v>
      </c>
      <c r="F1847" s="28" t="s">
        <v>20</v>
      </c>
      <c r="G1847" s="106" t="s">
        <v>180</v>
      </c>
    </row>
    <row r="1848" spans="3:7" ht="12.75" customHeight="1" x14ac:dyDescent="0.35">
      <c r="C1848" s="104" t="s">
        <v>720</v>
      </c>
      <c r="D1848" t="s">
        <v>890</v>
      </c>
      <c r="E1848" s="44">
        <v>402</v>
      </c>
      <c r="F1848" s="28" t="s">
        <v>20</v>
      </c>
      <c r="G1848" s="106" t="s">
        <v>177</v>
      </c>
    </row>
    <row r="1849" spans="3:7" ht="12.75" customHeight="1" x14ac:dyDescent="0.35">
      <c r="C1849" s="105" t="s">
        <v>720</v>
      </c>
      <c r="D1849" t="s">
        <v>867</v>
      </c>
      <c r="E1849" s="44">
        <v>149</v>
      </c>
      <c r="F1849" s="28" t="s">
        <v>20</v>
      </c>
      <c r="G1849" s="106" t="s">
        <v>177</v>
      </c>
    </row>
    <row r="1850" spans="3:7" ht="12.75" customHeight="1" x14ac:dyDescent="0.35">
      <c r="C1850" s="104" t="s">
        <v>263</v>
      </c>
      <c r="D1850" t="s">
        <v>889</v>
      </c>
      <c r="E1850" s="44">
        <v>103</v>
      </c>
      <c r="F1850" s="28" t="s">
        <v>20</v>
      </c>
      <c r="G1850" s="106" t="s">
        <v>177</v>
      </c>
    </row>
    <row r="1851" spans="3:7" ht="12.75" customHeight="1" x14ac:dyDescent="0.35">
      <c r="C1851" s="104" t="s">
        <v>263</v>
      </c>
      <c r="D1851" t="s">
        <v>890</v>
      </c>
      <c r="E1851" s="44">
        <v>199</v>
      </c>
      <c r="F1851" s="28" t="s">
        <v>20</v>
      </c>
      <c r="G1851" s="106" t="s">
        <v>245</v>
      </c>
    </row>
    <row r="1852" spans="3:7" ht="12.75" customHeight="1" x14ac:dyDescent="0.35">
      <c r="C1852" s="105" t="s">
        <v>263</v>
      </c>
      <c r="D1852" t="s">
        <v>867</v>
      </c>
      <c r="E1852" s="44">
        <v>17</v>
      </c>
      <c r="F1852" s="28" t="s">
        <v>20</v>
      </c>
      <c r="G1852" s="106" t="s">
        <v>245</v>
      </c>
    </row>
    <row r="1853" spans="3:7" ht="12.75" customHeight="1" x14ac:dyDescent="0.35">
      <c r="C1853" s="104" t="s">
        <v>749</v>
      </c>
      <c r="D1853" t="s">
        <v>889</v>
      </c>
      <c r="E1853" s="44">
        <v>445</v>
      </c>
      <c r="F1853" s="28" t="s">
        <v>20</v>
      </c>
      <c r="G1853" s="106" t="s">
        <v>231</v>
      </c>
    </row>
    <row r="1854" spans="3:7" ht="12.75" customHeight="1" x14ac:dyDescent="0.35">
      <c r="C1854" s="104" t="s">
        <v>749</v>
      </c>
      <c r="D1854" t="s">
        <v>890</v>
      </c>
      <c r="E1854" s="44">
        <v>168</v>
      </c>
      <c r="F1854" s="28" t="s">
        <v>20</v>
      </c>
      <c r="G1854" s="106" t="s">
        <v>692</v>
      </c>
    </row>
    <row r="1855" spans="3:7" ht="12.75" customHeight="1" x14ac:dyDescent="0.35">
      <c r="C1855" s="105" t="s">
        <v>749</v>
      </c>
      <c r="D1855" t="s">
        <v>867</v>
      </c>
      <c r="E1855" s="44">
        <v>366</v>
      </c>
      <c r="F1855" s="28" t="s">
        <v>20</v>
      </c>
      <c r="G1855" s="106" t="s">
        <v>245</v>
      </c>
    </row>
    <row r="1856" spans="3:7" ht="12.75" customHeight="1" x14ac:dyDescent="0.35">
      <c r="C1856" s="104" t="s">
        <v>654</v>
      </c>
      <c r="D1856" t="s">
        <v>889</v>
      </c>
      <c r="E1856" s="44">
        <v>403</v>
      </c>
      <c r="F1856" s="28" t="s">
        <v>20</v>
      </c>
      <c r="G1856" s="106" t="s">
        <v>177</v>
      </c>
    </row>
    <row r="1857" spans="3:7" ht="12.75" customHeight="1" x14ac:dyDescent="0.35">
      <c r="C1857" s="104" t="s">
        <v>654</v>
      </c>
      <c r="D1857" t="s">
        <v>890</v>
      </c>
      <c r="E1857" s="44">
        <v>524</v>
      </c>
      <c r="F1857" s="28" t="s">
        <v>20</v>
      </c>
      <c r="G1857" s="106" t="s">
        <v>245</v>
      </c>
    </row>
    <row r="1858" spans="3:7" ht="12.75" customHeight="1" x14ac:dyDescent="0.35">
      <c r="C1858" s="105" t="s">
        <v>654</v>
      </c>
      <c r="D1858" t="s">
        <v>867</v>
      </c>
      <c r="E1858" s="44">
        <v>410</v>
      </c>
      <c r="F1858" s="28" t="s">
        <v>20</v>
      </c>
      <c r="G1858" s="106" t="s">
        <v>177</v>
      </c>
    </row>
    <row r="1859" spans="3:7" ht="12.75" customHeight="1" x14ac:dyDescent="0.35">
      <c r="C1859" s="104" t="s">
        <v>239</v>
      </c>
      <c r="D1859" t="s">
        <v>889</v>
      </c>
      <c r="E1859" s="44">
        <v>458</v>
      </c>
      <c r="F1859" s="28" t="s">
        <v>20</v>
      </c>
      <c r="G1859" s="106" t="s">
        <v>231</v>
      </c>
    </row>
    <row r="1860" spans="3:7" ht="12.75" customHeight="1" x14ac:dyDescent="0.35">
      <c r="C1860" s="104" t="s">
        <v>239</v>
      </c>
      <c r="D1860" t="s">
        <v>890</v>
      </c>
      <c r="E1860" s="44">
        <v>571</v>
      </c>
      <c r="F1860" s="28" t="s">
        <v>20</v>
      </c>
      <c r="G1860" s="106" t="s">
        <v>231</v>
      </c>
    </row>
    <row r="1861" spans="3:7" ht="12.75" customHeight="1" x14ac:dyDescent="0.35">
      <c r="C1861" s="105" t="s">
        <v>239</v>
      </c>
      <c r="D1861" t="s">
        <v>867</v>
      </c>
      <c r="E1861" s="44">
        <v>414</v>
      </c>
      <c r="F1861" s="28" t="s">
        <v>20</v>
      </c>
      <c r="G1861" s="106" t="s">
        <v>222</v>
      </c>
    </row>
    <row r="1862" spans="3:7" ht="12.75" customHeight="1" x14ac:dyDescent="0.35">
      <c r="C1862" s="104" t="s">
        <v>510</v>
      </c>
      <c r="D1862" t="s">
        <v>889</v>
      </c>
      <c r="E1862" s="44">
        <v>531</v>
      </c>
      <c r="F1862" s="28" t="s">
        <v>20</v>
      </c>
      <c r="G1862" s="106" t="s">
        <v>231</v>
      </c>
    </row>
    <row r="1863" spans="3:7" ht="12.75" customHeight="1" x14ac:dyDescent="0.35">
      <c r="C1863" s="104" t="s">
        <v>510</v>
      </c>
      <c r="D1863" t="s">
        <v>890</v>
      </c>
      <c r="E1863" s="44">
        <v>357</v>
      </c>
      <c r="F1863" s="28" t="s">
        <v>20</v>
      </c>
      <c r="G1863" s="106" t="s">
        <v>222</v>
      </c>
    </row>
    <row r="1864" spans="3:7" ht="12.75" customHeight="1" x14ac:dyDescent="0.35">
      <c r="C1864" s="105" t="s">
        <v>510</v>
      </c>
      <c r="D1864" t="s">
        <v>867</v>
      </c>
      <c r="E1864" s="44">
        <v>239</v>
      </c>
      <c r="F1864" s="28" t="s">
        <v>20</v>
      </c>
      <c r="G1864" s="106" t="s">
        <v>222</v>
      </c>
    </row>
    <row r="1865" spans="3:7" ht="12.75" customHeight="1" x14ac:dyDescent="0.35">
      <c r="C1865" s="104" t="s">
        <v>273</v>
      </c>
      <c r="D1865" t="s">
        <v>889</v>
      </c>
      <c r="E1865" s="44">
        <v>104</v>
      </c>
      <c r="F1865" s="28" t="s">
        <v>20</v>
      </c>
      <c r="G1865" s="106" t="s">
        <v>180</v>
      </c>
    </row>
    <row r="1866" spans="3:7" ht="12.75" customHeight="1" x14ac:dyDescent="0.35">
      <c r="C1866" s="104" t="s">
        <v>273</v>
      </c>
      <c r="D1866" t="s">
        <v>890</v>
      </c>
      <c r="E1866" s="44">
        <v>368</v>
      </c>
      <c r="F1866" s="28" t="s">
        <v>20</v>
      </c>
      <c r="G1866" s="106" t="s">
        <v>177</v>
      </c>
    </row>
    <row r="1867" spans="3:7" ht="12.75" customHeight="1" x14ac:dyDescent="0.35">
      <c r="C1867" s="105" t="s">
        <v>273</v>
      </c>
      <c r="D1867" t="s">
        <v>867</v>
      </c>
      <c r="E1867" s="44">
        <v>490</v>
      </c>
      <c r="F1867" s="28" t="s">
        <v>20</v>
      </c>
      <c r="G1867" s="106" t="s">
        <v>231</v>
      </c>
    </row>
    <row r="1868" spans="3:7" ht="12.75" customHeight="1" x14ac:dyDescent="0.35">
      <c r="C1868" s="104" t="s">
        <v>184</v>
      </c>
      <c r="D1868" t="s">
        <v>889</v>
      </c>
      <c r="E1868" s="44">
        <v>426</v>
      </c>
      <c r="F1868" s="28" t="s">
        <v>20</v>
      </c>
      <c r="G1868" s="106" t="s">
        <v>222</v>
      </c>
    </row>
    <row r="1869" spans="3:7" ht="12.75" customHeight="1" x14ac:dyDescent="0.35">
      <c r="C1869" s="104" t="s">
        <v>184</v>
      </c>
      <c r="D1869" t="s">
        <v>890</v>
      </c>
      <c r="E1869" s="44">
        <v>190</v>
      </c>
      <c r="F1869" s="28" t="s">
        <v>20</v>
      </c>
      <c r="G1869" s="106" t="s">
        <v>222</v>
      </c>
    </row>
    <row r="1870" spans="3:7" ht="12.75" customHeight="1" x14ac:dyDescent="0.35">
      <c r="C1870" s="105" t="s">
        <v>184</v>
      </c>
      <c r="D1870" t="s">
        <v>867</v>
      </c>
      <c r="E1870" s="44">
        <v>393</v>
      </c>
      <c r="F1870" s="28" t="s">
        <v>20</v>
      </c>
      <c r="G1870" s="106" t="s">
        <v>692</v>
      </c>
    </row>
    <row r="1871" spans="3:7" ht="12.75" customHeight="1" x14ac:dyDescent="0.35">
      <c r="C1871" s="104" t="s">
        <v>1019</v>
      </c>
      <c r="D1871" t="s">
        <v>889</v>
      </c>
      <c r="E1871" s="44">
        <v>268</v>
      </c>
      <c r="F1871" s="28" t="s">
        <v>20</v>
      </c>
      <c r="G1871" s="106" t="s">
        <v>231</v>
      </c>
    </row>
    <row r="1872" spans="3:7" ht="12.75" customHeight="1" x14ac:dyDescent="0.35">
      <c r="C1872" s="104" t="s">
        <v>1019</v>
      </c>
      <c r="D1872" t="s">
        <v>890</v>
      </c>
      <c r="E1872" s="44">
        <v>368</v>
      </c>
      <c r="F1872" s="28" t="s">
        <v>20</v>
      </c>
      <c r="G1872" s="106" t="s">
        <v>231</v>
      </c>
    </row>
    <row r="1873" spans="3:7" ht="12.75" customHeight="1" x14ac:dyDescent="0.35">
      <c r="C1873" s="105" t="s">
        <v>1019</v>
      </c>
      <c r="D1873" t="s">
        <v>867</v>
      </c>
      <c r="E1873" s="44">
        <v>123</v>
      </c>
      <c r="F1873" s="28" t="s">
        <v>20</v>
      </c>
      <c r="G1873" s="106" t="s">
        <v>180</v>
      </c>
    </row>
    <row r="1874" spans="3:7" ht="12.75" customHeight="1" x14ac:dyDescent="0.35">
      <c r="C1874" s="104" t="s">
        <v>1014</v>
      </c>
      <c r="D1874" t="s">
        <v>889</v>
      </c>
      <c r="E1874" s="44">
        <v>247</v>
      </c>
      <c r="F1874" s="28" t="s">
        <v>20</v>
      </c>
      <c r="G1874" s="106" t="s">
        <v>222</v>
      </c>
    </row>
    <row r="1875" spans="3:7" ht="12.75" customHeight="1" x14ac:dyDescent="0.35">
      <c r="C1875" s="104" t="s">
        <v>1014</v>
      </c>
      <c r="D1875" t="s">
        <v>890</v>
      </c>
      <c r="E1875" s="44">
        <v>194</v>
      </c>
      <c r="F1875" s="28" t="s">
        <v>20</v>
      </c>
      <c r="G1875" s="106" t="s">
        <v>177</v>
      </c>
    </row>
    <row r="1876" spans="3:7" ht="12.75" customHeight="1" x14ac:dyDescent="0.35">
      <c r="C1876" s="105" t="s">
        <v>1014</v>
      </c>
      <c r="D1876" t="s">
        <v>867</v>
      </c>
      <c r="E1876" s="44">
        <v>480</v>
      </c>
      <c r="F1876" s="28" t="s">
        <v>20</v>
      </c>
      <c r="G1876" s="106" t="s">
        <v>180</v>
      </c>
    </row>
    <row r="1877" spans="3:7" ht="12.75" customHeight="1" x14ac:dyDescent="0.35">
      <c r="C1877" s="104" t="s">
        <v>944</v>
      </c>
      <c r="D1877" t="s">
        <v>889</v>
      </c>
      <c r="E1877" s="44">
        <v>322</v>
      </c>
      <c r="F1877" s="28" t="s">
        <v>20</v>
      </c>
      <c r="G1877" s="106" t="s">
        <v>231</v>
      </c>
    </row>
    <row r="1878" spans="3:7" ht="12.75" customHeight="1" x14ac:dyDescent="0.35">
      <c r="C1878" s="104" t="s">
        <v>944</v>
      </c>
      <c r="D1878" t="s">
        <v>890</v>
      </c>
      <c r="E1878" s="44">
        <v>265</v>
      </c>
      <c r="F1878" s="28" t="s">
        <v>20</v>
      </c>
      <c r="G1878" s="106" t="s">
        <v>244</v>
      </c>
    </row>
    <row r="1879" spans="3:7" ht="12.75" customHeight="1" x14ac:dyDescent="0.35">
      <c r="C1879" s="105" t="s">
        <v>944</v>
      </c>
      <c r="D1879" t="s">
        <v>867</v>
      </c>
      <c r="E1879" s="44">
        <v>292</v>
      </c>
      <c r="F1879" s="28" t="s">
        <v>20</v>
      </c>
      <c r="G1879" s="106" t="s">
        <v>177</v>
      </c>
    </row>
    <row r="1880" spans="3:7" ht="12.75" customHeight="1" x14ac:dyDescent="0.35">
      <c r="C1880" s="104" t="s">
        <v>204</v>
      </c>
      <c r="D1880" t="s">
        <v>889</v>
      </c>
      <c r="E1880" s="44">
        <v>169</v>
      </c>
      <c r="F1880" s="28" t="s">
        <v>20</v>
      </c>
      <c r="G1880" s="106" t="s">
        <v>244</v>
      </c>
    </row>
    <row r="1881" spans="3:7" ht="12.75" customHeight="1" x14ac:dyDescent="0.35">
      <c r="C1881" s="104" t="s">
        <v>204</v>
      </c>
      <c r="D1881" t="s">
        <v>890</v>
      </c>
      <c r="E1881" s="44">
        <v>220</v>
      </c>
      <c r="F1881" s="28" t="s">
        <v>20</v>
      </c>
      <c r="G1881" s="106" t="s">
        <v>692</v>
      </c>
    </row>
    <row r="1882" spans="3:7" ht="12.75" customHeight="1" x14ac:dyDescent="0.35">
      <c r="C1882" s="105" t="s">
        <v>204</v>
      </c>
      <c r="D1882" t="s">
        <v>867</v>
      </c>
      <c r="E1882" s="44">
        <v>29</v>
      </c>
      <c r="F1882" s="28" t="s">
        <v>20</v>
      </c>
      <c r="G1882" s="106" t="s">
        <v>692</v>
      </c>
    </row>
    <row r="1883" spans="3:7" ht="12.75" customHeight="1" x14ac:dyDescent="0.35">
      <c r="C1883" s="104" t="s">
        <v>497</v>
      </c>
      <c r="D1883" t="s">
        <v>889</v>
      </c>
      <c r="E1883" s="44">
        <v>172</v>
      </c>
      <c r="F1883" s="28" t="s">
        <v>20</v>
      </c>
      <c r="G1883" s="106" t="s">
        <v>222</v>
      </c>
    </row>
    <row r="1884" spans="3:7" ht="12.75" customHeight="1" x14ac:dyDescent="0.35">
      <c r="C1884" s="104" t="s">
        <v>497</v>
      </c>
      <c r="D1884" t="s">
        <v>890</v>
      </c>
      <c r="E1884" s="44">
        <v>537</v>
      </c>
      <c r="F1884" s="28" t="s">
        <v>20</v>
      </c>
      <c r="G1884" s="106" t="s">
        <v>231</v>
      </c>
    </row>
    <row r="1885" spans="3:7" ht="12.75" customHeight="1" x14ac:dyDescent="0.35">
      <c r="C1885" s="105" t="s">
        <v>497</v>
      </c>
      <c r="D1885" t="s">
        <v>867</v>
      </c>
      <c r="E1885" s="44">
        <v>72</v>
      </c>
      <c r="F1885" s="28" t="s">
        <v>20</v>
      </c>
      <c r="G1885" s="106" t="s">
        <v>692</v>
      </c>
    </row>
    <row r="1886" spans="3:7" ht="12.75" customHeight="1" x14ac:dyDescent="0.35">
      <c r="C1886" s="104" t="s">
        <v>284</v>
      </c>
      <c r="D1886" t="s">
        <v>889</v>
      </c>
      <c r="E1886" s="44">
        <v>576</v>
      </c>
      <c r="F1886" s="28" t="s">
        <v>20</v>
      </c>
      <c r="G1886" s="106" t="s">
        <v>177</v>
      </c>
    </row>
    <row r="1887" spans="3:7" ht="12.75" customHeight="1" x14ac:dyDescent="0.35">
      <c r="C1887" s="104" t="s">
        <v>284</v>
      </c>
      <c r="D1887" t="s">
        <v>890</v>
      </c>
      <c r="E1887" s="44">
        <v>396</v>
      </c>
      <c r="F1887" s="28" t="s">
        <v>20</v>
      </c>
      <c r="G1887" s="106" t="s">
        <v>222</v>
      </c>
    </row>
    <row r="1888" spans="3:7" ht="12.75" customHeight="1" x14ac:dyDescent="0.35">
      <c r="C1888" s="105" t="s">
        <v>284</v>
      </c>
      <c r="D1888" t="s">
        <v>867</v>
      </c>
      <c r="E1888" s="44">
        <v>391</v>
      </c>
      <c r="F1888" s="28" t="s">
        <v>20</v>
      </c>
      <c r="G1888" s="106" t="s">
        <v>222</v>
      </c>
    </row>
    <row r="1889" spans="3:7" ht="12.75" customHeight="1" x14ac:dyDescent="0.35">
      <c r="C1889" s="104" t="s">
        <v>820</v>
      </c>
      <c r="D1889" t="s">
        <v>889</v>
      </c>
      <c r="E1889" s="44">
        <v>369</v>
      </c>
      <c r="F1889" s="28" t="s">
        <v>20</v>
      </c>
      <c r="G1889" s="106" t="s">
        <v>692</v>
      </c>
    </row>
    <row r="1890" spans="3:7" ht="12.75" customHeight="1" x14ac:dyDescent="0.35">
      <c r="C1890" s="104" t="s">
        <v>820</v>
      </c>
      <c r="D1890" t="s">
        <v>890</v>
      </c>
      <c r="E1890" s="44">
        <v>572</v>
      </c>
      <c r="F1890" s="28" t="s">
        <v>20</v>
      </c>
      <c r="G1890" s="106" t="s">
        <v>222</v>
      </c>
    </row>
    <row r="1891" spans="3:7" ht="12.75" customHeight="1" x14ac:dyDescent="0.35">
      <c r="C1891" s="105" t="s">
        <v>820</v>
      </c>
      <c r="D1891" t="s">
        <v>867</v>
      </c>
      <c r="E1891" s="44">
        <v>412</v>
      </c>
      <c r="F1891" s="28" t="s">
        <v>20</v>
      </c>
      <c r="G1891" s="106" t="s">
        <v>692</v>
      </c>
    </row>
    <row r="1892" spans="3:7" ht="12.75" customHeight="1" x14ac:dyDescent="0.35">
      <c r="C1892" s="104" t="s">
        <v>1011</v>
      </c>
      <c r="D1892" t="s">
        <v>889</v>
      </c>
      <c r="E1892" s="44">
        <v>470</v>
      </c>
      <c r="F1892" s="28" t="s">
        <v>20</v>
      </c>
      <c r="G1892" s="106" t="s">
        <v>222</v>
      </c>
    </row>
    <row r="1893" spans="3:7" ht="12.75" customHeight="1" x14ac:dyDescent="0.35">
      <c r="C1893" s="104" t="s">
        <v>1011</v>
      </c>
      <c r="D1893" t="s">
        <v>890</v>
      </c>
      <c r="E1893" s="44">
        <v>434</v>
      </c>
      <c r="F1893" s="28" t="s">
        <v>20</v>
      </c>
      <c r="G1893" s="106" t="s">
        <v>231</v>
      </c>
    </row>
    <row r="1894" spans="3:7" ht="12.75" customHeight="1" x14ac:dyDescent="0.35">
      <c r="C1894" s="105" t="s">
        <v>1011</v>
      </c>
      <c r="D1894" t="s">
        <v>867</v>
      </c>
      <c r="E1894" s="44">
        <v>385</v>
      </c>
      <c r="F1894" s="28" t="s">
        <v>20</v>
      </c>
      <c r="G1894" s="106" t="s">
        <v>222</v>
      </c>
    </row>
    <row r="1895" spans="3:7" ht="12.75" customHeight="1" x14ac:dyDescent="0.35">
      <c r="C1895" s="104" t="s">
        <v>956</v>
      </c>
      <c r="D1895" t="s">
        <v>889</v>
      </c>
      <c r="E1895" s="44">
        <v>428</v>
      </c>
      <c r="F1895" s="28" t="s">
        <v>20</v>
      </c>
      <c r="G1895" s="106" t="s">
        <v>231</v>
      </c>
    </row>
    <row r="1896" spans="3:7" ht="12.75" customHeight="1" x14ac:dyDescent="0.35">
      <c r="C1896" s="104" t="s">
        <v>956</v>
      </c>
      <c r="D1896" t="s">
        <v>890</v>
      </c>
      <c r="E1896" s="44">
        <v>155</v>
      </c>
      <c r="F1896" s="28" t="s">
        <v>20</v>
      </c>
      <c r="G1896" s="106" t="s">
        <v>180</v>
      </c>
    </row>
    <row r="1897" spans="3:7" ht="12.75" customHeight="1" x14ac:dyDescent="0.35">
      <c r="C1897" s="105" t="s">
        <v>956</v>
      </c>
      <c r="D1897" t="s">
        <v>867</v>
      </c>
      <c r="E1897" s="44">
        <v>75</v>
      </c>
      <c r="F1897" s="28" t="s">
        <v>20</v>
      </c>
      <c r="G1897" s="106" t="s">
        <v>180</v>
      </c>
    </row>
    <row r="1898" spans="3:7" ht="12.75" customHeight="1" x14ac:dyDescent="0.35">
      <c r="C1898" s="104" t="s">
        <v>247</v>
      </c>
      <c r="D1898" t="s">
        <v>889</v>
      </c>
      <c r="E1898" s="44">
        <v>344</v>
      </c>
      <c r="F1898" s="28" t="s">
        <v>20</v>
      </c>
      <c r="G1898" s="106" t="s">
        <v>222</v>
      </c>
    </row>
    <row r="1899" spans="3:7" ht="12.75" customHeight="1" x14ac:dyDescent="0.35">
      <c r="C1899" s="104" t="s">
        <v>247</v>
      </c>
      <c r="D1899" t="s">
        <v>890</v>
      </c>
      <c r="E1899" s="44">
        <v>142</v>
      </c>
      <c r="F1899" s="28" t="s">
        <v>20</v>
      </c>
      <c r="G1899" s="106" t="s">
        <v>231</v>
      </c>
    </row>
    <row r="1900" spans="3:7" ht="12.75" customHeight="1" x14ac:dyDescent="0.35">
      <c r="C1900" s="105" t="s">
        <v>247</v>
      </c>
      <c r="D1900" t="s">
        <v>867</v>
      </c>
      <c r="E1900" s="44">
        <v>43</v>
      </c>
      <c r="F1900" s="28" t="s">
        <v>20</v>
      </c>
      <c r="G1900" s="106" t="s">
        <v>222</v>
      </c>
    </row>
    <row r="1901" spans="3:7" ht="12.75" customHeight="1" x14ac:dyDescent="0.35">
      <c r="C1901" s="104" t="s">
        <v>819</v>
      </c>
      <c r="D1901" t="s">
        <v>889</v>
      </c>
      <c r="E1901" s="44">
        <v>571</v>
      </c>
      <c r="F1901" s="28" t="s">
        <v>20</v>
      </c>
      <c r="G1901" s="106" t="s">
        <v>244</v>
      </c>
    </row>
    <row r="1902" spans="3:7" ht="12.75" customHeight="1" x14ac:dyDescent="0.35">
      <c r="C1902" s="104" t="s">
        <v>819</v>
      </c>
      <c r="D1902" t="s">
        <v>890</v>
      </c>
      <c r="E1902" s="44">
        <v>128</v>
      </c>
      <c r="F1902" s="28" t="s">
        <v>20</v>
      </c>
      <c r="G1902" s="106" t="s">
        <v>177</v>
      </c>
    </row>
    <row r="1903" spans="3:7" ht="12.75" customHeight="1" x14ac:dyDescent="0.35">
      <c r="C1903" s="105" t="s">
        <v>819</v>
      </c>
      <c r="D1903" t="s">
        <v>867</v>
      </c>
      <c r="E1903" s="44">
        <v>304</v>
      </c>
      <c r="F1903" s="28" t="s">
        <v>20</v>
      </c>
      <c r="G1903" s="106" t="s">
        <v>177</v>
      </c>
    </row>
    <row r="1904" spans="3:7" ht="12.75" customHeight="1" x14ac:dyDescent="0.35">
      <c r="C1904" s="104" t="s">
        <v>995</v>
      </c>
      <c r="D1904" t="s">
        <v>889</v>
      </c>
      <c r="E1904" s="44">
        <v>319</v>
      </c>
      <c r="F1904" s="28" t="s">
        <v>20</v>
      </c>
      <c r="G1904" s="106" t="s">
        <v>692</v>
      </c>
    </row>
    <row r="1905" spans="3:7" ht="12.75" customHeight="1" x14ac:dyDescent="0.35">
      <c r="C1905" s="104" t="s">
        <v>995</v>
      </c>
      <c r="D1905" t="s">
        <v>890</v>
      </c>
      <c r="E1905" s="44">
        <v>163</v>
      </c>
      <c r="F1905" s="28" t="s">
        <v>20</v>
      </c>
      <c r="G1905" s="106" t="s">
        <v>231</v>
      </c>
    </row>
    <row r="1906" spans="3:7" ht="12.75" customHeight="1" x14ac:dyDescent="0.35">
      <c r="C1906" s="105" t="s">
        <v>995</v>
      </c>
      <c r="D1906" t="s">
        <v>867</v>
      </c>
      <c r="E1906" s="44">
        <v>400</v>
      </c>
      <c r="F1906" s="28" t="s">
        <v>20</v>
      </c>
      <c r="G1906" s="106" t="s">
        <v>692</v>
      </c>
    </row>
    <row r="1907" spans="3:7" ht="12.75" customHeight="1" x14ac:dyDescent="0.35">
      <c r="C1907" s="104" t="s">
        <v>262</v>
      </c>
      <c r="D1907" t="s">
        <v>889</v>
      </c>
      <c r="E1907" s="44">
        <v>126</v>
      </c>
      <c r="F1907" s="28" t="s">
        <v>20</v>
      </c>
      <c r="G1907" s="106" t="s">
        <v>222</v>
      </c>
    </row>
    <row r="1908" spans="3:7" ht="12.75" customHeight="1" x14ac:dyDescent="0.35">
      <c r="C1908" s="104" t="s">
        <v>262</v>
      </c>
      <c r="D1908" t="s">
        <v>890</v>
      </c>
      <c r="E1908" s="44">
        <v>529</v>
      </c>
      <c r="F1908" s="28" t="s">
        <v>20</v>
      </c>
      <c r="G1908" s="106" t="s">
        <v>177</v>
      </c>
    </row>
    <row r="1909" spans="3:7" ht="12.75" customHeight="1" x14ac:dyDescent="0.35">
      <c r="C1909" s="105" t="s">
        <v>262</v>
      </c>
      <c r="D1909" t="s">
        <v>867</v>
      </c>
      <c r="E1909" s="44">
        <v>51</v>
      </c>
      <c r="F1909" s="28" t="s">
        <v>20</v>
      </c>
      <c r="G1909" s="106" t="s">
        <v>231</v>
      </c>
    </row>
    <row r="1910" spans="3:7" ht="12.75" customHeight="1" x14ac:dyDescent="0.35">
      <c r="C1910" s="104" t="s">
        <v>698</v>
      </c>
      <c r="D1910" t="s">
        <v>889</v>
      </c>
      <c r="E1910" s="44">
        <v>397</v>
      </c>
      <c r="F1910" s="28" t="s">
        <v>20</v>
      </c>
      <c r="G1910" s="106" t="s">
        <v>177</v>
      </c>
    </row>
    <row r="1911" spans="3:7" ht="12.75" customHeight="1" x14ac:dyDescent="0.35">
      <c r="C1911" s="104" t="s">
        <v>698</v>
      </c>
      <c r="D1911" t="s">
        <v>890</v>
      </c>
      <c r="E1911" s="44">
        <v>555</v>
      </c>
      <c r="F1911" s="28" t="s">
        <v>20</v>
      </c>
      <c r="G1911" s="106" t="s">
        <v>245</v>
      </c>
    </row>
    <row r="1912" spans="3:7" ht="12.75" customHeight="1" x14ac:dyDescent="0.35">
      <c r="C1912" s="105" t="s">
        <v>698</v>
      </c>
      <c r="D1912" t="s">
        <v>867</v>
      </c>
      <c r="E1912" s="44">
        <v>403</v>
      </c>
      <c r="F1912" s="28" t="s">
        <v>20</v>
      </c>
      <c r="G1912" s="106" t="s">
        <v>692</v>
      </c>
    </row>
    <row r="1913" spans="3:7" ht="12.75" customHeight="1" x14ac:dyDescent="0.35">
      <c r="C1913" s="104" t="s">
        <v>236</v>
      </c>
      <c r="D1913" t="s">
        <v>889</v>
      </c>
      <c r="E1913" s="44">
        <v>493</v>
      </c>
      <c r="F1913" s="28" t="s">
        <v>20</v>
      </c>
      <c r="G1913" s="106" t="s">
        <v>177</v>
      </c>
    </row>
    <row r="1914" spans="3:7" ht="12.75" customHeight="1" x14ac:dyDescent="0.35">
      <c r="C1914" s="104" t="s">
        <v>236</v>
      </c>
      <c r="D1914" t="s">
        <v>890</v>
      </c>
      <c r="E1914" s="44">
        <v>362</v>
      </c>
      <c r="F1914" s="28" t="s">
        <v>20</v>
      </c>
      <c r="G1914" s="106" t="s">
        <v>177</v>
      </c>
    </row>
    <row r="1915" spans="3:7" ht="12.75" customHeight="1" x14ac:dyDescent="0.35">
      <c r="C1915" s="105" t="s">
        <v>236</v>
      </c>
      <c r="D1915" t="s">
        <v>867</v>
      </c>
      <c r="E1915" s="44">
        <v>92</v>
      </c>
      <c r="F1915" s="28" t="s">
        <v>20</v>
      </c>
      <c r="G1915" s="106" t="s">
        <v>692</v>
      </c>
    </row>
    <row r="1916" spans="3:7" ht="12.75" customHeight="1" x14ac:dyDescent="0.35">
      <c r="C1916" s="104" t="s">
        <v>1021</v>
      </c>
      <c r="D1916" t="s">
        <v>889</v>
      </c>
      <c r="E1916" s="44">
        <v>141</v>
      </c>
      <c r="F1916" s="28" t="s">
        <v>20</v>
      </c>
      <c r="G1916" s="106" t="s">
        <v>222</v>
      </c>
    </row>
    <row r="1917" spans="3:7" ht="12.75" customHeight="1" x14ac:dyDescent="0.35">
      <c r="C1917" s="104" t="s">
        <v>1021</v>
      </c>
      <c r="D1917" t="s">
        <v>890</v>
      </c>
      <c r="E1917" s="44">
        <v>516</v>
      </c>
      <c r="F1917" s="28" t="s">
        <v>20</v>
      </c>
      <c r="G1917" s="106" t="s">
        <v>231</v>
      </c>
    </row>
    <row r="1918" spans="3:7" ht="12.75" customHeight="1" x14ac:dyDescent="0.35">
      <c r="C1918" s="105" t="s">
        <v>1021</v>
      </c>
      <c r="D1918" t="s">
        <v>867</v>
      </c>
      <c r="E1918" s="44">
        <v>336</v>
      </c>
      <c r="F1918" s="28" t="s">
        <v>20</v>
      </c>
      <c r="G1918" s="106" t="s">
        <v>177</v>
      </c>
    </row>
    <row r="1919" spans="3:7" ht="12.75" customHeight="1" x14ac:dyDescent="0.35">
      <c r="C1919" s="104" t="s">
        <v>715</v>
      </c>
      <c r="D1919" t="s">
        <v>889</v>
      </c>
      <c r="E1919" s="44">
        <v>501</v>
      </c>
      <c r="F1919" s="28" t="s">
        <v>20</v>
      </c>
      <c r="G1919" s="106" t="s">
        <v>222</v>
      </c>
    </row>
    <row r="1920" spans="3:7" ht="12.75" customHeight="1" x14ac:dyDescent="0.35">
      <c r="C1920" s="104" t="s">
        <v>715</v>
      </c>
      <c r="D1920" t="s">
        <v>890</v>
      </c>
      <c r="E1920" s="44">
        <v>500</v>
      </c>
      <c r="F1920" s="28" t="s">
        <v>20</v>
      </c>
      <c r="G1920" s="106" t="s">
        <v>177</v>
      </c>
    </row>
    <row r="1921" spans="3:7" ht="12.75" customHeight="1" x14ac:dyDescent="0.35">
      <c r="C1921" s="105" t="s">
        <v>715</v>
      </c>
      <c r="D1921" t="s">
        <v>867</v>
      </c>
      <c r="E1921" s="44">
        <v>497</v>
      </c>
      <c r="F1921" s="28" t="s">
        <v>20</v>
      </c>
      <c r="G1921" s="106" t="s">
        <v>244</v>
      </c>
    </row>
    <row r="1922" spans="3:7" ht="12.75" customHeight="1" x14ac:dyDescent="0.35">
      <c r="C1922" s="104" t="s">
        <v>322</v>
      </c>
      <c r="D1922" t="s">
        <v>889</v>
      </c>
      <c r="E1922" s="44">
        <v>478</v>
      </c>
      <c r="F1922" s="28" t="s">
        <v>20</v>
      </c>
      <c r="G1922" s="106" t="s">
        <v>177</v>
      </c>
    </row>
    <row r="1923" spans="3:7" ht="12.75" customHeight="1" x14ac:dyDescent="0.35">
      <c r="C1923" s="104" t="s">
        <v>322</v>
      </c>
      <c r="D1923" t="s">
        <v>890</v>
      </c>
      <c r="E1923" s="44">
        <v>188</v>
      </c>
      <c r="F1923" s="28" t="s">
        <v>20</v>
      </c>
      <c r="G1923" s="106" t="s">
        <v>692</v>
      </c>
    </row>
    <row r="1924" spans="3:7" ht="12.75" customHeight="1" x14ac:dyDescent="0.35">
      <c r="C1924" s="105" t="s">
        <v>322</v>
      </c>
      <c r="D1924" t="s">
        <v>867</v>
      </c>
      <c r="E1924" s="44">
        <v>471</v>
      </c>
      <c r="F1924" s="28" t="s">
        <v>20</v>
      </c>
      <c r="G1924" s="106" t="s">
        <v>177</v>
      </c>
    </row>
    <row r="1925" spans="3:7" ht="12.75" customHeight="1" x14ac:dyDescent="0.35">
      <c r="C1925" s="104" t="s">
        <v>811</v>
      </c>
      <c r="D1925" t="s">
        <v>889</v>
      </c>
      <c r="E1925" s="44">
        <v>182</v>
      </c>
      <c r="F1925" s="28" t="s">
        <v>20</v>
      </c>
      <c r="G1925" s="106" t="s">
        <v>222</v>
      </c>
    </row>
    <row r="1926" spans="3:7" ht="12.75" customHeight="1" x14ac:dyDescent="0.35">
      <c r="C1926" s="104" t="s">
        <v>811</v>
      </c>
      <c r="D1926" t="s">
        <v>890</v>
      </c>
      <c r="E1926" s="44">
        <v>118</v>
      </c>
      <c r="F1926" s="28" t="s">
        <v>20</v>
      </c>
      <c r="G1926" s="106" t="s">
        <v>231</v>
      </c>
    </row>
    <row r="1927" spans="3:7" ht="12.75" customHeight="1" x14ac:dyDescent="0.35">
      <c r="C1927" s="105" t="s">
        <v>811</v>
      </c>
      <c r="D1927" t="s">
        <v>867</v>
      </c>
      <c r="E1927" s="44">
        <v>278</v>
      </c>
      <c r="F1927" s="28" t="s">
        <v>20</v>
      </c>
      <c r="G1927" s="106" t="s">
        <v>177</v>
      </c>
    </row>
    <row r="1928" spans="3:7" ht="12.75" customHeight="1" x14ac:dyDescent="0.35">
      <c r="C1928" s="104" t="s">
        <v>376</v>
      </c>
      <c r="D1928" t="s">
        <v>889</v>
      </c>
      <c r="E1928" s="44">
        <v>421</v>
      </c>
      <c r="F1928" s="28" t="s">
        <v>20</v>
      </c>
      <c r="G1928" s="106" t="s">
        <v>231</v>
      </c>
    </row>
    <row r="1929" spans="3:7" ht="12.75" customHeight="1" x14ac:dyDescent="0.35">
      <c r="C1929" s="104" t="s">
        <v>376</v>
      </c>
      <c r="D1929" t="s">
        <v>890</v>
      </c>
      <c r="E1929" s="44">
        <v>546</v>
      </c>
      <c r="F1929" s="28" t="s">
        <v>20</v>
      </c>
      <c r="G1929" s="106" t="s">
        <v>177</v>
      </c>
    </row>
    <row r="1930" spans="3:7" ht="12.75" customHeight="1" x14ac:dyDescent="0.35">
      <c r="C1930" s="105" t="s">
        <v>376</v>
      </c>
      <c r="D1930" t="s">
        <v>867</v>
      </c>
      <c r="E1930" s="44">
        <v>246</v>
      </c>
      <c r="F1930" s="28" t="s">
        <v>20</v>
      </c>
      <c r="G1930" s="106" t="s">
        <v>177</v>
      </c>
    </row>
    <row r="1931" spans="3:7" ht="12.75" customHeight="1" x14ac:dyDescent="0.35">
      <c r="C1931" s="104" t="s">
        <v>960</v>
      </c>
      <c r="D1931" t="s">
        <v>889</v>
      </c>
      <c r="E1931" s="44">
        <v>295</v>
      </c>
      <c r="F1931" s="28" t="s">
        <v>20</v>
      </c>
      <c r="G1931" s="106" t="s">
        <v>231</v>
      </c>
    </row>
    <row r="1932" spans="3:7" ht="12.75" customHeight="1" x14ac:dyDescent="0.35">
      <c r="C1932" s="104" t="s">
        <v>960</v>
      </c>
      <c r="D1932" t="s">
        <v>890</v>
      </c>
      <c r="E1932" s="44">
        <v>515</v>
      </c>
      <c r="F1932" s="28" t="s">
        <v>20</v>
      </c>
      <c r="G1932" s="106" t="s">
        <v>231</v>
      </c>
    </row>
    <row r="1933" spans="3:7" ht="12.75" customHeight="1" x14ac:dyDescent="0.35">
      <c r="C1933" s="105" t="s">
        <v>960</v>
      </c>
      <c r="D1933" t="s">
        <v>867</v>
      </c>
      <c r="E1933" s="44">
        <v>227</v>
      </c>
      <c r="F1933" s="28" t="s">
        <v>20</v>
      </c>
      <c r="G1933" s="106" t="s">
        <v>177</v>
      </c>
    </row>
    <row r="1934" spans="3:7" ht="12.75" customHeight="1" x14ac:dyDescent="0.35">
      <c r="C1934" s="104" t="s">
        <v>523</v>
      </c>
      <c r="D1934" t="s">
        <v>889</v>
      </c>
      <c r="E1934" s="44">
        <v>213</v>
      </c>
      <c r="F1934" s="28" t="s">
        <v>20</v>
      </c>
      <c r="G1934" s="106" t="s">
        <v>692</v>
      </c>
    </row>
    <row r="1935" spans="3:7" ht="12.75" customHeight="1" x14ac:dyDescent="0.35">
      <c r="C1935" s="104" t="s">
        <v>523</v>
      </c>
      <c r="D1935" t="s">
        <v>890</v>
      </c>
      <c r="E1935" s="44">
        <v>387</v>
      </c>
      <c r="F1935" s="28" t="s">
        <v>20</v>
      </c>
      <c r="G1935" s="106" t="s">
        <v>245</v>
      </c>
    </row>
    <row r="1936" spans="3:7" ht="12.75" customHeight="1" x14ac:dyDescent="0.35">
      <c r="C1936" s="105" t="s">
        <v>523</v>
      </c>
      <c r="D1936" t="s">
        <v>867</v>
      </c>
      <c r="E1936" s="44">
        <v>482</v>
      </c>
      <c r="F1936" s="28" t="s">
        <v>20</v>
      </c>
      <c r="G1936" s="106" t="s">
        <v>177</v>
      </c>
    </row>
    <row r="1937" spans="3:7" ht="12.75" customHeight="1" x14ac:dyDescent="0.35">
      <c r="C1937" s="104" t="s">
        <v>987</v>
      </c>
      <c r="D1937" t="s">
        <v>889</v>
      </c>
      <c r="E1937" s="44">
        <v>138</v>
      </c>
      <c r="F1937" s="28" t="s">
        <v>20</v>
      </c>
      <c r="G1937" s="106" t="s">
        <v>222</v>
      </c>
    </row>
    <row r="1938" spans="3:7" ht="12.75" customHeight="1" x14ac:dyDescent="0.35">
      <c r="C1938" s="104" t="s">
        <v>987</v>
      </c>
      <c r="D1938" t="s">
        <v>890</v>
      </c>
      <c r="E1938" s="44">
        <v>480</v>
      </c>
      <c r="F1938" s="28" t="s">
        <v>20</v>
      </c>
      <c r="G1938" s="106" t="s">
        <v>231</v>
      </c>
    </row>
    <row r="1939" spans="3:7" ht="12.75" customHeight="1" x14ac:dyDescent="0.35">
      <c r="C1939" s="105" t="s">
        <v>987</v>
      </c>
      <c r="D1939" t="s">
        <v>867</v>
      </c>
      <c r="E1939" s="44">
        <v>213</v>
      </c>
      <c r="F1939" s="28" t="s">
        <v>20</v>
      </c>
      <c r="G1939" s="106" t="s">
        <v>222</v>
      </c>
    </row>
    <row r="1940" spans="3:7" ht="12.75" customHeight="1" x14ac:dyDescent="0.35">
      <c r="C1940" s="104" t="s">
        <v>976</v>
      </c>
      <c r="D1940" t="s">
        <v>889</v>
      </c>
      <c r="E1940" s="44">
        <v>373</v>
      </c>
      <c r="F1940" s="28" t="s">
        <v>20</v>
      </c>
      <c r="G1940" s="106" t="s">
        <v>222</v>
      </c>
    </row>
    <row r="1941" spans="3:7" ht="12.75" customHeight="1" x14ac:dyDescent="0.35">
      <c r="C1941" s="104" t="s">
        <v>976</v>
      </c>
      <c r="D1941" t="s">
        <v>890</v>
      </c>
      <c r="E1941" s="44">
        <v>426</v>
      </c>
      <c r="F1941" s="28" t="s">
        <v>20</v>
      </c>
      <c r="G1941" s="106" t="s">
        <v>180</v>
      </c>
    </row>
    <row r="1942" spans="3:7" ht="12.75" customHeight="1" x14ac:dyDescent="0.35">
      <c r="C1942" s="105" t="s">
        <v>976</v>
      </c>
      <c r="D1942" t="s">
        <v>867</v>
      </c>
      <c r="E1942" s="44">
        <v>251</v>
      </c>
      <c r="F1942" s="28" t="s">
        <v>20</v>
      </c>
      <c r="G1942" s="106" t="s">
        <v>177</v>
      </c>
    </row>
    <row r="1943" spans="3:7" ht="12.75" customHeight="1" x14ac:dyDescent="0.35">
      <c r="C1943" s="104" t="s">
        <v>961</v>
      </c>
      <c r="D1943" t="s">
        <v>889</v>
      </c>
      <c r="E1943" s="44">
        <v>462</v>
      </c>
      <c r="F1943" s="28" t="s">
        <v>20</v>
      </c>
      <c r="G1943" s="106" t="s">
        <v>177</v>
      </c>
    </row>
    <row r="1944" spans="3:7" ht="12.75" customHeight="1" x14ac:dyDescent="0.35">
      <c r="C1944" s="104" t="s">
        <v>961</v>
      </c>
      <c r="D1944" t="s">
        <v>890</v>
      </c>
      <c r="E1944" s="44">
        <v>407</v>
      </c>
      <c r="F1944" s="28" t="s">
        <v>20</v>
      </c>
      <c r="G1944" s="106" t="s">
        <v>222</v>
      </c>
    </row>
    <row r="1945" spans="3:7" ht="12.75" customHeight="1" x14ac:dyDescent="0.35">
      <c r="C1945" s="105" t="s">
        <v>961</v>
      </c>
      <c r="D1945" t="s">
        <v>867</v>
      </c>
      <c r="E1945" s="44">
        <v>393</v>
      </c>
      <c r="F1945" s="28" t="s">
        <v>20</v>
      </c>
      <c r="G1945" s="106" t="s">
        <v>231</v>
      </c>
    </row>
    <row r="1946" spans="3:7" ht="12.75" customHeight="1" x14ac:dyDescent="0.35">
      <c r="C1946" s="104" t="s">
        <v>907</v>
      </c>
      <c r="D1946" t="s">
        <v>889</v>
      </c>
      <c r="E1946" s="44">
        <v>451</v>
      </c>
      <c r="F1946" s="28" t="s">
        <v>20</v>
      </c>
      <c r="G1946" s="106" t="s">
        <v>177</v>
      </c>
    </row>
    <row r="1947" spans="3:7" ht="12.75" customHeight="1" x14ac:dyDescent="0.35">
      <c r="C1947" s="104" t="s">
        <v>907</v>
      </c>
      <c r="D1947" t="s">
        <v>890</v>
      </c>
      <c r="E1947" s="44">
        <v>293</v>
      </c>
      <c r="F1947" s="28" t="s">
        <v>20</v>
      </c>
      <c r="G1947" s="106" t="s">
        <v>177</v>
      </c>
    </row>
    <row r="1948" spans="3:7" ht="12.75" customHeight="1" x14ac:dyDescent="0.35">
      <c r="C1948" s="105" t="s">
        <v>907</v>
      </c>
      <c r="D1948" t="s">
        <v>867</v>
      </c>
      <c r="E1948" s="44">
        <v>188</v>
      </c>
      <c r="F1948" s="28" t="s">
        <v>20</v>
      </c>
      <c r="G1948" s="106" t="s">
        <v>231</v>
      </c>
    </row>
    <row r="1949" spans="3:7" ht="12.75" customHeight="1" x14ac:dyDescent="0.35">
      <c r="C1949" s="104" t="s">
        <v>985</v>
      </c>
      <c r="D1949" t="s">
        <v>889</v>
      </c>
      <c r="E1949" s="44">
        <v>227</v>
      </c>
      <c r="F1949" s="28" t="s">
        <v>20</v>
      </c>
      <c r="G1949" s="106" t="s">
        <v>177</v>
      </c>
    </row>
    <row r="1950" spans="3:7" ht="12.75" customHeight="1" x14ac:dyDescent="0.35">
      <c r="C1950" s="104" t="s">
        <v>985</v>
      </c>
      <c r="D1950" t="s">
        <v>890</v>
      </c>
      <c r="E1950" s="44">
        <v>361</v>
      </c>
      <c r="F1950" s="28" t="s">
        <v>20</v>
      </c>
      <c r="G1950" s="106" t="s">
        <v>222</v>
      </c>
    </row>
    <row r="1951" spans="3:7" ht="12.75" customHeight="1" x14ac:dyDescent="0.35">
      <c r="C1951" s="105" t="s">
        <v>985</v>
      </c>
      <c r="D1951" t="s">
        <v>867</v>
      </c>
      <c r="E1951" s="44">
        <v>241</v>
      </c>
      <c r="F1951" s="28" t="s">
        <v>20</v>
      </c>
      <c r="G1951" s="106" t="s">
        <v>222</v>
      </c>
    </row>
    <row r="1952" spans="3:7" ht="12.75" customHeight="1" x14ac:dyDescent="0.35">
      <c r="C1952" s="104" t="s">
        <v>906</v>
      </c>
      <c r="D1952" t="s">
        <v>889</v>
      </c>
      <c r="E1952" s="44">
        <v>454</v>
      </c>
      <c r="F1952" s="28" t="s">
        <v>20</v>
      </c>
      <c r="G1952" s="106" t="s">
        <v>177</v>
      </c>
    </row>
    <row r="1953" spans="3:7" ht="12.75" customHeight="1" x14ac:dyDescent="0.35">
      <c r="C1953" s="104" t="s">
        <v>906</v>
      </c>
      <c r="D1953" t="s">
        <v>890</v>
      </c>
      <c r="E1953" s="44">
        <v>234</v>
      </c>
      <c r="F1953" s="28" t="s">
        <v>20</v>
      </c>
      <c r="G1953" s="106" t="s">
        <v>231</v>
      </c>
    </row>
    <row r="1954" spans="3:7" ht="12.75" customHeight="1" x14ac:dyDescent="0.35">
      <c r="C1954" s="105" t="s">
        <v>906</v>
      </c>
      <c r="D1954" t="s">
        <v>867</v>
      </c>
      <c r="E1954" s="44">
        <v>370</v>
      </c>
      <c r="F1954" s="28" t="s">
        <v>20</v>
      </c>
      <c r="G1954" s="106" t="s">
        <v>692</v>
      </c>
    </row>
    <row r="1955" spans="3:7" ht="12.75" customHeight="1" x14ac:dyDescent="0.35">
      <c r="C1955" s="104" t="s">
        <v>963</v>
      </c>
      <c r="D1955" t="s">
        <v>889</v>
      </c>
      <c r="E1955" s="44">
        <v>244</v>
      </c>
      <c r="F1955" s="28" t="s">
        <v>20</v>
      </c>
      <c r="G1955" s="106" t="s">
        <v>222</v>
      </c>
    </row>
    <row r="1956" spans="3:7" ht="12.75" customHeight="1" x14ac:dyDescent="0.35">
      <c r="C1956" s="104" t="s">
        <v>963</v>
      </c>
      <c r="D1956" t="s">
        <v>890</v>
      </c>
      <c r="E1956" s="44">
        <v>142</v>
      </c>
      <c r="F1956" s="28" t="s">
        <v>20</v>
      </c>
      <c r="G1956" s="106" t="s">
        <v>222</v>
      </c>
    </row>
    <row r="1957" spans="3:7" ht="12.75" customHeight="1" x14ac:dyDescent="0.35">
      <c r="C1957" s="105" t="s">
        <v>963</v>
      </c>
      <c r="D1957" t="s">
        <v>867</v>
      </c>
      <c r="E1957" s="44">
        <v>63</v>
      </c>
      <c r="F1957" s="28" t="s">
        <v>20</v>
      </c>
      <c r="G1957" s="106" t="s">
        <v>222</v>
      </c>
    </row>
    <row r="1958" spans="3:7" ht="12.75" customHeight="1" x14ac:dyDescent="0.35">
      <c r="C1958" s="104" t="s">
        <v>491</v>
      </c>
      <c r="D1958" t="s">
        <v>889</v>
      </c>
      <c r="E1958" s="44">
        <v>204</v>
      </c>
      <c r="F1958" s="28" t="s">
        <v>20</v>
      </c>
      <c r="G1958" s="106" t="s">
        <v>222</v>
      </c>
    </row>
    <row r="1959" spans="3:7" ht="12.75" customHeight="1" x14ac:dyDescent="0.35">
      <c r="C1959" s="104" t="s">
        <v>491</v>
      </c>
      <c r="D1959" t="s">
        <v>890</v>
      </c>
      <c r="E1959" s="44">
        <v>263</v>
      </c>
      <c r="F1959" s="28" t="s">
        <v>20</v>
      </c>
      <c r="G1959" s="106" t="s">
        <v>244</v>
      </c>
    </row>
    <row r="1960" spans="3:7" ht="12.75" customHeight="1" x14ac:dyDescent="0.35">
      <c r="C1960" s="105" t="s">
        <v>491</v>
      </c>
      <c r="D1960" t="s">
        <v>867</v>
      </c>
      <c r="E1960" s="44">
        <v>131</v>
      </c>
      <c r="F1960" s="28" t="s">
        <v>20</v>
      </c>
      <c r="G1960" s="106" t="s">
        <v>231</v>
      </c>
    </row>
    <row r="1961" spans="3:7" ht="12.75" customHeight="1" x14ac:dyDescent="0.35">
      <c r="C1961" s="104" t="s">
        <v>502</v>
      </c>
      <c r="D1961" t="s">
        <v>889</v>
      </c>
      <c r="E1961" s="44">
        <v>581</v>
      </c>
      <c r="F1961" s="28" t="s">
        <v>20</v>
      </c>
      <c r="G1961" s="106" t="s">
        <v>692</v>
      </c>
    </row>
    <row r="1962" spans="3:7" ht="12.75" customHeight="1" x14ac:dyDescent="0.35">
      <c r="C1962" s="104" t="s">
        <v>502</v>
      </c>
      <c r="D1962" t="s">
        <v>890</v>
      </c>
      <c r="E1962" s="44">
        <v>399</v>
      </c>
      <c r="F1962" s="28" t="s">
        <v>20</v>
      </c>
      <c r="G1962" s="106" t="s">
        <v>692</v>
      </c>
    </row>
    <row r="1963" spans="3:7" ht="12.75" customHeight="1" x14ac:dyDescent="0.35">
      <c r="C1963" s="105" t="s">
        <v>502</v>
      </c>
      <c r="D1963" t="s">
        <v>867</v>
      </c>
      <c r="E1963" s="44">
        <v>461</v>
      </c>
      <c r="F1963" s="28" t="s">
        <v>20</v>
      </c>
      <c r="G1963" s="106" t="s">
        <v>177</v>
      </c>
    </row>
    <row r="1964" spans="3:7" ht="12.75" customHeight="1" x14ac:dyDescent="0.35">
      <c r="C1964" s="104" t="s">
        <v>655</v>
      </c>
      <c r="D1964" t="s">
        <v>889</v>
      </c>
      <c r="E1964" s="44">
        <v>218</v>
      </c>
      <c r="F1964" s="28" t="s">
        <v>20</v>
      </c>
      <c r="G1964" s="106" t="s">
        <v>177</v>
      </c>
    </row>
    <row r="1965" spans="3:7" ht="12.75" customHeight="1" x14ac:dyDescent="0.35">
      <c r="C1965" s="104" t="s">
        <v>655</v>
      </c>
      <c r="D1965" t="s">
        <v>890</v>
      </c>
      <c r="E1965" s="44">
        <v>508</v>
      </c>
      <c r="F1965" s="28" t="s">
        <v>20</v>
      </c>
      <c r="G1965" s="106" t="s">
        <v>692</v>
      </c>
    </row>
    <row r="1966" spans="3:7" ht="12.75" customHeight="1" x14ac:dyDescent="0.35">
      <c r="C1966" s="105" t="s">
        <v>655</v>
      </c>
      <c r="D1966" t="s">
        <v>867</v>
      </c>
      <c r="E1966" s="44">
        <v>307</v>
      </c>
      <c r="F1966" s="28" t="s">
        <v>20</v>
      </c>
      <c r="G1966" s="106" t="s">
        <v>692</v>
      </c>
    </row>
    <row r="1967" spans="3:7" ht="12.75" customHeight="1" x14ac:dyDescent="0.35">
      <c r="C1967" s="104" t="s">
        <v>809</v>
      </c>
      <c r="D1967" t="s">
        <v>889</v>
      </c>
      <c r="E1967" s="44">
        <v>507</v>
      </c>
      <c r="F1967" s="28" t="s">
        <v>20</v>
      </c>
      <c r="G1967" s="106" t="s">
        <v>177</v>
      </c>
    </row>
    <row r="1968" spans="3:7" ht="12.75" customHeight="1" x14ac:dyDescent="0.35">
      <c r="C1968" s="104" t="s">
        <v>809</v>
      </c>
      <c r="D1968" t="s">
        <v>890</v>
      </c>
      <c r="E1968" s="44">
        <v>557</v>
      </c>
      <c r="F1968" s="28" t="s">
        <v>20</v>
      </c>
      <c r="G1968" s="106" t="s">
        <v>231</v>
      </c>
    </row>
    <row r="1969" spans="3:7" ht="12.75" customHeight="1" x14ac:dyDescent="0.35">
      <c r="C1969" s="105" t="s">
        <v>809</v>
      </c>
      <c r="D1969" t="s">
        <v>867</v>
      </c>
      <c r="E1969" s="44">
        <v>439</v>
      </c>
      <c r="F1969" s="28" t="s">
        <v>20</v>
      </c>
      <c r="G1969" s="106" t="s">
        <v>222</v>
      </c>
    </row>
    <row r="1970" spans="3:7" ht="12.75" customHeight="1" x14ac:dyDescent="0.3">
      <c r="C1970" s="28"/>
      <c r="D1970" s="50"/>
      <c r="E1970" s="44"/>
      <c r="F1970" s="28"/>
      <c r="G1970" s="106"/>
    </row>
    <row r="1971" spans="3:7" ht="12.75" customHeight="1" x14ac:dyDescent="0.3">
      <c r="C1971" s="28"/>
      <c r="D1971" s="50"/>
      <c r="E1971" s="44"/>
      <c r="F1971" s="28"/>
      <c r="G1971" s="106"/>
    </row>
    <row r="1972" spans="3:7" ht="12.75" customHeight="1" x14ac:dyDescent="0.3">
      <c r="C1972" s="28"/>
      <c r="D1972" s="50"/>
      <c r="E1972" s="44"/>
      <c r="F1972" s="28"/>
      <c r="G1972" s="45"/>
    </row>
    <row r="1973" spans="3:7" ht="12.75" customHeight="1" x14ac:dyDescent="0.3">
      <c r="C1973" s="28"/>
      <c r="D1973" s="50"/>
      <c r="E1973" s="44"/>
      <c r="F1973" s="28"/>
      <c r="G1973" s="45"/>
    </row>
    <row r="1974" spans="3:7" ht="12.75" customHeight="1" x14ac:dyDescent="0.3">
      <c r="C1974" s="28"/>
      <c r="D1974" s="50"/>
      <c r="E1974" s="44"/>
      <c r="F1974" s="28"/>
      <c r="G1974" s="45"/>
    </row>
    <row r="1975" spans="3:7" ht="12.75" customHeight="1" x14ac:dyDescent="0.3">
      <c r="C1975" s="28"/>
      <c r="D1975" s="50"/>
      <c r="E1975" s="44"/>
      <c r="F1975" s="28"/>
      <c r="G1975" s="45"/>
    </row>
    <row r="1976" spans="3:7" ht="12.75" customHeight="1" x14ac:dyDescent="0.3">
      <c r="C1976" s="28"/>
      <c r="D1976" s="50"/>
      <c r="E1976" s="44"/>
      <c r="F1976" s="28"/>
      <c r="G1976" s="45"/>
    </row>
    <row r="1977" spans="3:7" ht="12.75" customHeight="1" x14ac:dyDescent="0.3">
      <c r="C1977" s="28"/>
      <c r="D1977" s="50"/>
      <c r="E1977" s="44"/>
      <c r="F1977" s="28"/>
      <c r="G1977" s="45"/>
    </row>
    <row r="1978" spans="3:7" ht="12.75" customHeight="1" x14ac:dyDescent="0.3">
      <c r="C1978" s="28"/>
      <c r="D1978" s="50"/>
      <c r="E1978" s="44"/>
      <c r="F1978" s="28"/>
      <c r="G1978" s="45"/>
    </row>
    <row r="1979" spans="3:7" ht="12.75" customHeight="1" x14ac:dyDescent="0.3">
      <c r="C1979" s="28"/>
      <c r="D1979" s="50"/>
      <c r="E1979" s="44"/>
      <c r="F1979" s="28"/>
      <c r="G1979" s="45"/>
    </row>
    <row r="1980" spans="3:7" ht="12.75" customHeight="1" x14ac:dyDescent="0.3">
      <c r="C1980" s="28"/>
      <c r="D1980" s="50"/>
      <c r="E1980" s="44"/>
      <c r="F1980" s="28"/>
      <c r="G1980" s="45"/>
    </row>
    <row r="1981" spans="3:7" ht="12.75" customHeight="1" x14ac:dyDescent="0.3">
      <c r="C1981" s="28"/>
      <c r="D1981" s="50"/>
      <c r="E1981" s="44"/>
      <c r="F1981" s="28"/>
      <c r="G1981" s="45"/>
    </row>
    <row r="1982" spans="3:7" ht="12.75" customHeight="1" x14ac:dyDescent="0.3">
      <c r="C1982" s="28"/>
      <c r="D1982" s="50"/>
      <c r="E1982" s="44"/>
      <c r="F1982" s="28"/>
      <c r="G1982" s="45"/>
    </row>
    <row r="1983" spans="3:7" ht="12.75" customHeight="1" x14ac:dyDescent="0.3">
      <c r="C1983" s="28"/>
      <c r="D1983" s="50"/>
      <c r="E1983" s="44"/>
      <c r="F1983" s="28"/>
      <c r="G1983" s="45"/>
    </row>
    <row r="1984" spans="3:7" ht="12.75" customHeight="1" x14ac:dyDescent="0.3">
      <c r="C1984" s="28"/>
      <c r="D1984" s="50"/>
      <c r="E1984" s="44"/>
      <c r="F1984" s="28"/>
      <c r="G1984" s="45"/>
    </row>
    <row r="1985" spans="3:7" ht="12.75" customHeight="1" x14ac:dyDescent="0.3">
      <c r="C1985" s="28"/>
      <c r="D1985" s="50"/>
      <c r="E1985" s="44"/>
      <c r="F1985" s="28"/>
      <c r="G1985" s="45"/>
    </row>
    <row r="1986" spans="3:7" ht="12.75" customHeight="1" x14ac:dyDescent="0.3">
      <c r="C1986" s="28"/>
      <c r="D1986" s="50"/>
      <c r="E1986" s="44"/>
      <c r="F1986" s="28"/>
      <c r="G1986" s="45"/>
    </row>
    <row r="1987" spans="3:7" ht="12.75" customHeight="1" x14ac:dyDescent="0.3">
      <c r="C1987" s="28"/>
      <c r="D1987" s="50"/>
      <c r="E1987" s="44"/>
      <c r="F1987" s="28"/>
      <c r="G1987" s="45"/>
    </row>
    <row r="1988" spans="3:7" ht="12.75" customHeight="1" x14ac:dyDescent="0.3">
      <c r="C1988" s="28"/>
      <c r="D1988" s="50"/>
      <c r="E1988" s="44"/>
      <c r="F1988" s="28"/>
      <c r="G1988" s="45"/>
    </row>
    <row r="1989" spans="3:7" ht="12.75" customHeight="1" x14ac:dyDescent="0.3">
      <c r="C1989" s="28"/>
      <c r="D1989" s="50"/>
      <c r="E1989" s="44"/>
      <c r="F1989" s="28"/>
      <c r="G1989" s="45"/>
    </row>
    <row r="1990" spans="3:7" ht="12.75" customHeight="1" x14ac:dyDescent="0.3">
      <c r="C1990" s="28"/>
      <c r="D1990" s="50"/>
      <c r="E1990" s="44"/>
      <c r="F1990" s="28"/>
      <c r="G1990" s="45"/>
    </row>
    <row r="1991" spans="3:7" ht="12.75" customHeight="1" x14ac:dyDescent="0.3">
      <c r="C1991" s="28"/>
      <c r="D1991" s="50"/>
      <c r="E1991" s="44"/>
      <c r="F1991" s="28"/>
      <c r="G1991" s="45"/>
    </row>
    <row r="1992" spans="3:7" ht="12.75" customHeight="1" x14ac:dyDescent="0.3">
      <c r="C1992" s="28"/>
      <c r="D1992" s="50"/>
      <c r="E1992" s="44"/>
      <c r="F1992" s="28"/>
      <c r="G1992" s="45"/>
    </row>
    <row r="1993" spans="3:7" ht="12.75" customHeight="1" x14ac:dyDescent="0.3">
      <c r="C1993" s="28"/>
      <c r="D1993" s="50"/>
      <c r="E1993" s="44"/>
      <c r="F1993" s="28"/>
      <c r="G1993" s="45"/>
    </row>
    <row r="1994" spans="3:7" ht="12.75" customHeight="1" x14ac:dyDescent="0.3">
      <c r="C1994" s="28"/>
      <c r="D1994" s="50"/>
      <c r="E1994" s="44"/>
      <c r="F1994" s="28"/>
      <c r="G1994" s="45"/>
    </row>
    <row r="1995" spans="3:7" ht="12.75" customHeight="1" x14ac:dyDescent="0.3">
      <c r="C1995" s="28"/>
      <c r="D1995" s="50"/>
      <c r="E1995" s="44"/>
      <c r="F1995" s="28"/>
      <c r="G1995" s="45"/>
    </row>
    <row r="1996" spans="3:7" ht="12.75" customHeight="1" x14ac:dyDescent="0.3">
      <c r="C1996" s="28"/>
      <c r="D1996" s="50"/>
      <c r="E1996" s="44"/>
      <c r="F1996" s="28"/>
      <c r="G1996" s="45"/>
    </row>
    <row r="1997" spans="3:7" ht="12.75" customHeight="1" x14ac:dyDescent="0.3">
      <c r="C1997" s="28"/>
      <c r="D1997" s="50"/>
      <c r="E1997" s="44"/>
      <c r="F1997" s="28"/>
      <c r="G1997" s="45"/>
    </row>
    <row r="1998" spans="3:7" ht="12.75" customHeight="1" x14ac:dyDescent="0.3">
      <c r="C1998" s="28"/>
      <c r="D1998" s="50"/>
      <c r="E1998" s="44"/>
      <c r="F1998" s="28"/>
      <c r="G1998" s="45"/>
    </row>
    <row r="1999" spans="3:7" ht="12.75" customHeight="1" x14ac:dyDescent="0.3">
      <c r="C1999" s="28"/>
      <c r="D1999" s="50"/>
      <c r="E1999" s="44"/>
      <c r="F1999" s="28"/>
      <c r="G1999" s="45"/>
    </row>
    <row r="2000" spans="3:7" ht="12.75" customHeight="1" x14ac:dyDescent="0.3">
      <c r="C2000" s="28"/>
      <c r="D2000" s="50"/>
      <c r="E2000" s="44"/>
      <c r="F2000" s="28"/>
      <c r="G2000" s="45"/>
    </row>
    <row r="2001" spans="3:7" ht="12.75" customHeight="1" x14ac:dyDescent="0.3">
      <c r="C2001" s="28"/>
      <c r="D2001" s="50"/>
      <c r="E2001" s="44"/>
      <c r="F2001" s="28"/>
      <c r="G2001" s="45"/>
    </row>
    <row r="2002" spans="3:7" ht="12.75" customHeight="1" x14ac:dyDescent="0.3">
      <c r="C2002" s="28"/>
      <c r="D2002" s="50"/>
      <c r="E2002" s="44"/>
      <c r="F2002" s="28"/>
      <c r="G2002" s="45"/>
    </row>
    <row r="2003" spans="3:7" ht="12.75" customHeight="1" x14ac:dyDescent="0.3">
      <c r="C2003" s="28"/>
      <c r="D2003" s="50"/>
      <c r="E2003" s="44"/>
      <c r="F2003" s="28"/>
      <c r="G2003" s="45"/>
    </row>
    <row r="2004" spans="3:7" ht="12.75" customHeight="1" x14ac:dyDescent="0.3">
      <c r="C2004" s="28"/>
      <c r="D2004" s="50"/>
      <c r="E2004" s="44"/>
      <c r="F2004" s="28"/>
      <c r="G2004" s="45"/>
    </row>
    <row r="2005" spans="3:7" ht="12.75" customHeight="1" x14ac:dyDescent="0.3">
      <c r="C2005" s="28"/>
      <c r="D2005" s="50"/>
      <c r="E2005" s="44"/>
      <c r="F2005" s="28"/>
      <c r="G2005" s="45"/>
    </row>
    <row r="2006" spans="3:7" ht="12.75" customHeight="1" x14ac:dyDescent="0.3">
      <c r="C2006" s="28"/>
      <c r="D2006" s="50"/>
      <c r="E2006" s="44"/>
      <c r="F2006" s="28"/>
      <c r="G2006" s="45"/>
    </row>
    <row r="2007" spans="3:7" ht="12.75" customHeight="1" x14ac:dyDescent="0.3">
      <c r="C2007" s="28"/>
      <c r="D2007" s="50"/>
      <c r="E2007" s="44"/>
      <c r="F2007" s="28"/>
      <c r="G2007" s="45"/>
    </row>
    <row r="2008" spans="3:7" ht="12.75" customHeight="1" x14ac:dyDescent="0.3">
      <c r="C2008" s="28"/>
      <c r="D2008" s="50"/>
      <c r="E2008" s="44"/>
      <c r="F2008" s="28"/>
      <c r="G2008" s="45"/>
    </row>
    <row r="2009" spans="3:7" ht="12.75" customHeight="1" x14ac:dyDescent="0.3">
      <c r="C2009" s="28"/>
      <c r="D2009" s="50"/>
      <c r="E2009" s="44"/>
      <c r="F2009" s="28"/>
      <c r="G2009" s="45"/>
    </row>
    <row r="2010" spans="3:7" ht="12.75" customHeight="1" x14ac:dyDescent="0.3">
      <c r="C2010" s="28"/>
      <c r="D2010" s="50"/>
      <c r="E2010" s="44"/>
      <c r="F2010" s="28"/>
      <c r="G2010" s="45"/>
    </row>
    <row r="2011" spans="3:7" ht="12.75" customHeight="1" x14ac:dyDescent="0.3">
      <c r="C2011" s="28"/>
      <c r="D2011" s="50"/>
      <c r="E2011" s="44"/>
      <c r="F2011" s="28"/>
      <c r="G2011" s="45"/>
    </row>
    <row r="2012" spans="3:7" ht="12.75" customHeight="1" x14ac:dyDescent="0.3">
      <c r="C2012" s="28"/>
      <c r="D2012" s="50"/>
      <c r="E2012" s="44"/>
      <c r="F2012" s="28"/>
      <c r="G2012" s="45"/>
    </row>
    <row r="2013" spans="3:7" ht="12.75" customHeight="1" x14ac:dyDescent="0.3">
      <c r="C2013" s="28"/>
      <c r="D2013" s="50"/>
      <c r="E2013" s="44"/>
      <c r="F2013" s="28"/>
      <c r="G2013" s="45"/>
    </row>
    <row r="2014" spans="3:7" ht="12.75" customHeight="1" x14ac:dyDescent="0.3">
      <c r="C2014" s="28"/>
      <c r="D2014" s="50"/>
      <c r="E2014" s="44"/>
      <c r="F2014" s="28"/>
      <c r="G2014" s="45"/>
    </row>
    <row r="2015" spans="3:7" ht="12.75" customHeight="1" x14ac:dyDescent="0.3">
      <c r="C2015" s="28"/>
      <c r="D2015" s="50"/>
      <c r="E2015" s="44"/>
      <c r="F2015" s="28"/>
      <c r="G2015" s="45"/>
    </row>
    <row r="2016" spans="3:7" ht="12.75" customHeight="1" x14ac:dyDescent="0.3">
      <c r="C2016" s="28"/>
      <c r="D2016" s="50"/>
      <c r="E2016" s="44"/>
      <c r="F2016" s="28"/>
      <c r="G2016" s="45"/>
    </row>
    <row r="2017" spans="3:7" ht="12.75" customHeight="1" x14ac:dyDescent="0.3">
      <c r="C2017" s="28"/>
      <c r="D2017" s="50"/>
      <c r="E2017" s="44"/>
      <c r="F2017" s="28"/>
      <c r="G2017" s="45"/>
    </row>
    <row r="2018" spans="3:7" ht="12.75" customHeight="1" x14ac:dyDescent="0.3">
      <c r="C2018" s="28"/>
      <c r="D2018" s="50"/>
      <c r="E2018" s="44"/>
      <c r="F2018" s="28"/>
      <c r="G2018" s="45"/>
    </row>
    <row r="2019" spans="3:7" ht="12.75" customHeight="1" x14ac:dyDescent="0.3">
      <c r="C2019" s="28"/>
      <c r="D2019" s="50"/>
      <c r="E2019" s="44"/>
      <c r="F2019" s="28"/>
      <c r="G2019" s="45"/>
    </row>
    <row r="2020" spans="3:7" ht="12.75" customHeight="1" x14ac:dyDescent="0.3">
      <c r="C2020" s="28"/>
      <c r="D2020" s="50"/>
      <c r="E2020" s="44"/>
      <c r="F2020" s="28"/>
      <c r="G2020" s="45"/>
    </row>
    <row r="2021" spans="3:7" ht="12.75" customHeight="1" x14ac:dyDescent="0.3">
      <c r="C2021" s="28"/>
      <c r="D2021" s="50"/>
      <c r="E2021" s="44"/>
      <c r="F2021" s="28"/>
      <c r="G2021" s="45"/>
    </row>
    <row r="2022" spans="3:7" ht="12.75" customHeight="1" x14ac:dyDescent="0.3">
      <c r="C2022" s="28"/>
      <c r="D2022" s="50"/>
      <c r="E2022" s="44"/>
      <c r="F2022" s="28"/>
      <c r="G2022" s="45"/>
    </row>
    <row r="2023" spans="3:7" ht="12.75" customHeight="1" x14ac:dyDescent="0.3">
      <c r="C2023" s="28"/>
      <c r="D2023" s="50"/>
      <c r="E2023" s="44"/>
      <c r="F2023" s="28"/>
      <c r="G2023" s="45"/>
    </row>
    <row r="2024" spans="3:7" ht="12.75" customHeight="1" x14ac:dyDescent="0.3">
      <c r="C2024" s="28"/>
      <c r="D2024" s="50"/>
      <c r="E2024" s="44"/>
      <c r="F2024" s="28"/>
      <c r="G2024" s="45"/>
    </row>
    <row r="2025" spans="3:7" ht="12.75" customHeight="1" x14ac:dyDescent="0.3">
      <c r="C2025" s="28"/>
      <c r="D2025" s="50"/>
      <c r="E2025" s="44"/>
      <c r="F2025" s="28"/>
      <c r="G2025" s="45"/>
    </row>
    <row r="2026" spans="3:7" ht="12.75" customHeight="1" x14ac:dyDescent="0.3">
      <c r="C2026" s="28"/>
      <c r="D2026" s="50"/>
      <c r="E2026" s="44"/>
      <c r="F2026" s="28"/>
      <c r="G2026" s="45"/>
    </row>
    <row r="2027" spans="3:7" ht="12.75" customHeight="1" x14ac:dyDescent="0.3">
      <c r="C2027" s="28"/>
      <c r="D2027" s="50"/>
      <c r="E2027" s="44"/>
      <c r="F2027" s="28"/>
      <c r="G2027" s="45"/>
    </row>
    <row r="2028" spans="3:7" ht="12.75" customHeight="1" x14ac:dyDescent="0.3">
      <c r="C2028" s="28"/>
      <c r="D2028" s="50"/>
      <c r="E2028" s="44"/>
      <c r="F2028" s="28"/>
      <c r="G2028" s="45"/>
    </row>
    <row r="2029" spans="3:7" ht="12.75" customHeight="1" x14ac:dyDescent="0.3">
      <c r="C2029" s="28"/>
      <c r="D2029" s="50"/>
      <c r="E2029" s="44"/>
      <c r="F2029" s="28"/>
      <c r="G2029" s="45"/>
    </row>
    <row r="2030" spans="3:7" ht="12.75" customHeight="1" x14ac:dyDescent="0.3">
      <c r="C2030" s="28"/>
      <c r="D2030" s="50"/>
      <c r="E2030" s="44"/>
      <c r="F2030" s="28"/>
      <c r="G2030" s="45"/>
    </row>
    <row r="2031" spans="3:7" ht="12.75" customHeight="1" x14ac:dyDescent="0.3">
      <c r="C2031" s="28"/>
      <c r="D2031" s="50"/>
      <c r="E2031" s="44"/>
      <c r="F2031" s="28"/>
      <c r="G2031" s="45"/>
    </row>
    <row r="2032" spans="3:7" ht="12.75" customHeight="1" x14ac:dyDescent="0.3">
      <c r="C2032" s="28"/>
      <c r="D2032" s="50"/>
      <c r="E2032" s="44"/>
      <c r="F2032" s="28"/>
      <c r="G2032" s="45"/>
    </row>
    <row r="2033" spans="3:7" ht="12.75" customHeight="1" x14ac:dyDescent="0.3">
      <c r="C2033" s="28"/>
      <c r="D2033" s="50"/>
      <c r="E2033" s="44"/>
      <c r="F2033" s="28"/>
      <c r="G2033" s="45"/>
    </row>
    <row r="2034" spans="3:7" ht="12.75" customHeight="1" x14ac:dyDescent="0.3">
      <c r="C2034" s="28"/>
      <c r="D2034" s="50"/>
      <c r="E2034" s="44"/>
      <c r="F2034" s="28"/>
      <c r="G2034" s="45"/>
    </row>
    <row r="2035" spans="3:7" ht="12.75" customHeight="1" x14ac:dyDescent="0.3">
      <c r="C2035" s="28"/>
      <c r="D2035" s="50"/>
      <c r="E2035" s="44"/>
      <c r="F2035" s="28"/>
      <c r="G2035" s="45"/>
    </row>
    <row r="2036" spans="3:7" ht="12.75" customHeight="1" x14ac:dyDescent="0.3">
      <c r="C2036" s="28"/>
      <c r="D2036" s="50"/>
      <c r="E2036" s="44"/>
      <c r="F2036" s="28"/>
      <c r="G2036" s="45"/>
    </row>
    <row r="2037" spans="3:7" ht="12.75" customHeight="1" x14ac:dyDescent="0.3">
      <c r="C2037" s="28"/>
      <c r="D2037" s="50"/>
      <c r="E2037" s="44"/>
      <c r="F2037" s="28"/>
      <c r="G2037" s="45"/>
    </row>
    <row r="2038" spans="3:7" ht="12.75" customHeight="1" x14ac:dyDescent="0.3">
      <c r="C2038" s="28"/>
      <c r="D2038" s="50"/>
      <c r="E2038" s="44"/>
      <c r="F2038" s="28"/>
      <c r="G2038" s="45"/>
    </row>
    <row r="2039" spans="3:7" ht="12.75" customHeight="1" x14ac:dyDescent="0.3">
      <c r="C2039" s="28"/>
      <c r="D2039" s="50"/>
      <c r="E2039" s="44"/>
      <c r="F2039" s="28"/>
      <c r="G2039" s="45"/>
    </row>
    <row r="2040" spans="3:7" ht="12.75" customHeight="1" x14ac:dyDescent="0.3">
      <c r="C2040" s="28"/>
      <c r="D2040" s="50"/>
      <c r="E2040" s="44"/>
      <c r="F2040" s="28"/>
      <c r="G2040" s="45"/>
    </row>
    <row r="2041" spans="3:7" ht="12.75" customHeight="1" x14ac:dyDescent="0.3">
      <c r="C2041" s="28"/>
      <c r="D2041" s="50"/>
      <c r="E2041" s="44"/>
      <c r="F2041" s="28"/>
      <c r="G2041" s="45"/>
    </row>
    <row r="2042" spans="3:7" ht="12.75" customHeight="1" x14ac:dyDescent="0.3">
      <c r="C2042" s="28"/>
      <c r="D2042" s="50"/>
      <c r="E2042" s="44"/>
      <c r="F2042" s="28"/>
      <c r="G2042" s="45"/>
    </row>
    <row r="2043" spans="3:7" ht="12.75" customHeight="1" x14ac:dyDescent="0.3">
      <c r="C2043" s="28"/>
      <c r="D2043" s="50"/>
      <c r="E2043" s="44"/>
      <c r="F2043" s="28"/>
      <c r="G2043" s="45"/>
    </row>
    <row r="2044" spans="3:7" ht="12.75" customHeight="1" x14ac:dyDescent="0.3">
      <c r="C2044" s="28"/>
      <c r="D2044" s="50"/>
      <c r="E2044" s="44"/>
      <c r="F2044" s="28"/>
      <c r="G2044" s="45"/>
    </row>
    <row r="2045" spans="3:7" ht="12.75" customHeight="1" x14ac:dyDescent="0.3">
      <c r="C2045" s="28"/>
      <c r="D2045" s="50"/>
      <c r="E2045" s="44"/>
      <c r="F2045" s="28"/>
      <c r="G2045" s="45"/>
    </row>
    <row r="2046" spans="3:7" ht="12.75" customHeight="1" x14ac:dyDescent="0.3">
      <c r="C2046" s="28"/>
      <c r="D2046" s="50"/>
      <c r="E2046" s="44"/>
      <c r="F2046" s="28"/>
      <c r="G2046" s="45"/>
    </row>
    <row r="2047" spans="3:7" ht="12.75" customHeight="1" x14ac:dyDescent="0.3">
      <c r="C2047" s="28"/>
      <c r="D2047" s="50"/>
      <c r="E2047" s="44"/>
      <c r="F2047" s="28"/>
      <c r="G2047" s="45"/>
    </row>
    <row r="2048" spans="3:7" ht="12.75" customHeight="1" x14ac:dyDescent="0.3">
      <c r="C2048" s="28"/>
      <c r="D2048" s="50"/>
      <c r="E2048" s="44"/>
      <c r="F2048" s="28"/>
      <c r="G2048" s="45"/>
    </row>
    <row r="2049" spans="3:7" ht="12.75" customHeight="1" x14ac:dyDescent="0.3">
      <c r="C2049" s="28"/>
      <c r="D2049" s="50"/>
      <c r="E2049" s="44"/>
      <c r="F2049" s="28"/>
      <c r="G2049" s="45"/>
    </row>
    <row r="2050" spans="3:7" ht="12.75" customHeight="1" x14ac:dyDescent="0.3">
      <c r="C2050" s="28"/>
      <c r="D2050" s="50"/>
      <c r="E2050" s="44"/>
      <c r="F2050" s="28"/>
      <c r="G2050" s="45"/>
    </row>
    <row r="2051" spans="3:7" ht="12.75" customHeight="1" x14ac:dyDescent="0.3">
      <c r="C2051" s="28"/>
      <c r="D2051" s="50"/>
      <c r="E2051" s="44"/>
      <c r="F2051" s="28"/>
      <c r="G2051" s="45"/>
    </row>
    <row r="2052" spans="3:7" ht="12.75" customHeight="1" x14ac:dyDescent="0.3">
      <c r="C2052" s="28"/>
      <c r="D2052" s="50"/>
      <c r="E2052" s="44"/>
      <c r="F2052" s="28"/>
      <c r="G2052" s="45"/>
    </row>
    <row r="2053" spans="3:7" ht="12.75" customHeight="1" x14ac:dyDescent="0.3">
      <c r="C2053" s="28"/>
      <c r="D2053" s="50"/>
      <c r="E2053" s="44"/>
      <c r="F2053" s="28"/>
      <c r="G2053" s="45"/>
    </row>
    <row r="2054" spans="3:7" ht="12.75" customHeight="1" x14ac:dyDescent="0.3">
      <c r="C2054" s="28"/>
      <c r="D2054" s="50"/>
      <c r="E2054" s="44"/>
      <c r="F2054" s="28"/>
      <c r="G2054" s="45"/>
    </row>
    <row r="2055" spans="3:7" ht="12.75" customHeight="1" x14ac:dyDescent="0.3">
      <c r="C2055" s="28"/>
      <c r="D2055" s="50"/>
      <c r="E2055" s="44"/>
      <c r="F2055" s="28"/>
      <c r="G2055" s="45"/>
    </row>
    <row r="2056" spans="3:7" ht="12.75" customHeight="1" x14ac:dyDescent="0.3">
      <c r="C2056" s="28"/>
      <c r="D2056" s="50"/>
      <c r="E2056" s="44"/>
      <c r="F2056" s="28"/>
      <c r="G2056" s="45"/>
    </row>
    <row r="2057" spans="3:7" ht="12.75" customHeight="1" x14ac:dyDescent="0.3">
      <c r="C2057" s="28"/>
      <c r="D2057" s="50"/>
      <c r="E2057" s="44"/>
      <c r="F2057" s="28"/>
      <c r="G2057" s="45"/>
    </row>
    <row r="2058" spans="3:7" ht="12.75" customHeight="1" x14ac:dyDescent="0.3">
      <c r="C2058" s="28"/>
      <c r="D2058" s="50"/>
      <c r="E2058" s="44"/>
      <c r="F2058" s="28"/>
      <c r="G2058" s="45"/>
    </row>
    <row r="2059" spans="3:7" ht="12.75" customHeight="1" x14ac:dyDescent="0.3">
      <c r="C2059" s="28"/>
      <c r="D2059" s="50"/>
      <c r="E2059" s="44"/>
      <c r="F2059" s="28"/>
      <c r="G2059" s="45"/>
    </row>
    <row r="2060" spans="3:7" ht="12.75" customHeight="1" x14ac:dyDescent="0.3">
      <c r="C2060" s="28"/>
      <c r="D2060" s="50"/>
      <c r="E2060" s="44"/>
      <c r="F2060" s="28"/>
      <c r="G2060" s="45"/>
    </row>
    <row r="2061" spans="3:7" ht="12.75" customHeight="1" x14ac:dyDescent="0.3">
      <c r="C2061" s="28"/>
      <c r="D2061" s="50"/>
      <c r="E2061" s="44"/>
      <c r="F2061" s="28"/>
      <c r="G2061" s="45"/>
    </row>
    <row r="2062" spans="3:7" ht="12.75" customHeight="1" x14ac:dyDescent="0.3">
      <c r="C2062" s="28"/>
      <c r="D2062" s="50"/>
      <c r="E2062" s="44"/>
      <c r="F2062" s="28"/>
      <c r="G2062" s="45"/>
    </row>
    <row r="2063" spans="3:7" ht="12.75" customHeight="1" x14ac:dyDescent="0.3">
      <c r="C2063" s="28"/>
      <c r="D2063" s="50"/>
      <c r="E2063" s="44"/>
      <c r="F2063" s="28"/>
      <c r="G2063" s="45"/>
    </row>
    <row r="2064" spans="3:7" ht="12.75" customHeight="1" x14ac:dyDescent="0.3">
      <c r="C2064" s="28"/>
      <c r="D2064" s="50"/>
      <c r="E2064" s="44"/>
      <c r="F2064" s="28"/>
      <c r="G2064" s="45"/>
    </row>
    <row r="2065" spans="3:7" ht="12.75" customHeight="1" x14ac:dyDescent="0.3">
      <c r="C2065" s="28"/>
      <c r="D2065" s="50"/>
      <c r="E2065" s="44"/>
      <c r="F2065" s="28"/>
      <c r="G2065" s="45"/>
    </row>
    <row r="2066" spans="3:7" ht="12.75" customHeight="1" x14ac:dyDescent="0.3">
      <c r="C2066" s="28"/>
      <c r="D2066" s="50"/>
      <c r="E2066" s="44"/>
      <c r="F2066" s="28"/>
      <c r="G2066" s="45"/>
    </row>
    <row r="2067" spans="3:7" ht="12.75" customHeight="1" x14ac:dyDescent="0.3">
      <c r="C2067" s="28"/>
      <c r="D2067" s="50"/>
      <c r="E2067" s="44"/>
      <c r="F2067" s="28"/>
      <c r="G2067" s="45"/>
    </row>
    <row r="2068" spans="3:7" ht="12.75" customHeight="1" x14ac:dyDescent="0.3">
      <c r="C2068" s="28"/>
      <c r="D2068" s="50"/>
      <c r="E2068" s="44"/>
      <c r="F2068" s="28"/>
      <c r="G2068" s="45"/>
    </row>
    <row r="2069" spans="3:7" ht="12.75" customHeight="1" x14ac:dyDescent="0.3">
      <c r="C2069" s="28"/>
      <c r="D2069" s="50"/>
      <c r="E2069" s="44"/>
      <c r="F2069" s="28"/>
      <c r="G2069" s="45"/>
    </row>
    <row r="2070" spans="3:7" ht="12.75" customHeight="1" x14ac:dyDescent="0.3">
      <c r="C2070" s="28"/>
      <c r="D2070" s="50"/>
      <c r="E2070" s="44"/>
      <c r="F2070" s="28"/>
      <c r="G2070" s="45"/>
    </row>
    <row r="2071" spans="3:7" ht="12.75" customHeight="1" x14ac:dyDescent="0.3">
      <c r="C2071" s="28"/>
      <c r="D2071" s="50"/>
      <c r="E2071" s="44"/>
      <c r="F2071" s="28"/>
      <c r="G2071" s="45"/>
    </row>
    <row r="2072" spans="3:7" ht="12.75" customHeight="1" x14ac:dyDescent="0.3">
      <c r="C2072" s="28"/>
      <c r="D2072" s="50"/>
      <c r="E2072" s="44"/>
      <c r="F2072" s="28"/>
      <c r="G2072" s="45"/>
    </row>
    <row r="2073" spans="3:7" ht="12.75" customHeight="1" x14ac:dyDescent="0.3">
      <c r="C2073" s="28"/>
      <c r="D2073" s="50"/>
      <c r="E2073" s="44"/>
      <c r="F2073" s="28"/>
      <c r="G2073" s="45"/>
    </row>
    <row r="2074" spans="3:7" ht="12.75" customHeight="1" x14ac:dyDescent="0.3">
      <c r="C2074" s="28"/>
      <c r="D2074" s="50"/>
      <c r="E2074" s="44"/>
      <c r="F2074" s="28"/>
      <c r="G2074" s="45"/>
    </row>
    <row r="2075" spans="3:7" ht="12.75" customHeight="1" x14ac:dyDescent="0.3">
      <c r="C2075" s="28"/>
      <c r="D2075" s="50"/>
      <c r="E2075" s="44"/>
      <c r="F2075" s="28"/>
      <c r="G2075" s="45"/>
    </row>
    <row r="2076" spans="3:7" ht="12.75" customHeight="1" x14ac:dyDescent="0.3">
      <c r="C2076" s="28"/>
      <c r="D2076" s="50"/>
      <c r="E2076" s="44"/>
      <c r="F2076" s="28"/>
      <c r="G2076" s="45"/>
    </row>
    <row r="2077" spans="3:7" ht="12.75" customHeight="1" x14ac:dyDescent="0.3">
      <c r="C2077" s="28"/>
      <c r="D2077" s="50"/>
      <c r="E2077" s="44"/>
      <c r="F2077" s="28"/>
      <c r="G2077" s="45"/>
    </row>
    <row r="2078" spans="3:7" ht="12.75" customHeight="1" x14ac:dyDescent="0.3">
      <c r="C2078" s="28"/>
      <c r="D2078" s="50"/>
      <c r="E2078" s="44"/>
      <c r="F2078" s="28"/>
      <c r="G2078" s="45"/>
    </row>
    <row r="2079" spans="3:7" ht="12.75" customHeight="1" x14ac:dyDescent="0.3">
      <c r="C2079" s="28"/>
      <c r="D2079" s="50"/>
      <c r="E2079" s="44"/>
      <c r="F2079" s="28"/>
      <c r="G2079" s="45"/>
    </row>
    <row r="2080" spans="3:7" ht="12.75" customHeight="1" x14ac:dyDescent="0.3">
      <c r="C2080" s="28"/>
      <c r="D2080" s="50"/>
      <c r="E2080" s="44"/>
      <c r="F2080" s="28"/>
      <c r="G2080" s="45"/>
    </row>
    <row r="2081" spans="3:7" ht="12.75" customHeight="1" x14ac:dyDescent="0.3">
      <c r="C2081" s="28"/>
      <c r="D2081" s="50"/>
      <c r="E2081" s="44"/>
      <c r="F2081" s="28"/>
      <c r="G2081" s="45"/>
    </row>
    <row r="2082" spans="3:7" ht="12.75" customHeight="1" x14ac:dyDescent="0.3">
      <c r="C2082" s="28"/>
      <c r="D2082" s="50"/>
      <c r="E2082" s="44"/>
      <c r="F2082" s="28"/>
      <c r="G2082" s="45"/>
    </row>
    <row r="2083" spans="3:7" ht="12.75" customHeight="1" x14ac:dyDescent="0.3">
      <c r="C2083" s="28"/>
      <c r="D2083" s="50"/>
      <c r="E2083" s="44"/>
      <c r="F2083" s="28"/>
      <c r="G2083" s="45"/>
    </row>
    <row r="2084" spans="3:7" ht="12.75" customHeight="1" x14ac:dyDescent="0.3">
      <c r="C2084" s="28"/>
      <c r="D2084" s="50"/>
      <c r="E2084" s="44"/>
      <c r="F2084" s="28"/>
      <c r="G2084" s="45"/>
    </row>
    <row r="2085" spans="3:7" ht="12.75" customHeight="1" x14ac:dyDescent="0.3">
      <c r="C2085" s="28"/>
      <c r="D2085" s="50"/>
      <c r="E2085" s="44"/>
      <c r="F2085" s="28"/>
      <c r="G2085" s="45"/>
    </row>
    <row r="2086" spans="3:7" ht="12.75" customHeight="1" x14ac:dyDescent="0.3">
      <c r="C2086" s="28"/>
      <c r="D2086" s="50"/>
      <c r="E2086" s="44"/>
      <c r="F2086" s="28"/>
      <c r="G2086" s="45"/>
    </row>
    <row r="2087" spans="3:7" ht="12.75" customHeight="1" x14ac:dyDescent="0.3">
      <c r="C2087" s="28"/>
      <c r="D2087" s="50"/>
      <c r="E2087" s="44"/>
      <c r="F2087" s="28"/>
      <c r="G2087" s="45"/>
    </row>
    <row r="2088" spans="3:7" ht="12.75" customHeight="1" x14ac:dyDescent="0.3">
      <c r="C2088" s="28"/>
      <c r="D2088" s="50"/>
      <c r="E2088" s="44"/>
      <c r="F2088" s="28"/>
      <c r="G2088" s="45"/>
    </row>
    <row r="2089" spans="3:7" ht="12.75" customHeight="1" x14ac:dyDescent="0.3">
      <c r="C2089" s="28"/>
      <c r="D2089" s="50"/>
      <c r="E2089" s="44"/>
      <c r="F2089" s="28"/>
      <c r="G2089" s="45"/>
    </row>
    <row r="2090" spans="3:7" ht="12.75" customHeight="1" x14ac:dyDescent="0.3">
      <c r="C2090" s="28"/>
      <c r="D2090" s="50"/>
      <c r="E2090" s="44"/>
      <c r="F2090" s="28"/>
      <c r="G2090" s="45"/>
    </row>
    <row r="2091" spans="3:7" ht="12.75" customHeight="1" x14ac:dyDescent="0.3">
      <c r="C2091" s="28"/>
      <c r="D2091" s="50"/>
      <c r="E2091" s="44"/>
      <c r="F2091" s="28"/>
      <c r="G2091" s="45"/>
    </row>
    <row r="2092" spans="3:7" ht="12.75" customHeight="1" x14ac:dyDescent="0.3">
      <c r="C2092" s="28"/>
      <c r="D2092" s="50"/>
      <c r="E2092" s="44"/>
      <c r="F2092" s="28"/>
      <c r="G2092" s="45"/>
    </row>
    <row r="2093" spans="3:7" ht="12.75" customHeight="1" x14ac:dyDescent="0.3">
      <c r="C2093" s="28"/>
      <c r="D2093" s="50"/>
      <c r="E2093" s="44"/>
      <c r="F2093" s="28"/>
      <c r="G2093" s="45"/>
    </row>
    <row r="2094" spans="3:7" ht="12.75" customHeight="1" x14ac:dyDescent="0.3">
      <c r="C2094" s="28"/>
      <c r="D2094" s="50"/>
      <c r="E2094" s="44"/>
      <c r="F2094" s="28"/>
      <c r="G2094" s="45"/>
    </row>
    <row r="2095" spans="3:7" ht="12.75" customHeight="1" x14ac:dyDescent="0.3">
      <c r="C2095" s="28"/>
      <c r="D2095" s="50"/>
      <c r="E2095" s="44"/>
      <c r="F2095" s="28"/>
      <c r="G2095" s="45"/>
    </row>
    <row r="2096" spans="3:7" ht="12.75" customHeight="1" x14ac:dyDescent="0.3">
      <c r="C2096" s="28"/>
      <c r="D2096" s="50"/>
      <c r="E2096" s="44"/>
      <c r="F2096" s="28"/>
      <c r="G2096" s="45"/>
    </row>
    <row r="2097" spans="3:7" ht="12.75" customHeight="1" x14ac:dyDescent="0.3">
      <c r="C2097" s="28"/>
      <c r="D2097" s="50"/>
      <c r="E2097" s="44"/>
      <c r="F2097" s="28"/>
      <c r="G2097" s="45"/>
    </row>
    <row r="2098" spans="3:7" ht="12.75" customHeight="1" x14ac:dyDescent="0.3">
      <c r="C2098" s="28"/>
      <c r="D2098" s="50"/>
      <c r="E2098" s="44"/>
      <c r="F2098" s="28"/>
      <c r="G2098" s="45"/>
    </row>
    <row r="2099" spans="3:7" ht="12.75" customHeight="1" x14ac:dyDescent="0.3">
      <c r="C2099" s="28"/>
      <c r="D2099" s="50"/>
      <c r="E2099" s="44"/>
      <c r="F2099" s="28"/>
      <c r="G2099" s="45"/>
    </row>
    <row r="2100" spans="3:7" ht="12.75" customHeight="1" x14ac:dyDescent="0.3">
      <c r="C2100" s="28"/>
      <c r="D2100" s="50"/>
      <c r="E2100" s="44"/>
      <c r="F2100" s="28"/>
      <c r="G2100" s="45"/>
    </row>
    <row r="2101" spans="3:7" ht="12.75" customHeight="1" x14ac:dyDescent="0.3">
      <c r="C2101" s="28"/>
      <c r="D2101" s="50"/>
      <c r="E2101" s="44"/>
      <c r="F2101" s="28"/>
      <c r="G2101" s="45"/>
    </row>
    <row r="2102" spans="3:7" ht="12.75" customHeight="1" x14ac:dyDescent="0.3">
      <c r="C2102" s="28"/>
      <c r="D2102" s="50"/>
      <c r="E2102" s="44"/>
      <c r="F2102" s="28"/>
      <c r="G2102" s="45"/>
    </row>
    <row r="2103" spans="3:7" ht="12.75" customHeight="1" x14ac:dyDescent="0.3">
      <c r="C2103" s="28"/>
      <c r="D2103" s="50"/>
      <c r="E2103" s="44"/>
      <c r="F2103" s="28"/>
      <c r="G2103" s="45"/>
    </row>
    <row r="2104" spans="3:7" ht="12.75" customHeight="1" x14ac:dyDescent="0.3">
      <c r="C2104" s="28"/>
      <c r="D2104" s="50"/>
      <c r="E2104" s="44"/>
      <c r="F2104" s="28"/>
      <c r="G2104" s="45"/>
    </row>
    <row r="2105" spans="3:7" ht="12.75" customHeight="1" x14ac:dyDescent="0.3">
      <c r="C2105" s="28"/>
      <c r="D2105" s="50"/>
      <c r="E2105" s="44"/>
      <c r="F2105" s="28"/>
      <c r="G2105" s="45"/>
    </row>
    <row r="2106" spans="3:7" ht="12.75" customHeight="1" x14ac:dyDescent="0.3">
      <c r="C2106" s="28"/>
      <c r="D2106" s="50"/>
      <c r="E2106" s="44"/>
      <c r="F2106" s="28"/>
      <c r="G2106" s="45"/>
    </row>
    <row r="2107" spans="3:7" ht="12.75" customHeight="1" x14ac:dyDescent="0.3">
      <c r="C2107" s="28"/>
      <c r="D2107" s="50"/>
      <c r="E2107" s="44"/>
      <c r="F2107" s="28"/>
      <c r="G2107" s="45"/>
    </row>
    <row r="2108" spans="3:7" ht="12.75" customHeight="1" x14ac:dyDescent="0.3">
      <c r="C2108" s="28"/>
      <c r="D2108" s="50"/>
      <c r="E2108" s="44"/>
      <c r="F2108" s="28"/>
      <c r="G2108" s="45"/>
    </row>
    <row r="2109" spans="3:7" ht="12.75" customHeight="1" x14ac:dyDescent="0.3">
      <c r="C2109" s="28"/>
      <c r="D2109" s="50"/>
      <c r="E2109" s="44"/>
      <c r="F2109" s="28"/>
      <c r="G2109" s="45"/>
    </row>
    <row r="2110" spans="3:7" ht="12.75" customHeight="1" x14ac:dyDescent="0.3">
      <c r="C2110" s="28"/>
      <c r="D2110" s="50"/>
      <c r="E2110" s="44"/>
      <c r="F2110" s="28"/>
      <c r="G2110" s="45"/>
    </row>
    <row r="2111" spans="3:7" ht="12.75" customHeight="1" x14ac:dyDescent="0.3">
      <c r="C2111" s="28"/>
      <c r="D2111" s="50"/>
      <c r="E2111" s="44"/>
      <c r="F2111" s="28"/>
      <c r="G2111" s="45"/>
    </row>
    <row r="2112" spans="3:7" ht="12.75" customHeight="1" x14ac:dyDescent="0.3">
      <c r="C2112" s="28"/>
      <c r="D2112" s="50"/>
      <c r="E2112" s="44"/>
      <c r="F2112" s="28"/>
      <c r="G2112" s="45"/>
    </row>
    <row r="2113" spans="3:7" ht="12.75" customHeight="1" x14ac:dyDescent="0.3">
      <c r="C2113" s="28"/>
      <c r="D2113" s="50"/>
      <c r="E2113" s="44"/>
      <c r="F2113" s="28"/>
      <c r="G2113" s="45"/>
    </row>
    <row r="2114" spans="3:7" ht="12.75" customHeight="1" x14ac:dyDescent="0.3">
      <c r="C2114" s="28"/>
      <c r="D2114" s="50"/>
      <c r="E2114" s="44"/>
      <c r="F2114" s="28"/>
      <c r="G2114" s="45"/>
    </row>
    <row r="2115" spans="3:7" ht="12.75" customHeight="1" x14ac:dyDescent="0.3">
      <c r="C2115" s="28"/>
      <c r="D2115" s="50"/>
      <c r="E2115" s="44"/>
      <c r="F2115" s="28"/>
      <c r="G2115" s="45"/>
    </row>
    <row r="2116" spans="3:7" ht="12.75" customHeight="1" x14ac:dyDescent="0.3">
      <c r="C2116" s="28"/>
      <c r="D2116" s="50"/>
      <c r="E2116" s="44"/>
      <c r="F2116" s="28"/>
      <c r="G2116" s="45"/>
    </row>
    <row r="2117" spans="3:7" ht="12.75" customHeight="1" x14ac:dyDescent="0.3">
      <c r="C2117" s="28"/>
      <c r="D2117" s="50"/>
      <c r="E2117" s="44"/>
      <c r="F2117" s="28"/>
      <c r="G2117" s="45"/>
    </row>
    <row r="2118" spans="3:7" ht="12.75" customHeight="1" x14ac:dyDescent="0.3">
      <c r="C2118" s="28"/>
      <c r="D2118" s="50"/>
      <c r="E2118" s="44"/>
      <c r="F2118" s="28"/>
      <c r="G2118" s="45"/>
    </row>
    <row r="2119" spans="3:7" ht="12.75" customHeight="1" x14ac:dyDescent="0.3">
      <c r="C2119" s="28"/>
      <c r="D2119" s="50"/>
      <c r="E2119" s="44"/>
      <c r="F2119" s="28"/>
      <c r="G2119" s="45"/>
    </row>
    <row r="2120" spans="3:7" ht="12.75" customHeight="1" x14ac:dyDescent="0.3">
      <c r="C2120" s="28"/>
      <c r="D2120" s="50"/>
      <c r="E2120" s="44"/>
      <c r="F2120" s="28"/>
      <c r="G2120" s="45"/>
    </row>
    <row r="2121" spans="3:7" ht="12.75" customHeight="1" x14ac:dyDescent="0.3">
      <c r="C2121" s="28"/>
      <c r="D2121" s="50"/>
      <c r="E2121" s="44"/>
      <c r="F2121" s="28"/>
      <c r="G2121" s="45"/>
    </row>
    <row r="2122" spans="3:7" ht="12.75" customHeight="1" x14ac:dyDescent="0.3">
      <c r="C2122" s="28"/>
      <c r="D2122" s="50"/>
      <c r="E2122" s="44"/>
      <c r="F2122" s="28"/>
      <c r="G2122" s="45"/>
    </row>
    <row r="2123" spans="3:7" ht="12.75" customHeight="1" x14ac:dyDescent="0.3">
      <c r="C2123" s="28"/>
      <c r="D2123" s="50"/>
      <c r="E2123" s="44"/>
      <c r="F2123" s="28"/>
      <c r="G2123" s="45"/>
    </row>
    <row r="2124" spans="3:7" ht="12.75" customHeight="1" x14ac:dyDescent="0.3">
      <c r="C2124" s="28"/>
      <c r="D2124" s="50"/>
      <c r="E2124" s="44"/>
      <c r="F2124" s="28"/>
      <c r="G2124" s="45"/>
    </row>
    <row r="2125" spans="3:7" ht="12.75" customHeight="1" x14ac:dyDescent="0.3">
      <c r="C2125" s="28"/>
      <c r="D2125" s="50"/>
      <c r="E2125" s="44"/>
      <c r="F2125" s="28"/>
      <c r="G2125" s="45"/>
    </row>
    <row r="2126" spans="3:7" ht="12.75" customHeight="1" x14ac:dyDescent="0.3">
      <c r="C2126" s="28"/>
      <c r="D2126" s="50"/>
      <c r="E2126" s="44"/>
      <c r="F2126" s="28"/>
      <c r="G2126" s="45"/>
    </row>
    <row r="2127" spans="3:7" ht="12.75" customHeight="1" x14ac:dyDescent="0.3">
      <c r="C2127" s="28"/>
      <c r="D2127" s="50"/>
      <c r="E2127" s="44"/>
      <c r="F2127" s="28"/>
      <c r="G2127" s="45"/>
    </row>
    <row r="2128" spans="3:7" ht="12.75" customHeight="1" x14ac:dyDescent="0.3">
      <c r="C2128" s="28"/>
      <c r="D2128" s="50"/>
      <c r="E2128" s="44"/>
      <c r="F2128" s="28"/>
      <c r="G2128" s="45"/>
    </row>
    <row r="2129" spans="3:7" ht="12.75" customHeight="1" x14ac:dyDescent="0.3">
      <c r="C2129" s="28"/>
      <c r="D2129" s="50"/>
      <c r="E2129" s="44"/>
      <c r="F2129" s="28"/>
      <c r="G2129" s="45"/>
    </row>
    <row r="2130" spans="3:7" ht="12.75" customHeight="1" x14ac:dyDescent="0.3">
      <c r="C2130" s="28"/>
      <c r="D2130" s="50"/>
      <c r="E2130" s="44"/>
      <c r="F2130" s="28"/>
      <c r="G2130" s="45"/>
    </row>
    <row r="2131" spans="3:7" ht="12.75" customHeight="1" x14ac:dyDescent="0.3">
      <c r="C2131" s="28"/>
      <c r="D2131" s="50"/>
      <c r="E2131" s="44"/>
      <c r="F2131" s="28"/>
      <c r="G2131" s="45"/>
    </row>
    <row r="2132" spans="3:7" ht="12.75" customHeight="1" x14ac:dyDescent="0.3">
      <c r="C2132" s="28"/>
      <c r="D2132" s="50"/>
      <c r="E2132" s="44"/>
      <c r="F2132" s="28"/>
      <c r="G2132" s="45"/>
    </row>
    <row r="2133" spans="3:7" ht="12.75" customHeight="1" x14ac:dyDescent="0.3">
      <c r="C2133" s="28"/>
      <c r="D2133" s="50"/>
      <c r="E2133" s="44"/>
      <c r="F2133" s="28"/>
      <c r="G2133" s="45"/>
    </row>
    <row r="2134" spans="3:7" ht="12.75" customHeight="1" x14ac:dyDescent="0.3">
      <c r="C2134" s="28"/>
      <c r="D2134" s="50"/>
      <c r="E2134" s="44"/>
      <c r="F2134" s="28"/>
      <c r="G2134" s="45"/>
    </row>
    <row r="2135" spans="3:7" ht="12.75" customHeight="1" x14ac:dyDescent="0.3">
      <c r="C2135" s="28"/>
      <c r="D2135" s="50"/>
      <c r="E2135" s="44"/>
      <c r="F2135" s="28"/>
      <c r="G2135" s="45"/>
    </row>
    <row r="2136" spans="3:7" ht="12.75" customHeight="1" x14ac:dyDescent="0.3">
      <c r="C2136" s="28"/>
      <c r="D2136" s="50"/>
      <c r="E2136" s="44"/>
      <c r="F2136" s="28"/>
      <c r="G2136" s="45"/>
    </row>
    <row r="2137" spans="3:7" ht="12.75" customHeight="1" x14ac:dyDescent="0.3">
      <c r="C2137" s="28"/>
      <c r="D2137" s="50"/>
      <c r="E2137" s="44"/>
      <c r="F2137" s="28"/>
      <c r="G2137" s="45"/>
    </row>
    <row r="2138" spans="3:7" ht="12.75" customHeight="1" x14ac:dyDescent="0.3">
      <c r="C2138" s="28"/>
      <c r="D2138" s="50"/>
      <c r="E2138" s="44"/>
      <c r="F2138" s="28"/>
      <c r="G2138" s="45"/>
    </row>
    <row r="2139" spans="3:7" ht="12.75" customHeight="1" x14ac:dyDescent="0.3">
      <c r="C2139" s="28"/>
      <c r="D2139" s="50"/>
      <c r="E2139" s="44"/>
      <c r="F2139" s="28"/>
      <c r="G2139" s="45"/>
    </row>
    <row r="2140" spans="3:7" ht="12.75" customHeight="1" x14ac:dyDescent="0.3">
      <c r="C2140" s="28"/>
      <c r="D2140" s="50"/>
      <c r="E2140" s="44"/>
      <c r="F2140" s="28"/>
      <c r="G2140" s="45"/>
    </row>
    <row r="2141" spans="3:7" ht="12.75" customHeight="1" x14ac:dyDescent="0.3">
      <c r="C2141" s="28"/>
      <c r="D2141" s="50"/>
      <c r="E2141" s="44"/>
      <c r="F2141" s="28"/>
      <c r="G2141" s="45"/>
    </row>
    <row r="2142" spans="3:7" ht="12.75" customHeight="1" x14ac:dyDescent="0.3">
      <c r="C2142" s="28"/>
      <c r="D2142" s="50"/>
      <c r="E2142" s="44"/>
      <c r="F2142" s="28"/>
      <c r="G2142" s="45"/>
    </row>
    <row r="2143" spans="3:7" ht="12.75" customHeight="1" x14ac:dyDescent="0.3">
      <c r="C2143" s="28"/>
      <c r="D2143" s="50"/>
      <c r="E2143" s="44"/>
      <c r="F2143" s="28"/>
      <c r="G2143" s="45"/>
    </row>
    <row r="2144" spans="3:7" ht="12.75" customHeight="1" x14ac:dyDescent="0.3">
      <c r="C2144" s="28"/>
      <c r="D2144" s="50"/>
      <c r="E2144" s="44"/>
      <c r="F2144" s="28"/>
      <c r="G2144" s="45"/>
    </row>
    <row r="2145" spans="3:7" ht="12.75" customHeight="1" x14ac:dyDescent="0.3">
      <c r="C2145" s="28"/>
      <c r="D2145" s="50"/>
      <c r="E2145" s="44"/>
      <c r="F2145" s="28"/>
      <c r="G2145" s="45"/>
    </row>
    <row r="2146" spans="3:7" ht="12.75" customHeight="1" x14ac:dyDescent="0.3">
      <c r="C2146" s="28"/>
      <c r="D2146" s="50"/>
      <c r="E2146" s="44"/>
      <c r="F2146" s="28"/>
      <c r="G2146" s="45"/>
    </row>
    <row r="2147" spans="3:7" ht="12.75" customHeight="1" x14ac:dyDescent="0.3">
      <c r="C2147" s="28"/>
      <c r="D2147" s="50"/>
      <c r="E2147" s="44"/>
      <c r="F2147" s="28"/>
      <c r="G2147" s="45"/>
    </row>
    <row r="2148" spans="3:7" ht="12.75" customHeight="1" x14ac:dyDescent="0.3">
      <c r="C2148" s="28"/>
      <c r="D2148" s="50"/>
      <c r="E2148" s="44"/>
      <c r="F2148" s="28"/>
      <c r="G2148" s="45"/>
    </row>
    <row r="2149" spans="3:7" ht="12.75" customHeight="1" x14ac:dyDescent="0.3">
      <c r="C2149" s="28"/>
      <c r="D2149" s="50"/>
      <c r="E2149" s="44"/>
      <c r="F2149" s="28"/>
      <c r="G2149" s="45"/>
    </row>
    <row r="2150" spans="3:7" ht="12.75" customHeight="1" x14ac:dyDescent="0.3">
      <c r="C2150" s="28"/>
      <c r="D2150" s="50"/>
      <c r="E2150" s="44"/>
      <c r="F2150" s="28"/>
      <c r="G2150" s="45"/>
    </row>
    <row r="2151" spans="3:7" ht="12.75" customHeight="1" x14ac:dyDescent="0.3">
      <c r="C2151" s="28"/>
      <c r="D2151" s="50"/>
      <c r="E2151" s="44"/>
      <c r="F2151" s="28"/>
      <c r="G2151" s="45"/>
    </row>
    <row r="2152" spans="3:7" ht="12.75" customHeight="1" x14ac:dyDescent="0.3">
      <c r="C2152" s="28"/>
      <c r="D2152" s="50"/>
      <c r="E2152" s="44"/>
      <c r="F2152" s="28"/>
      <c r="G2152" s="45"/>
    </row>
    <row r="2153" spans="3:7" ht="12.75" customHeight="1" x14ac:dyDescent="0.3">
      <c r="C2153" s="28"/>
      <c r="D2153" s="50"/>
      <c r="E2153" s="44"/>
      <c r="F2153" s="28"/>
      <c r="G2153" s="45"/>
    </row>
    <row r="2154" spans="3:7" ht="12.75" customHeight="1" x14ac:dyDescent="0.3">
      <c r="C2154" s="28"/>
      <c r="D2154" s="50"/>
      <c r="E2154" s="44"/>
      <c r="F2154" s="28"/>
      <c r="G2154" s="45"/>
    </row>
    <row r="2155" spans="3:7" ht="12.75" customHeight="1" x14ac:dyDescent="0.3">
      <c r="C2155" s="28"/>
      <c r="D2155" s="50"/>
      <c r="E2155" s="44"/>
      <c r="F2155" s="28"/>
      <c r="G2155" s="45"/>
    </row>
    <row r="2156" spans="3:7" ht="12.75" customHeight="1" x14ac:dyDescent="0.3">
      <c r="C2156" s="28"/>
      <c r="D2156" s="50"/>
      <c r="E2156" s="44"/>
      <c r="F2156" s="28"/>
      <c r="G2156" s="45"/>
    </row>
    <row r="2157" spans="3:7" ht="12.75" customHeight="1" x14ac:dyDescent="0.3">
      <c r="C2157" s="28"/>
      <c r="D2157" s="50"/>
      <c r="E2157" s="44"/>
      <c r="F2157" s="28"/>
      <c r="G2157" s="45"/>
    </row>
    <row r="2158" spans="3:7" ht="12.75" customHeight="1" x14ac:dyDescent="0.3">
      <c r="C2158" s="28"/>
      <c r="D2158" s="50"/>
      <c r="E2158" s="44"/>
      <c r="F2158" s="28"/>
      <c r="G2158" s="45"/>
    </row>
    <row r="2159" spans="3:7" ht="12.75" customHeight="1" x14ac:dyDescent="0.3">
      <c r="C2159" s="28"/>
      <c r="D2159" s="50"/>
      <c r="E2159" s="44"/>
      <c r="F2159" s="28"/>
      <c r="G2159" s="45"/>
    </row>
    <row r="2160" spans="3:7" ht="12.75" customHeight="1" x14ac:dyDescent="0.3">
      <c r="C2160" s="28"/>
      <c r="D2160" s="50"/>
      <c r="E2160" s="44"/>
      <c r="F2160" s="28"/>
      <c r="G2160" s="45"/>
    </row>
    <row r="2161" spans="3:7" ht="12.75" customHeight="1" x14ac:dyDescent="0.3">
      <c r="C2161" s="28"/>
      <c r="D2161" s="50"/>
      <c r="E2161" s="44"/>
      <c r="F2161" s="28"/>
      <c r="G2161" s="45"/>
    </row>
    <row r="2162" spans="3:7" ht="12.75" customHeight="1" x14ac:dyDescent="0.3">
      <c r="C2162" s="28"/>
      <c r="D2162" s="50"/>
      <c r="E2162" s="44"/>
      <c r="F2162" s="28"/>
      <c r="G2162" s="45"/>
    </row>
    <row r="2163" spans="3:7" ht="12.75" customHeight="1" x14ac:dyDescent="0.3">
      <c r="C2163" s="28"/>
      <c r="D2163" s="50"/>
      <c r="E2163" s="44"/>
      <c r="F2163" s="28"/>
      <c r="G2163" s="45"/>
    </row>
    <row r="2164" spans="3:7" ht="12.75" customHeight="1" x14ac:dyDescent="0.3">
      <c r="C2164" s="28"/>
      <c r="D2164" s="50"/>
      <c r="E2164" s="44"/>
      <c r="F2164" s="28"/>
      <c r="G2164" s="45"/>
    </row>
    <row r="2165" spans="3:7" ht="12.75" customHeight="1" x14ac:dyDescent="0.3">
      <c r="C2165" s="28"/>
      <c r="D2165" s="50"/>
      <c r="E2165" s="44"/>
      <c r="F2165" s="28"/>
      <c r="G2165" s="45"/>
    </row>
    <row r="2166" spans="3:7" ht="12.75" customHeight="1" x14ac:dyDescent="0.3">
      <c r="C2166" s="28"/>
      <c r="D2166" s="50"/>
      <c r="E2166" s="44"/>
      <c r="F2166" s="28"/>
      <c r="G2166" s="45"/>
    </row>
    <row r="2167" spans="3:7" ht="12.75" customHeight="1" x14ac:dyDescent="0.3">
      <c r="C2167" s="28"/>
      <c r="D2167" s="50"/>
      <c r="E2167" s="44"/>
      <c r="F2167" s="28"/>
      <c r="G2167" s="45"/>
    </row>
    <row r="2168" spans="3:7" ht="12.75" customHeight="1" x14ac:dyDescent="0.3">
      <c r="C2168" s="28"/>
      <c r="D2168" s="50"/>
      <c r="E2168" s="44"/>
      <c r="F2168" s="28"/>
      <c r="G2168" s="45"/>
    </row>
    <row r="2169" spans="3:7" ht="12.75" customHeight="1" x14ac:dyDescent="0.3">
      <c r="C2169" s="28"/>
      <c r="D2169" s="50"/>
      <c r="E2169" s="44"/>
      <c r="F2169" s="28"/>
      <c r="G2169" s="45"/>
    </row>
    <row r="2170" spans="3:7" ht="12.75" customHeight="1" x14ac:dyDescent="0.3">
      <c r="C2170" s="28"/>
      <c r="D2170" s="50"/>
      <c r="E2170" s="44"/>
      <c r="F2170" s="28"/>
      <c r="G2170" s="45"/>
    </row>
    <row r="2171" spans="3:7" ht="12.75" customHeight="1" x14ac:dyDescent="0.3">
      <c r="C2171" s="28"/>
      <c r="D2171" s="50"/>
      <c r="E2171" s="44"/>
      <c r="F2171" s="28"/>
      <c r="G2171" s="45"/>
    </row>
    <row r="2172" spans="3:7" ht="12.75" customHeight="1" x14ac:dyDescent="0.3">
      <c r="C2172" s="28"/>
      <c r="D2172" s="50"/>
      <c r="E2172" s="44"/>
      <c r="F2172" s="28"/>
      <c r="G2172" s="45"/>
    </row>
    <row r="2173" spans="3:7" ht="12.75" customHeight="1" x14ac:dyDescent="0.3">
      <c r="C2173" s="28"/>
      <c r="D2173" s="50"/>
      <c r="E2173" s="44"/>
      <c r="F2173" s="28"/>
      <c r="G2173" s="45"/>
    </row>
    <row r="2174" spans="3:7" ht="12.75" customHeight="1" x14ac:dyDescent="0.3">
      <c r="C2174" s="28"/>
      <c r="D2174" s="50"/>
      <c r="E2174" s="44"/>
      <c r="F2174" s="28"/>
      <c r="G2174" s="45"/>
    </row>
    <row r="2175" spans="3:7" ht="12.75" customHeight="1" x14ac:dyDescent="0.3">
      <c r="C2175" s="28"/>
      <c r="D2175" s="50"/>
      <c r="E2175" s="44"/>
      <c r="F2175" s="28"/>
      <c r="G2175" s="45"/>
    </row>
    <row r="2176" spans="3:7" ht="12.75" customHeight="1" x14ac:dyDescent="0.3">
      <c r="C2176" s="28"/>
      <c r="D2176" s="50"/>
      <c r="E2176" s="44"/>
      <c r="F2176" s="28"/>
      <c r="G2176" s="45"/>
    </row>
    <row r="2177" spans="3:7" ht="12.75" customHeight="1" x14ac:dyDescent="0.3">
      <c r="C2177" s="28"/>
      <c r="D2177" s="50"/>
      <c r="E2177" s="44"/>
      <c r="F2177" s="28"/>
      <c r="G2177" s="45"/>
    </row>
    <row r="2178" spans="3:7" ht="12.75" customHeight="1" x14ac:dyDescent="0.3">
      <c r="C2178" s="28"/>
      <c r="D2178" s="50"/>
      <c r="E2178" s="44"/>
      <c r="F2178" s="28"/>
      <c r="G2178" s="45"/>
    </row>
    <row r="2179" spans="3:7" ht="12.75" customHeight="1" x14ac:dyDescent="0.3">
      <c r="C2179" s="28"/>
      <c r="D2179" s="50"/>
      <c r="E2179" s="44"/>
      <c r="F2179" s="28"/>
      <c r="G2179" s="45"/>
    </row>
    <row r="2180" spans="3:7" ht="12.75" customHeight="1" x14ac:dyDescent="0.3">
      <c r="C2180" s="28"/>
      <c r="D2180" s="50"/>
      <c r="E2180" s="44"/>
      <c r="F2180" s="28"/>
      <c r="G2180" s="45"/>
    </row>
    <row r="2181" spans="3:7" ht="12.75" customHeight="1" x14ac:dyDescent="0.3">
      <c r="C2181" s="28"/>
      <c r="D2181" s="50"/>
      <c r="E2181" s="44"/>
      <c r="F2181" s="28"/>
      <c r="G2181" s="45"/>
    </row>
    <row r="2182" spans="3:7" ht="12.75" customHeight="1" x14ac:dyDescent="0.3">
      <c r="C2182" s="28"/>
      <c r="D2182" s="50"/>
      <c r="E2182" s="44"/>
      <c r="F2182" s="28"/>
      <c r="G2182" s="45"/>
    </row>
    <row r="2183" spans="3:7" ht="12.75" customHeight="1" x14ac:dyDescent="0.3">
      <c r="C2183" s="28"/>
      <c r="D2183" s="50"/>
      <c r="E2183" s="44"/>
      <c r="F2183" s="28"/>
      <c r="G2183" s="45"/>
    </row>
    <row r="2184" spans="3:7" ht="12.75" customHeight="1" x14ac:dyDescent="0.3">
      <c r="C2184" s="28"/>
      <c r="D2184" s="50"/>
      <c r="E2184" s="44"/>
      <c r="F2184" s="28"/>
      <c r="G2184" s="45"/>
    </row>
    <row r="2185" spans="3:7" ht="12.75" customHeight="1" x14ac:dyDescent="0.3">
      <c r="C2185" s="28"/>
      <c r="D2185" s="50"/>
      <c r="E2185" s="44"/>
      <c r="F2185" s="28"/>
      <c r="G2185" s="45"/>
    </row>
    <row r="2186" spans="3:7" ht="12.75" customHeight="1" x14ac:dyDescent="0.3">
      <c r="C2186" s="28"/>
      <c r="D2186" s="50"/>
      <c r="E2186" s="44"/>
      <c r="F2186" s="28"/>
      <c r="G2186" s="45"/>
    </row>
    <row r="2187" spans="3:7" ht="12.75" customHeight="1" x14ac:dyDescent="0.3">
      <c r="C2187" s="28"/>
      <c r="D2187" s="50"/>
      <c r="E2187" s="44"/>
      <c r="F2187" s="28"/>
      <c r="G2187" s="45"/>
    </row>
    <row r="2188" spans="3:7" ht="12.75" customHeight="1" x14ac:dyDescent="0.3">
      <c r="C2188" s="28"/>
      <c r="D2188" s="50"/>
      <c r="E2188" s="44"/>
      <c r="F2188" s="28"/>
      <c r="G2188" s="45"/>
    </row>
    <row r="2189" spans="3:7" ht="12.75" customHeight="1" x14ac:dyDescent="0.3">
      <c r="C2189" s="28"/>
      <c r="D2189" s="50"/>
      <c r="E2189" s="44"/>
      <c r="F2189" s="28"/>
      <c r="G2189" s="45"/>
    </row>
    <row r="2190" spans="3:7" ht="12.75" customHeight="1" x14ac:dyDescent="0.3">
      <c r="C2190" s="28"/>
      <c r="D2190" s="50"/>
      <c r="E2190" s="44"/>
      <c r="F2190" s="28"/>
      <c r="G2190" s="45"/>
    </row>
    <row r="2191" spans="3:7" ht="12.75" customHeight="1" x14ac:dyDescent="0.3">
      <c r="C2191" s="28"/>
      <c r="D2191" s="50"/>
      <c r="E2191" s="44"/>
      <c r="F2191" s="28"/>
      <c r="G2191" s="45"/>
    </row>
    <row r="2192" spans="3:7" ht="12.75" customHeight="1" x14ac:dyDescent="0.3">
      <c r="C2192" s="28"/>
      <c r="D2192" s="50"/>
      <c r="E2192" s="44"/>
      <c r="F2192" s="28"/>
      <c r="G2192" s="45"/>
    </row>
    <row r="2193" spans="3:7" ht="12.75" customHeight="1" x14ac:dyDescent="0.3">
      <c r="C2193" s="28"/>
      <c r="D2193" s="50"/>
      <c r="E2193" s="44"/>
      <c r="F2193" s="28"/>
      <c r="G2193" s="45"/>
    </row>
    <row r="2194" spans="3:7" ht="12.75" customHeight="1" x14ac:dyDescent="0.3">
      <c r="C2194" s="28"/>
      <c r="D2194" s="50"/>
      <c r="E2194" s="44"/>
      <c r="F2194" s="28"/>
      <c r="G2194" s="45"/>
    </row>
    <row r="2195" spans="3:7" ht="12.75" customHeight="1" x14ac:dyDescent="0.3">
      <c r="C2195" s="28"/>
      <c r="D2195" s="50"/>
      <c r="E2195" s="44"/>
      <c r="F2195" s="28"/>
      <c r="G2195" s="45"/>
    </row>
    <row r="2196" spans="3:7" ht="12.75" customHeight="1" x14ac:dyDescent="0.3">
      <c r="C2196" s="28"/>
      <c r="D2196" s="50"/>
      <c r="E2196" s="44"/>
      <c r="F2196" s="28"/>
      <c r="G2196" s="45"/>
    </row>
    <row r="2197" spans="3:7" ht="12.75" customHeight="1" x14ac:dyDescent="0.3">
      <c r="C2197" s="28"/>
      <c r="D2197" s="50"/>
      <c r="E2197" s="44"/>
      <c r="F2197" s="28"/>
      <c r="G2197" s="45"/>
    </row>
    <row r="2198" spans="3:7" ht="12.75" customHeight="1" x14ac:dyDescent="0.3">
      <c r="C2198" s="28"/>
      <c r="D2198" s="50"/>
      <c r="E2198" s="44"/>
      <c r="F2198" s="28"/>
      <c r="G2198" s="45"/>
    </row>
    <row r="2199" spans="3:7" ht="12.75" customHeight="1" x14ac:dyDescent="0.3">
      <c r="C2199" s="28"/>
      <c r="D2199" s="50"/>
      <c r="E2199" s="44"/>
      <c r="F2199" s="28"/>
      <c r="G2199" s="45"/>
    </row>
    <row r="2200" spans="3:7" ht="12.75" customHeight="1" x14ac:dyDescent="0.3">
      <c r="C2200" s="28"/>
      <c r="D2200" s="50"/>
      <c r="E2200" s="44"/>
      <c r="F2200" s="28"/>
      <c r="G2200" s="45"/>
    </row>
    <row r="2201" spans="3:7" ht="12.75" customHeight="1" x14ac:dyDescent="0.3">
      <c r="C2201" s="28"/>
      <c r="D2201" s="50"/>
      <c r="E2201" s="44"/>
      <c r="F2201" s="28"/>
      <c r="G2201" s="45"/>
    </row>
    <row r="2202" spans="3:7" ht="12.75" customHeight="1" x14ac:dyDescent="0.3">
      <c r="C2202" s="28"/>
      <c r="D2202" s="50"/>
      <c r="E2202" s="44"/>
      <c r="F2202" s="28"/>
      <c r="G2202" s="45"/>
    </row>
    <row r="2203" spans="3:7" ht="12.75" customHeight="1" x14ac:dyDescent="0.3">
      <c r="C2203" s="28"/>
      <c r="D2203" s="50"/>
      <c r="E2203" s="44"/>
      <c r="F2203" s="28"/>
      <c r="G2203" s="45"/>
    </row>
    <row r="2204" spans="3:7" ht="12.75" customHeight="1" x14ac:dyDescent="0.3">
      <c r="C2204" s="28"/>
      <c r="D2204" s="50"/>
      <c r="E2204" s="44"/>
      <c r="F2204" s="28"/>
      <c r="G2204" s="45"/>
    </row>
    <row r="2205" spans="3:7" ht="12.75" customHeight="1" x14ac:dyDescent="0.3">
      <c r="C2205" s="28"/>
      <c r="D2205" s="50"/>
      <c r="E2205" s="44"/>
      <c r="F2205" s="28"/>
      <c r="G2205" s="45"/>
    </row>
    <row r="2206" spans="3:7" ht="12.75" customHeight="1" x14ac:dyDescent="0.3">
      <c r="C2206" s="28"/>
      <c r="D2206" s="50"/>
      <c r="E2206" s="44"/>
      <c r="F2206" s="28"/>
      <c r="G2206" s="45"/>
    </row>
    <row r="2207" spans="3:7" ht="12.75" customHeight="1" x14ac:dyDescent="0.3">
      <c r="C2207" s="28"/>
      <c r="D2207" s="50"/>
      <c r="E2207" s="44"/>
      <c r="F2207" s="28"/>
      <c r="G2207" s="45"/>
    </row>
    <row r="2208" spans="3:7" ht="12.75" customHeight="1" x14ac:dyDescent="0.3">
      <c r="C2208" s="28"/>
      <c r="D2208" s="50"/>
      <c r="E2208" s="44"/>
      <c r="F2208" s="28"/>
      <c r="G2208" s="45"/>
    </row>
    <row r="2209" spans="3:7" ht="12.75" customHeight="1" x14ac:dyDescent="0.3">
      <c r="C2209" s="28"/>
      <c r="D2209" s="50"/>
      <c r="E2209" s="44"/>
      <c r="F2209" s="28"/>
      <c r="G2209" s="45"/>
    </row>
    <row r="2210" spans="3:7" ht="12.75" customHeight="1" x14ac:dyDescent="0.3">
      <c r="C2210" s="28"/>
      <c r="D2210" s="50"/>
      <c r="E2210" s="44"/>
      <c r="F2210" s="28"/>
      <c r="G2210" s="45"/>
    </row>
    <row r="2211" spans="3:7" ht="12.75" customHeight="1" x14ac:dyDescent="0.3">
      <c r="C2211" s="28"/>
      <c r="D2211" s="50"/>
      <c r="E2211" s="44"/>
      <c r="F2211" s="28"/>
      <c r="G2211" s="45"/>
    </row>
    <row r="2212" spans="3:7" ht="12.75" customHeight="1" x14ac:dyDescent="0.3">
      <c r="C2212" s="28"/>
      <c r="D2212" s="50"/>
      <c r="E2212" s="44"/>
      <c r="F2212" s="28"/>
      <c r="G2212" s="45"/>
    </row>
    <row r="2213" spans="3:7" ht="12.75" customHeight="1" x14ac:dyDescent="0.3">
      <c r="C2213" s="28"/>
      <c r="D2213" s="50"/>
      <c r="E2213" s="44"/>
      <c r="F2213" s="28"/>
      <c r="G2213" s="45"/>
    </row>
    <row r="2214" spans="3:7" ht="12.75" customHeight="1" x14ac:dyDescent="0.3">
      <c r="C2214" s="28"/>
      <c r="D2214" s="50"/>
      <c r="E2214" s="44"/>
      <c r="F2214" s="28"/>
      <c r="G2214" s="45"/>
    </row>
    <row r="2215" spans="3:7" ht="12.75" customHeight="1" x14ac:dyDescent="0.3">
      <c r="C2215" s="28"/>
      <c r="D2215" s="50"/>
      <c r="E2215" s="44"/>
      <c r="F2215" s="28"/>
      <c r="G2215" s="45"/>
    </row>
    <row r="2216" spans="3:7" ht="12.75" customHeight="1" x14ac:dyDescent="0.3">
      <c r="C2216" s="28"/>
      <c r="D2216" s="50"/>
      <c r="E2216" s="44"/>
      <c r="F2216" s="28"/>
      <c r="G2216" s="45"/>
    </row>
    <row r="2217" spans="3:7" ht="12.75" customHeight="1" x14ac:dyDescent="0.3">
      <c r="C2217" s="28"/>
      <c r="D2217" s="50"/>
      <c r="E2217" s="44"/>
      <c r="F2217" s="28"/>
      <c r="G2217" s="45"/>
    </row>
    <row r="2218" spans="3:7" ht="12.75" customHeight="1" x14ac:dyDescent="0.3">
      <c r="C2218" s="28"/>
      <c r="D2218" s="50"/>
      <c r="E2218" s="44"/>
      <c r="F2218" s="28"/>
      <c r="G2218" s="45"/>
    </row>
    <row r="2219" spans="3:7" ht="12.75" customHeight="1" x14ac:dyDescent="0.3">
      <c r="C2219" s="28"/>
      <c r="D2219" s="50"/>
      <c r="E2219" s="44"/>
      <c r="F2219" s="28"/>
      <c r="G2219" s="45"/>
    </row>
    <row r="2220" spans="3:7" ht="12.75" customHeight="1" x14ac:dyDescent="0.3">
      <c r="C2220" s="28"/>
      <c r="D2220" s="50"/>
      <c r="E2220" s="44"/>
      <c r="F2220" s="28"/>
      <c r="G2220" s="45"/>
    </row>
    <row r="2221" spans="3:7" ht="12.75" customHeight="1" x14ac:dyDescent="0.3">
      <c r="C2221" s="28"/>
      <c r="D2221" s="50"/>
      <c r="E2221" s="44"/>
      <c r="F2221" s="28"/>
      <c r="G2221" s="45"/>
    </row>
    <row r="2222" spans="3:7" ht="12.75" customHeight="1" x14ac:dyDescent="0.3">
      <c r="C2222" s="28"/>
      <c r="D2222" s="50"/>
      <c r="E2222" s="44"/>
      <c r="F2222" s="28"/>
      <c r="G2222" s="45"/>
    </row>
    <row r="2223" spans="3:7" ht="12.75" customHeight="1" x14ac:dyDescent="0.3">
      <c r="C2223" s="28"/>
      <c r="D2223" s="50"/>
      <c r="E2223" s="44"/>
      <c r="F2223" s="28"/>
      <c r="G2223" s="45"/>
    </row>
    <row r="2224" spans="3:7" ht="12.75" customHeight="1" x14ac:dyDescent="0.3">
      <c r="C2224" s="28"/>
      <c r="D2224" s="50"/>
      <c r="E2224" s="44"/>
      <c r="F2224" s="28"/>
      <c r="G2224" s="45"/>
    </row>
    <row r="2225" spans="3:7" ht="12.75" customHeight="1" x14ac:dyDescent="0.3">
      <c r="C2225" s="28"/>
      <c r="D2225" s="50"/>
      <c r="E2225" s="44"/>
      <c r="F2225" s="28"/>
      <c r="G2225" s="45"/>
    </row>
    <row r="2226" spans="3:7" ht="12.75" customHeight="1" x14ac:dyDescent="0.3">
      <c r="C2226" s="28"/>
      <c r="D2226" s="50"/>
      <c r="E2226" s="44"/>
      <c r="F2226" s="28"/>
      <c r="G2226" s="45"/>
    </row>
    <row r="2227" spans="3:7" ht="12.75" customHeight="1" x14ac:dyDescent="0.3">
      <c r="C2227" s="28"/>
      <c r="D2227" s="50"/>
      <c r="E2227" s="44"/>
      <c r="F2227" s="28"/>
      <c r="G2227" s="45"/>
    </row>
    <row r="2228" spans="3:7" ht="12.75" customHeight="1" x14ac:dyDescent="0.3">
      <c r="C2228" s="28"/>
      <c r="D2228" s="50"/>
      <c r="E2228" s="44"/>
      <c r="F2228" s="28"/>
      <c r="G2228" s="45"/>
    </row>
    <row r="2229" spans="3:7" ht="12.75" customHeight="1" x14ac:dyDescent="0.3">
      <c r="C2229" s="28"/>
      <c r="D2229" s="50"/>
      <c r="E2229" s="44"/>
      <c r="F2229" s="28"/>
      <c r="G2229" s="45"/>
    </row>
    <row r="2230" spans="3:7" ht="12.75" customHeight="1" x14ac:dyDescent="0.3">
      <c r="C2230" s="28"/>
      <c r="D2230" s="50"/>
      <c r="E2230" s="44"/>
      <c r="F2230" s="28"/>
      <c r="G2230" s="45"/>
    </row>
    <row r="2231" spans="3:7" ht="12.75" customHeight="1" x14ac:dyDescent="0.3">
      <c r="C2231" s="28"/>
      <c r="D2231" s="50"/>
      <c r="E2231" s="44"/>
      <c r="F2231" s="28"/>
      <c r="G2231" s="45"/>
    </row>
    <row r="2232" spans="3:7" ht="12.75" customHeight="1" x14ac:dyDescent="0.3">
      <c r="C2232" s="28"/>
      <c r="D2232" s="50"/>
      <c r="E2232" s="44"/>
      <c r="F2232" s="28"/>
      <c r="G2232" s="45"/>
    </row>
    <row r="2233" spans="3:7" ht="12.75" customHeight="1" x14ac:dyDescent="0.3">
      <c r="C2233" s="28"/>
      <c r="D2233" s="50"/>
      <c r="E2233" s="44"/>
      <c r="F2233" s="28"/>
      <c r="G2233" s="45"/>
    </row>
    <row r="2234" spans="3:7" ht="12.75" customHeight="1" x14ac:dyDescent="0.3">
      <c r="C2234" s="28"/>
      <c r="D2234" s="50"/>
      <c r="E2234" s="44"/>
      <c r="F2234" s="28"/>
      <c r="G2234" s="45"/>
    </row>
    <row r="2235" spans="3:7" ht="12.75" customHeight="1" x14ac:dyDescent="0.3">
      <c r="C2235" s="28"/>
      <c r="D2235" s="50"/>
      <c r="E2235" s="44"/>
      <c r="F2235" s="28"/>
      <c r="G2235" s="45"/>
    </row>
    <row r="2236" spans="3:7" ht="12.75" customHeight="1" x14ac:dyDescent="0.3">
      <c r="C2236" s="28"/>
      <c r="D2236" s="50"/>
      <c r="E2236" s="44"/>
      <c r="F2236" s="28"/>
      <c r="G2236" s="45"/>
    </row>
    <row r="2237" spans="3:7" ht="12.75" customHeight="1" x14ac:dyDescent="0.3">
      <c r="C2237" s="28"/>
      <c r="D2237" s="50"/>
      <c r="E2237" s="44"/>
      <c r="F2237" s="28"/>
      <c r="G2237" s="45"/>
    </row>
    <row r="2238" spans="3:7" ht="12.75" customHeight="1" x14ac:dyDescent="0.3">
      <c r="C2238" s="28"/>
      <c r="D2238" s="50"/>
      <c r="E2238" s="44"/>
      <c r="F2238" s="28"/>
      <c r="G2238" s="45"/>
    </row>
    <row r="2239" spans="3:7" ht="12.75" customHeight="1" x14ac:dyDescent="0.3">
      <c r="C2239" s="28"/>
      <c r="D2239" s="50"/>
      <c r="E2239" s="44"/>
      <c r="F2239" s="28"/>
      <c r="G2239" s="45"/>
    </row>
    <row r="2240" spans="3:7" ht="12.75" customHeight="1" x14ac:dyDescent="0.3">
      <c r="C2240" s="28"/>
      <c r="D2240" s="50"/>
      <c r="E2240" s="44"/>
      <c r="F2240" s="28"/>
      <c r="G2240" s="45"/>
    </row>
    <row r="2241" spans="3:7" ht="12.75" customHeight="1" x14ac:dyDescent="0.3">
      <c r="C2241" s="28"/>
      <c r="D2241" s="50"/>
      <c r="E2241" s="44"/>
      <c r="F2241" s="28"/>
      <c r="G2241" s="45"/>
    </row>
    <row r="2242" spans="3:7" ht="12.75" customHeight="1" x14ac:dyDescent="0.3">
      <c r="C2242" s="28"/>
      <c r="D2242" s="50"/>
      <c r="E2242" s="44"/>
      <c r="F2242" s="28"/>
      <c r="G2242" s="45"/>
    </row>
    <row r="2243" spans="3:7" ht="12.75" customHeight="1" x14ac:dyDescent="0.3">
      <c r="C2243" s="28"/>
      <c r="D2243" s="50"/>
      <c r="E2243" s="44"/>
      <c r="F2243" s="28"/>
      <c r="G2243" s="45"/>
    </row>
    <row r="2244" spans="3:7" ht="12.75" customHeight="1" x14ac:dyDescent="0.3">
      <c r="C2244" s="28"/>
      <c r="D2244" s="50"/>
      <c r="E2244" s="44"/>
      <c r="F2244" s="28"/>
      <c r="G2244" s="45"/>
    </row>
    <row r="2245" spans="3:7" ht="12.75" customHeight="1" x14ac:dyDescent="0.3">
      <c r="C2245" s="28"/>
      <c r="D2245" s="50"/>
      <c r="E2245" s="44"/>
      <c r="F2245" s="28"/>
      <c r="G2245" s="45"/>
    </row>
    <row r="2246" spans="3:7" ht="12.75" customHeight="1" x14ac:dyDescent="0.3">
      <c r="C2246" s="28"/>
      <c r="D2246" s="50"/>
      <c r="E2246" s="44"/>
      <c r="F2246" s="28"/>
      <c r="G2246" s="45"/>
    </row>
    <row r="2247" spans="3:7" ht="12.75" customHeight="1" x14ac:dyDescent="0.3">
      <c r="C2247" s="28"/>
      <c r="D2247" s="50"/>
      <c r="E2247" s="44"/>
      <c r="F2247" s="28"/>
      <c r="G2247" s="45"/>
    </row>
    <row r="2248" spans="3:7" ht="12.75" customHeight="1" x14ac:dyDescent="0.3">
      <c r="C2248" s="28"/>
      <c r="D2248" s="50"/>
      <c r="E2248" s="44"/>
      <c r="F2248" s="28"/>
      <c r="G2248" s="45"/>
    </row>
    <row r="2249" spans="3:7" ht="12.75" customHeight="1" x14ac:dyDescent="0.3">
      <c r="C2249" s="28"/>
      <c r="D2249" s="50"/>
      <c r="E2249" s="44"/>
      <c r="F2249" s="28"/>
      <c r="G2249" s="45"/>
    </row>
    <row r="2250" spans="3:7" ht="12.75" customHeight="1" x14ac:dyDescent="0.3">
      <c r="C2250" s="28"/>
      <c r="D2250" s="50"/>
      <c r="E2250" s="44"/>
      <c r="F2250" s="28"/>
      <c r="G2250" s="45"/>
    </row>
    <row r="2251" spans="3:7" ht="12.75" customHeight="1" x14ac:dyDescent="0.3">
      <c r="C2251" s="28"/>
      <c r="D2251" s="50"/>
      <c r="E2251" s="44"/>
      <c r="F2251" s="28"/>
      <c r="G2251" s="45"/>
    </row>
    <row r="2252" spans="3:7" ht="12.75" customHeight="1" x14ac:dyDescent="0.3">
      <c r="C2252" s="28"/>
      <c r="D2252" s="50"/>
      <c r="E2252" s="44"/>
      <c r="F2252" s="28"/>
      <c r="G2252" s="45"/>
    </row>
    <row r="2253" spans="3:7" ht="12.75" customHeight="1" x14ac:dyDescent="0.3">
      <c r="C2253" s="28"/>
      <c r="D2253" s="50"/>
      <c r="E2253" s="44"/>
      <c r="F2253" s="28"/>
      <c r="G2253" s="45"/>
    </row>
    <row r="2254" spans="3:7" ht="12.75" customHeight="1" x14ac:dyDescent="0.3">
      <c r="C2254" s="28"/>
      <c r="D2254" s="50"/>
      <c r="E2254" s="44"/>
      <c r="F2254" s="28"/>
      <c r="G2254" s="45"/>
    </row>
    <row r="2255" spans="3:7" ht="12.75" customHeight="1" x14ac:dyDescent="0.3">
      <c r="C2255" s="28"/>
      <c r="D2255" s="50"/>
      <c r="E2255" s="44"/>
      <c r="F2255" s="28"/>
      <c r="G2255" s="45"/>
    </row>
    <row r="2256" spans="3:7" ht="12.75" customHeight="1" x14ac:dyDescent="0.3">
      <c r="C2256" s="28"/>
      <c r="D2256" s="50"/>
      <c r="E2256" s="44"/>
      <c r="F2256" s="28"/>
      <c r="G2256" s="45"/>
    </row>
    <row r="2257" spans="3:7" ht="12.75" customHeight="1" x14ac:dyDescent="0.3">
      <c r="C2257" s="28"/>
      <c r="D2257" s="50"/>
      <c r="E2257" s="44"/>
      <c r="F2257" s="28"/>
      <c r="G2257" s="45"/>
    </row>
    <row r="2258" spans="3:7" ht="12.75" customHeight="1" x14ac:dyDescent="0.3">
      <c r="C2258" s="28"/>
      <c r="D2258" s="50"/>
      <c r="E2258" s="44"/>
      <c r="F2258" s="28"/>
      <c r="G2258" s="45"/>
    </row>
    <row r="2259" spans="3:7" ht="12.75" customHeight="1" x14ac:dyDescent="0.3">
      <c r="C2259" s="28"/>
      <c r="D2259" s="50"/>
      <c r="E2259" s="44"/>
      <c r="F2259" s="28"/>
      <c r="G2259" s="45"/>
    </row>
    <row r="2260" spans="3:7" ht="12.75" customHeight="1" x14ac:dyDescent="0.3">
      <c r="C2260" s="28"/>
      <c r="D2260" s="50"/>
      <c r="E2260" s="44"/>
      <c r="F2260" s="28"/>
      <c r="G2260" s="45"/>
    </row>
    <row r="2261" spans="3:7" ht="12.75" customHeight="1" x14ac:dyDescent="0.3">
      <c r="C2261" s="28"/>
      <c r="D2261" s="50"/>
      <c r="E2261" s="44"/>
      <c r="F2261" s="28"/>
      <c r="G2261" s="45"/>
    </row>
    <row r="2262" spans="3:7" ht="12.75" customHeight="1" x14ac:dyDescent="0.3">
      <c r="C2262" s="28"/>
      <c r="D2262" s="50"/>
      <c r="E2262" s="44"/>
      <c r="F2262" s="28"/>
      <c r="G2262" s="45"/>
    </row>
    <row r="2263" spans="3:7" ht="12.75" customHeight="1" x14ac:dyDescent="0.3">
      <c r="C2263" s="28"/>
      <c r="D2263" s="50"/>
      <c r="E2263" s="44"/>
      <c r="F2263" s="28"/>
      <c r="G2263" s="45"/>
    </row>
    <row r="2264" spans="3:7" ht="12.75" customHeight="1" x14ac:dyDescent="0.3">
      <c r="C2264" s="28"/>
      <c r="D2264" s="50"/>
      <c r="E2264" s="44"/>
      <c r="F2264" s="28"/>
      <c r="G2264" s="45"/>
    </row>
    <row r="2265" spans="3:7" ht="12.75" customHeight="1" x14ac:dyDescent="0.3">
      <c r="C2265" s="28"/>
      <c r="D2265" s="50"/>
      <c r="E2265" s="44"/>
      <c r="F2265" s="28"/>
      <c r="G2265" s="45"/>
    </row>
    <row r="2266" spans="3:7" ht="12.75" customHeight="1" x14ac:dyDescent="0.3">
      <c r="C2266" s="28"/>
      <c r="D2266" s="50"/>
      <c r="E2266" s="44"/>
      <c r="F2266" s="28"/>
      <c r="G2266" s="45"/>
    </row>
    <row r="2267" spans="3:7" ht="12.75" customHeight="1" x14ac:dyDescent="0.3">
      <c r="C2267" s="28"/>
      <c r="D2267" s="50"/>
      <c r="E2267" s="44"/>
      <c r="F2267" s="28"/>
      <c r="G2267" s="45"/>
    </row>
    <row r="2268" spans="3:7" ht="12.75" customHeight="1" x14ac:dyDescent="0.3">
      <c r="C2268" s="28"/>
      <c r="D2268" s="50"/>
      <c r="E2268" s="44"/>
      <c r="F2268" s="28"/>
      <c r="G2268" s="45"/>
    </row>
    <row r="2269" spans="3:7" ht="12.75" customHeight="1" x14ac:dyDescent="0.3">
      <c r="C2269" s="28"/>
      <c r="D2269" s="50"/>
      <c r="E2269" s="44"/>
      <c r="F2269" s="28"/>
      <c r="G2269" s="45"/>
    </row>
    <row r="2270" spans="3:7" ht="12.75" customHeight="1" x14ac:dyDescent="0.3">
      <c r="C2270" s="28"/>
      <c r="D2270" s="50"/>
      <c r="E2270" s="44"/>
      <c r="F2270" s="28"/>
      <c r="G2270" s="45"/>
    </row>
    <row r="2271" spans="3:7" ht="12.75" customHeight="1" x14ac:dyDescent="0.3">
      <c r="C2271" s="28"/>
      <c r="D2271" s="50"/>
      <c r="E2271" s="44"/>
      <c r="F2271" s="28"/>
      <c r="G2271" s="45"/>
    </row>
    <row r="2272" spans="3:7" ht="12.75" customHeight="1" x14ac:dyDescent="0.3">
      <c r="C2272" s="28"/>
      <c r="D2272" s="50"/>
      <c r="E2272" s="44"/>
      <c r="F2272" s="28"/>
      <c r="G2272" s="45"/>
    </row>
    <row r="2273" spans="3:7" ht="12.75" customHeight="1" x14ac:dyDescent="0.3">
      <c r="C2273" s="28"/>
      <c r="D2273" s="50"/>
      <c r="E2273" s="44"/>
      <c r="F2273" s="28"/>
      <c r="G2273" s="45"/>
    </row>
    <row r="2274" spans="3:7" ht="12.75" customHeight="1" x14ac:dyDescent="0.3">
      <c r="C2274" s="28"/>
      <c r="D2274" s="50"/>
      <c r="E2274" s="44"/>
      <c r="F2274" s="28"/>
      <c r="G2274" s="45"/>
    </row>
    <row r="2275" spans="3:7" ht="12.75" customHeight="1" x14ac:dyDescent="0.3">
      <c r="C2275" s="28"/>
      <c r="D2275" s="50"/>
      <c r="E2275" s="44"/>
      <c r="F2275" s="28"/>
      <c r="G2275" s="45"/>
    </row>
    <row r="2276" spans="3:7" ht="12.75" customHeight="1" x14ac:dyDescent="0.3">
      <c r="C2276" s="28"/>
      <c r="D2276" s="50"/>
      <c r="E2276" s="44"/>
      <c r="F2276" s="28"/>
      <c r="G2276" s="45"/>
    </row>
    <row r="2277" spans="3:7" ht="12.75" customHeight="1" x14ac:dyDescent="0.3">
      <c r="C2277" s="28"/>
      <c r="D2277" s="50"/>
      <c r="E2277" s="44"/>
      <c r="F2277" s="28"/>
      <c r="G2277" s="45"/>
    </row>
    <row r="2278" spans="3:7" ht="12.75" customHeight="1" x14ac:dyDescent="0.3">
      <c r="C2278" s="28"/>
      <c r="D2278" s="50"/>
      <c r="E2278" s="44"/>
      <c r="F2278" s="28"/>
      <c r="G2278" s="45"/>
    </row>
    <row r="2279" spans="3:7" ht="12.75" customHeight="1" x14ac:dyDescent="0.3">
      <c r="C2279" s="28"/>
      <c r="D2279" s="50"/>
      <c r="E2279" s="44"/>
      <c r="F2279" s="28"/>
      <c r="G2279" s="45"/>
    </row>
    <row r="2280" spans="3:7" ht="12.75" customHeight="1" x14ac:dyDescent="0.3">
      <c r="C2280" s="28"/>
      <c r="D2280" s="50"/>
      <c r="E2280" s="44"/>
      <c r="F2280" s="28"/>
      <c r="G2280" s="45"/>
    </row>
    <row r="2281" spans="3:7" ht="12.75" customHeight="1" x14ac:dyDescent="0.3">
      <c r="C2281" s="28"/>
      <c r="D2281" s="50"/>
      <c r="E2281" s="44"/>
      <c r="F2281" s="28"/>
      <c r="G2281" s="45"/>
    </row>
    <row r="2282" spans="3:7" ht="12.75" customHeight="1" x14ac:dyDescent="0.3">
      <c r="C2282" s="28"/>
      <c r="D2282" s="50"/>
      <c r="E2282" s="44"/>
      <c r="F2282" s="28"/>
      <c r="G2282" s="45"/>
    </row>
    <row r="2283" spans="3:7" ht="12.75" customHeight="1" x14ac:dyDescent="0.3">
      <c r="C2283" s="28"/>
      <c r="D2283" s="50"/>
      <c r="E2283" s="44"/>
      <c r="F2283" s="28"/>
      <c r="G2283" s="45"/>
    </row>
    <row r="2284" spans="3:7" ht="12.75" customHeight="1" x14ac:dyDescent="0.3">
      <c r="C2284" s="28"/>
      <c r="D2284" s="50"/>
      <c r="E2284" s="44"/>
      <c r="F2284" s="28"/>
      <c r="G2284" s="45"/>
    </row>
    <row r="2285" spans="3:7" ht="12.75" customHeight="1" x14ac:dyDescent="0.3">
      <c r="C2285" s="28"/>
      <c r="D2285" s="50"/>
      <c r="E2285" s="44"/>
      <c r="F2285" s="28"/>
      <c r="G2285" s="45"/>
    </row>
    <row r="2286" spans="3:7" ht="12.75" customHeight="1" x14ac:dyDescent="0.3">
      <c r="C2286" s="28"/>
      <c r="D2286" s="50"/>
      <c r="E2286" s="44"/>
      <c r="F2286" s="28"/>
      <c r="G2286" s="45"/>
    </row>
    <row r="2287" spans="3:7" ht="12.75" customHeight="1" x14ac:dyDescent="0.3">
      <c r="C2287" s="28"/>
      <c r="D2287" s="50"/>
      <c r="E2287" s="44"/>
      <c r="F2287" s="28"/>
      <c r="G2287" s="45"/>
    </row>
    <row r="2288" spans="3:7" ht="12.75" customHeight="1" x14ac:dyDescent="0.3">
      <c r="C2288" s="28"/>
      <c r="D2288" s="50"/>
      <c r="E2288" s="44"/>
      <c r="F2288" s="28"/>
      <c r="G2288" s="45"/>
    </row>
    <row r="2289" spans="3:7" ht="12.75" customHeight="1" x14ac:dyDescent="0.3">
      <c r="C2289" s="28"/>
      <c r="D2289" s="50"/>
      <c r="E2289" s="44"/>
      <c r="F2289" s="28"/>
      <c r="G2289" s="45"/>
    </row>
    <row r="2290" spans="3:7" ht="12.75" customHeight="1" x14ac:dyDescent="0.3">
      <c r="C2290" s="28"/>
      <c r="D2290" s="50"/>
      <c r="E2290" s="44"/>
      <c r="F2290" s="28"/>
      <c r="G2290" s="45"/>
    </row>
    <row r="2291" spans="3:7" ht="12.75" customHeight="1" x14ac:dyDescent="0.3">
      <c r="C2291" s="28"/>
      <c r="D2291" s="50"/>
      <c r="E2291" s="44"/>
      <c r="F2291" s="28"/>
      <c r="G2291" s="45"/>
    </row>
    <row r="2292" spans="3:7" ht="12.75" customHeight="1" x14ac:dyDescent="0.3">
      <c r="C2292" s="28"/>
      <c r="D2292" s="50"/>
      <c r="E2292" s="44"/>
      <c r="F2292" s="28"/>
      <c r="G2292" s="45"/>
    </row>
    <row r="2293" spans="3:7" ht="12.75" customHeight="1" x14ac:dyDescent="0.3">
      <c r="C2293" s="28"/>
      <c r="D2293" s="50"/>
      <c r="E2293" s="44"/>
      <c r="F2293" s="28"/>
      <c r="G2293" s="45"/>
    </row>
    <row r="2294" spans="3:7" ht="12.75" customHeight="1" x14ac:dyDescent="0.3">
      <c r="C2294" s="28"/>
      <c r="D2294" s="50"/>
      <c r="E2294" s="44"/>
      <c r="F2294" s="28"/>
      <c r="G2294" s="45"/>
    </row>
    <row r="2295" spans="3:7" ht="12.75" customHeight="1" x14ac:dyDescent="0.3">
      <c r="C2295" s="28"/>
      <c r="D2295" s="50"/>
      <c r="E2295" s="44"/>
      <c r="F2295" s="28"/>
      <c r="G2295" s="45"/>
    </row>
    <row r="2296" spans="3:7" ht="12.75" customHeight="1" x14ac:dyDescent="0.3">
      <c r="C2296" s="28"/>
      <c r="D2296" s="50"/>
      <c r="E2296" s="44"/>
      <c r="F2296" s="28"/>
      <c r="G2296" s="45"/>
    </row>
    <row r="2297" spans="3:7" ht="12.75" customHeight="1" x14ac:dyDescent="0.3">
      <c r="C2297" s="28"/>
      <c r="D2297" s="50"/>
      <c r="E2297" s="44"/>
      <c r="F2297" s="28"/>
      <c r="G2297" s="45"/>
    </row>
    <row r="2298" spans="3:7" ht="12.75" customHeight="1" x14ac:dyDescent="0.3">
      <c r="C2298" s="28"/>
      <c r="D2298" s="50"/>
      <c r="E2298" s="44"/>
      <c r="F2298" s="28"/>
      <c r="G2298" s="45"/>
    </row>
    <row r="2299" spans="3:7" ht="12.75" customHeight="1" x14ac:dyDescent="0.3">
      <c r="C2299" s="28"/>
      <c r="D2299" s="50"/>
      <c r="E2299" s="44"/>
      <c r="F2299" s="28"/>
      <c r="G2299" s="45"/>
    </row>
    <row r="2300" spans="3:7" ht="12.75" customHeight="1" x14ac:dyDescent="0.3">
      <c r="C2300" s="28"/>
      <c r="D2300" s="50"/>
      <c r="E2300" s="44"/>
      <c r="F2300" s="28"/>
      <c r="G2300" s="45"/>
    </row>
    <row r="2301" spans="3:7" ht="12.75" customHeight="1" x14ac:dyDescent="0.3">
      <c r="C2301" s="28"/>
      <c r="D2301" s="50"/>
      <c r="E2301" s="44"/>
      <c r="F2301" s="28"/>
      <c r="G2301" s="45"/>
    </row>
    <row r="2302" spans="3:7" ht="12.75" customHeight="1" x14ac:dyDescent="0.3">
      <c r="C2302" s="28"/>
      <c r="D2302" s="50"/>
      <c r="E2302" s="44"/>
      <c r="F2302" s="28"/>
      <c r="G2302" s="45"/>
    </row>
    <row r="2303" spans="3:7" ht="12.75" customHeight="1" x14ac:dyDescent="0.3">
      <c r="C2303" s="28"/>
      <c r="D2303" s="50"/>
      <c r="E2303" s="44"/>
      <c r="F2303" s="28"/>
      <c r="G2303" s="45"/>
    </row>
    <row r="2304" spans="3:7" ht="12.75" customHeight="1" x14ac:dyDescent="0.3">
      <c r="C2304" s="28"/>
      <c r="D2304" s="50"/>
      <c r="E2304" s="44"/>
      <c r="F2304" s="28"/>
      <c r="G2304" s="45"/>
    </row>
    <row r="2305" spans="3:7" ht="12.75" customHeight="1" x14ac:dyDescent="0.3">
      <c r="C2305" s="28"/>
      <c r="D2305" s="50"/>
      <c r="E2305" s="44"/>
      <c r="F2305" s="28"/>
      <c r="G2305" s="45"/>
    </row>
    <row r="2306" spans="3:7" ht="12.75" customHeight="1" x14ac:dyDescent="0.3">
      <c r="C2306" s="28"/>
      <c r="D2306" s="50"/>
      <c r="E2306" s="44"/>
      <c r="F2306" s="28"/>
      <c r="G2306" s="45"/>
    </row>
    <row r="2307" spans="3:7" ht="12.75" customHeight="1" x14ac:dyDescent="0.3">
      <c r="C2307" s="28"/>
      <c r="D2307" s="50"/>
      <c r="E2307" s="44"/>
      <c r="F2307" s="28"/>
      <c r="G2307" s="45"/>
    </row>
    <row r="2308" spans="3:7" ht="12.75" customHeight="1" x14ac:dyDescent="0.3">
      <c r="C2308" s="28"/>
      <c r="D2308" s="50"/>
      <c r="E2308" s="44"/>
      <c r="F2308" s="28"/>
      <c r="G2308" s="45"/>
    </row>
    <row r="2309" spans="3:7" ht="12.75" customHeight="1" x14ac:dyDescent="0.3">
      <c r="C2309" s="28"/>
      <c r="D2309" s="50"/>
      <c r="E2309" s="44"/>
      <c r="F2309" s="28"/>
      <c r="G2309" s="45"/>
    </row>
    <row r="2310" spans="3:7" ht="12.75" customHeight="1" x14ac:dyDescent="0.3">
      <c r="C2310" s="28"/>
      <c r="D2310" s="50"/>
      <c r="E2310" s="44"/>
      <c r="F2310" s="28"/>
      <c r="G2310" s="45"/>
    </row>
    <row r="2311" spans="3:7" ht="12.75" customHeight="1" x14ac:dyDescent="0.3">
      <c r="C2311" s="28"/>
      <c r="D2311" s="50"/>
      <c r="E2311" s="44"/>
      <c r="F2311" s="28"/>
      <c r="G2311" s="45"/>
    </row>
    <row r="2312" spans="3:7" ht="12.75" customHeight="1" x14ac:dyDescent="0.3">
      <c r="C2312" s="28"/>
      <c r="D2312" s="50"/>
      <c r="E2312" s="44"/>
      <c r="F2312" s="28"/>
      <c r="G2312" s="45"/>
    </row>
    <row r="2313" spans="3:7" ht="12.75" customHeight="1" x14ac:dyDescent="0.3">
      <c r="C2313" s="28"/>
      <c r="D2313" s="50"/>
      <c r="E2313" s="44"/>
      <c r="F2313" s="28"/>
      <c r="G2313" s="45"/>
    </row>
    <row r="2314" spans="3:7" ht="12.75" customHeight="1" x14ac:dyDescent="0.3">
      <c r="C2314" s="28"/>
      <c r="D2314" s="50"/>
      <c r="E2314" s="44"/>
      <c r="F2314" s="28"/>
      <c r="G2314" s="45"/>
    </row>
    <row r="2315" spans="3:7" ht="12.75" customHeight="1" x14ac:dyDescent="0.3">
      <c r="C2315" s="28"/>
      <c r="D2315" s="50"/>
      <c r="E2315" s="44"/>
      <c r="F2315" s="28"/>
      <c r="G2315" s="45"/>
    </row>
    <row r="2316" spans="3:7" ht="12.75" customHeight="1" x14ac:dyDescent="0.3">
      <c r="C2316" s="28"/>
      <c r="D2316" s="50"/>
      <c r="E2316" s="44"/>
      <c r="F2316" s="28"/>
      <c r="G2316" s="45"/>
    </row>
    <row r="2317" spans="3:7" ht="12.75" customHeight="1" x14ac:dyDescent="0.3">
      <c r="C2317" s="28"/>
      <c r="D2317" s="50"/>
      <c r="E2317" s="44"/>
      <c r="F2317" s="28"/>
      <c r="G2317" s="45"/>
    </row>
    <row r="2318" spans="3:7" ht="12.75" customHeight="1" x14ac:dyDescent="0.3">
      <c r="C2318" s="28"/>
      <c r="D2318" s="50"/>
      <c r="E2318" s="44"/>
      <c r="F2318" s="28"/>
      <c r="G2318" s="45"/>
    </row>
    <row r="2319" spans="3:7" ht="12.75" customHeight="1" x14ac:dyDescent="0.3">
      <c r="C2319" s="28"/>
      <c r="D2319" s="50"/>
      <c r="E2319" s="44"/>
      <c r="F2319" s="28"/>
      <c r="G2319" s="45"/>
    </row>
    <row r="2320" spans="3:7" ht="12.75" customHeight="1" x14ac:dyDescent="0.3">
      <c r="C2320" s="28"/>
      <c r="D2320" s="50"/>
      <c r="E2320" s="44"/>
      <c r="F2320" s="28"/>
      <c r="G2320" s="45"/>
    </row>
    <row r="2321" spans="3:7" ht="12.75" customHeight="1" x14ac:dyDescent="0.3">
      <c r="C2321" s="28"/>
      <c r="D2321" s="50"/>
      <c r="E2321" s="44"/>
      <c r="F2321" s="28"/>
      <c r="G2321" s="45"/>
    </row>
    <row r="2322" spans="3:7" ht="12.75" customHeight="1" x14ac:dyDescent="0.3">
      <c r="C2322" s="28"/>
      <c r="D2322" s="50"/>
      <c r="E2322" s="44"/>
      <c r="F2322" s="28"/>
      <c r="G2322" s="45"/>
    </row>
    <row r="2323" spans="3:7" ht="12.75" customHeight="1" x14ac:dyDescent="0.3">
      <c r="C2323" s="28"/>
      <c r="D2323" s="50"/>
      <c r="E2323" s="44"/>
      <c r="F2323" s="28"/>
      <c r="G2323" s="45"/>
    </row>
    <row r="2324" spans="3:7" ht="12.75" customHeight="1" x14ac:dyDescent="0.3">
      <c r="C2324" s="28"/>
      <c r="D2324" s="50"/>
      <c r="E2324" s="44"/>
      <c r="F2324" s="28"/>
      <c r="G2324" s="45"/>
    </row>
    <row r="2325" spans="3:7" ht="12.75" customHeight="1" x14ac:dyDescent="0.3">
      <c r="C2325" s="28"/>
      <c r="D2325" s="50"/>
      <c r="E2325" s="44"/>
      <c r="F2325" s="28"/>
      <c r="G2325" s="45"/>
    </row>
    <row r="2326" spans="3:7" ht="12.75" customHeight="1" x14ac:dyDescent="0.3">
      <c r="C2326" s="28"/>
      <c r="D2326" s="50"/>
      <c r="E2326" s="44"/>
      <c r="F2326" s="28"/>
      <c r="G2326" s="45"/>
    </row>
    <row r="2327" spans="3:7" ht="12.75" customHeight="1" x14ac:dyDescent="0.3">
      <c r="C2327" s="28"/>
      <c r="D2327" s="50"/>
      <c r="E2327" s="44"/>
      <c r="F2327" s="28"/>
      <c r="G2327" s="45"/>
    </row>
    <row r="2328" spans="3:7" ht="12.75" customHeight="1" x14ac:dyDescent="0.3">
      <c r="C2328" s="28"/>
      <c r="D2328" s="50"/>
      <c r="E2328" s="44"/>
      <c r="F2328" s="28"/>
      <c r="G2328" s="45"/>
    </row>
    <row r="2329" spans="3:7" ht="12.75" customHeight="1" x14ac:dyDescent="0.3">
      <c r="C2329" s="28"/>
      <c r="D2329" s="50"/>
      <c r="E2329" s="44"/>
      <c r="F2329" s="28"/>
      <c r="G2329" s="45"/>
    </row>
    <row r="2330" spans="3:7" ht="12.75" customHeight="1" x14ac:dyDescent="0.3">
      <c r="C2330" s="28"/>
      <c r="D2330" s="50"/>
      <c r="E2330" s="44"/>
      <c r="F2330" s="28"/>
      <c r="G2330" s="45"/>
    </row>
    <row r="2331" spans="3:7" ht="12.75" customHeight="1" x14ac:dyDescent="0.3">
      <c r="C2331" s="28"/>
      <c r="D2331" s="50"/>
      <c r="E2331" s="44"/>
      <c r="F2331" s="28"/>
      <c r="G2331" s="45"/>
    </row>
    <row r="2332" spans="3:7" ht="12.75" customHeight="1" x14ac:dyDescent="0.3">
      <c r="C2332" s="28"/>
      <c r="D2332" s="50"/>
      <c r="E2332" s="44"/>
      <c r="F2332" s="28"/>
      <c r="G2332" s="45"/>
    </row>
    <row r="2333" spans="3:7" ht="12.75" customHeight="1" x14ac:dyDescent="0.3">
      <c r="C2333" s="28"/>
      <c r="D2333" s="50"/>
      <c r="E2333" s="44"/>
      <c r="F2333" s="28"/>
      <c r="G2333" s="45"/>
    </row>
    <row r="2334" spans="3:7" ht="12.75" customHeight="1" x14ac:dyDescent="0.3">
      <c r="C2334" s="28"/>
      <c r="D2334" s="50"/>
      <c r="E2334" s="44"/>
      <c r="F2334" s="28"/>
      <c r="G2334" s="45"/>
    </row>
    <row r="2335" spans="3:7" ht="12.75" customHeight="1" x14ac:dyDescent="0.3">
      <c r="C2335" s="28"/>
      <c r="D2335" s="50"/>
      <c r="E2335" s="44"/>
      <c r="F2335" s="28"/>
      <c r="G2335" s="45"/>
    </row>
    <row r="2336" spans="3:7" ht="12.75" customHeight="1" x14ac:dyDescent="0.3">
      <c r="C2336" s="28"/>
      <c r="D2336" s="50"/>
      <c r="E2336" s="44"/>
      <c r="F2336" s="28"/>
      <c r="G2336" s="45"/>
    </row>
    <row r="2337" spans="3:7" ht="12.75" customHeight="1" x14ac:dyDescent="0.3">
      <c r="C2337" s="28"/>
      <c r="D2337" s="50"/>
      <c r="E2337" s="44"/>
      <c r="F2337" s="28"/>
      <c r="G2337" s="45"/>
    </row>
    <row r="2338" spans="3:7" ht="12.75" customHeight="1" x14ac:dyDescent="0.3">
      <c r="C2338" s="28"/>
      <c r="D2338" s="50"/>
      <c r="E2338" s="44"/>
      <c r="F2338" s="28"/>
      <c r="G2338" s="45"/>
    </row>
    <row r="2339" spans="3:7" ht="12.75" customHeight="1" x14ac:dyDescent="0.3">
      <c r="C2339" s="28"/>
      <c r="D2339" s="50"/>
      <c r="E2339" s="44"/>
      <c r="F2339" s="28"/>
      <c r="G2339" s="45"/>
    </row>
    <row r="2340" spans="3:7" ht="12.75" customHeight="1" x14ac:dyDescent="0.3">
      <c r="C2340" s="28"/>
      <c r="D2340" s="50"/>
      <c r="E2340" s="44"/>
      <c r="F2340" s="28"/>
      <c r="G2340" s="45"/>
    </row>
    <row r="2341" spans="3:7" ht="12.75" customHeight="1" x14ac:dyDescent="0.3">
      <c r="C2341" s="28"/>
      <c r="D2341" s="50"/>
      <c r="E2341" s="44"/>
      <c r="F2341" s="28"/>
      <c r="G2341" s="45"/>
    </row>
    <row r="2342" spans="3:7" ht="12.75" customHeight="1" x14ac:dyDescent="0.3">
      <c r="C2342" s="28"/>
      <c r="D2342" s="50"/>
      <c r="E2342" s="44"/>
      <c r="F2342" s="28"/>
      <c r="G2342" s="45"/>
    </row>
    <row r="2343" spans="3:7" ht="12.75" customHeight="1" x14ac:dyDescent="0.3">
      <c r="C2343" s="28"/>
      <c r="D2343" s="50"/>
      <c r="E2343" s="44"/>
      <c r="F2343" s="28"/>
      <c r="G2343" s="45"/>
    </row>
    <row r="2344" spans="3:7" ht="12.75" customHeight="1" x14ac:dyDescent="0.3">
      <c r="C2344" s="28"/>
      <c r="D2344" s="50"/>
      <c r="E2344" s="44"/>
      <c r="F2344" s="28"/>
      <c r="G2344" s="45"/>
    </row>
    <row r="2345" spans="3:7" ht="12.75" customHeight="1" x14ac:dyDescent="0.3">
      <c r="C2345" s="28"/>
      <c r="D2345" s="50"/>
      <c r="E2345" s="44"/>
      <c r="F2345" s="28"/>
      <c r="G2345" s="45"/>
    </row>
    <row r="2346" spans="3:7" ht="12.75" customHeight="1" x14ac:dyDescent="0.3">
      <c r="C2346" s="28"/>
      <c r="D2346" s="50"/>
      <c r="E2346" s="44"/>
      <c r="F2346" s="28"/>
      <c r="G2346" s="45"/>
    </row>
    <row r="2347" spans="3:7" ht="12.75" customHeight="1" x14ac:dyDescent="0.3">
      <c r="C2347" s="28"/>
      <c r="D2347" s="50"/>
      <c r="E2347" s="44"/>
      <c r="F2347" s="28"/>
      <c r="G2347" s="45"/>
    </row>
    <row r="2348" spans="3:7" ht="12.75" customHeight="1" x14ac:dyDescent="0.3">
      <c r="C2348" s="28"/>
      <c r="D2348" s="50"/>
      <c r="E2348" s="44"/>
      <c r="F2348" s="28"/>
      <c r="G2348" s="45"/>
    </row>
    <row r="2349" spans="3:7" ht="12.75" customHeight="1" x14ac:dyDescent="0.3">
      <c r="C2349" s="28"/>
      <c r="D2349" s="50"/>
      <c r="E2349" s="44"/>
      <c r="F2349" s="28"/>
      <c r="G2349" s="45"/>
    </row>
    <row r="2350" spans="3:7" ht="12.75" customHeight="1" x14ac:dyDescent="0.3">
      <c r="C2350" s="28"/>
      <c r="D2350" s="50"/>
      <c r="E2350" s="44"/>
      <c r="F2350" s="28"/>
      <c r="G2350" s="45"/>
    </row>
    <row r="2351" spans="3:7" ht="12.75" customHeight="1" x14ac:dyDescent="0.3">
      <c r="C2351" s="28"/>
      <c r="D2351" s="50"/>
      <c r="E2351" s="44"/>
      <c r="F2351" s="28"/>
      <c r="G2351" s="45"/>
    </row>
    <row r="2352" spans="3:7" ht="12.75" customHeight="1" x14ac:dyDescent="0.3">
      <c r="C2352" s="28"/>
      <c r="D2352" s="50"/>
      <c r="E2352" s="44"/>
      <c r="F2352" s="28"/>
      <c r="G2352" s="45"/>
    </row>
    <row r="2353" spans="3:7" ht="12.75" customHeight="1" x14ac:dyDescent="0.3">
      <c r="C2353" s="28"/>
      <c r="D2353" s="50"/>
      <c r="E2353" s="44"/>
      <c r="F2353" s="28"/>
      <c r="G2353" s="45"/>
    </row>
    <row r="2354" spans="3:7" ht="12.75" customHeight="1" x14ac:dyDescent="0.3">
      <c r="C2354" s="28"/>
      <c r="D2354" s="50"/>
      <c r="E2354" s="44"/>
      <c r="F2354" s="28"/>
      <c r="G2354" s="45"/>
    </row>
    <row r="2355" spans="3:7" ht="12.75" customHeight="1" x14ac:dyDescent="0.3">
      <c r="C2355" s="28"/>
      <c r="D2355" s="50"/>
      <c r="E2355" s="44"/>
      <c r="F2355" s="28"/>
      <c r="G2355" s="45"/>
    </row>
    <row r="2356" spans="3:7" ht="12.75" customHeight="1" x14ac:dyDescent="0.3">
      <c r="C2356" s="28"/>
      <c r="D2356" s="50"/>
      <c r="E2356" s="44"/>
      <c r="F2356" s="28"/>
      <c r="G2356" s="45"/>
    </row>
    <row r="2357" spans="3:7" ht="12.75" customHeight="1" x14ac:dyDescent="0.3">
      <c r="C2357" s="28"/>
      <c r="D2357" s="50"/>
      <c r="E2357" s="44"/>
      <c r="F2357" s="28"/>
      <c r="G2357" s="45"/>
    </row>
    <row r="2358" spans="3:7" ht="12.75" customHeight="1" x14ac:dyDescent="0.3">
      <c r="C2358" s="28"/>
      <c r="D2358" s="50"/>
      <c r="E2358" s="44"/>
      <c r="F2358" s="28"/>
      <c r="G2358" s="45"/>
    </row>
    <row r="2359" spans="3:7" ht="12.75" customHeight="1" x14ac:dyDescent="0.3">
      <c r="C2359" s="28"/>
      <c r="D2359" s="50"/>
      <c r="E2359" s="44"/>
      <c r="F2359" s="28"/>
      <c r="G2359" s="45"/>
    </row>
    <row r="2360" spans="3:7" ht="12.75" customHeight="1" x14ac:dyDescent="0.3">
      <c r="C2360" s="28"/>
      <c r="D2360" s="50"/>
      <c r="E2360" s="44"/>
      <c r="F2360" s="28"/>
      <c r="G2360" s="45"/>
    </row>
    <row r="2361" spans="3:7" ht="12.75" customHeight="1" x14ac:dyDescent="0.3">
      <c r="C2361" s="28"/>
      <c r="D2361" s="50"/>
      <c r="E2361" s="44"/>
      <c r="F2361" s="28"/>
      <c r="G2361" s="45"/>
    </row>
    <row r="2362" spans="3:7" ht="12.75" customHeight="1" x14ac:dyDescent="0.3">
      <c r="C2362" s="28"/>
      <c r="D2362" s="50"/>
      <c r="E2362" s="44"/>
      <c r="F2362" s="28"/>
      <c r="G2362" s="45"/>
    </row>
    <row r="2363" spans="3:7" ht="12.75" customHeight="1" x14ac:dyDescent="0.3">
      <c r="C2363" s="28"/>
      <c r="D2363" s="50"/>
      <c r="E2363" s="44"/>
      <c r="F2363" s="28"/>
      <c r="G2363" s="45"/>
    </row>
    <row r="2364" spans="3:7" ht="12.75" customHeight="1" x14ac:dyDescent="0.3">
      <c r="C2364" s="28"/>
      <c r="D2364" s="50"/>
      <c r="E2364" s="44"/>
      <c r="F2364" s="28"/>
      <c r="G2364" s="45"/>
    </row>
    <row r="2365" spans="3:7" ht="12.75" customHeight="1" x14ac:dyDescent="0.3">
      <c r="C2365" s="28"/>
      <c r="D2365" s="50"/>
      <c r="E2365" s="44"/>
      <c r="F2365" s="28"/>
      <c r="G2365" s="45"/>
    </row>
    <row r="2366" spans="3:7" ht="12.75" customHeight="1" x14ac:dyDescent="0.3">
      <c r="C2366" s="28"/>
      <c r="D2366" s="50"/>
      <c r="E2366" s="44"/>
      <c r="F2366" s="28"/>
      <c r="G2366" s="45"/>
    </row>
    <row r="2367" spans="3:7" ht="12.75" customHeight="1" x14ac:dyDescent="0.3">
      <c r="C2367" s="28"/>
      <c r="D2367" s="50"/>
      <c r="E2367" s="44"/>
      <c r="F2367" s="28"/>
      <c r="G2367" s="45"/>
    </row>
    <row r="2368" spans="3:7" ht="12.75" customHeight="1" x14ac:dyDescent="0.3">
      <c r="C2368" s="28"/>
      <c r="D2368" s="50"/>
      <c r="E2368" s="44"/>
      <c r="F2368" s="28"/>
      <c r="G2368" s="45"/>
    </row>
    <row r="2369" spans="3:7" ht="12.75" customHeight="1" x14ac:dyDescent="0.3">
      <c r="C2369" s="28"/>
      <c r="D2369" s="50"/>
      <c r="E2369" s="44"/>
      <c r="F2369" s="28"/>
      <c r="G2369" s="45"/>
    </row>
    <row r="2370" spans="3:7" ht="12.75" customHeight="1" x14ac:dyDescent="0.3">
      <c r="C2370" s="28"/>
      <c r="D2370" s="50"/>
      <c r="E2370" s="44"/>
      <c r="F2370" s="28"/>
      <c r="G2370" s="45"/>
    </row>
    <row r="2371" spans="3:7" ht="12.75" customHeight="1" x14ac:dyDescent="0.3">
      <c r="C2371" s="28"/>
      <c r="D2371" s="50"/>
      <c r="E2371" s="44"/>
      <c r="F2371" s="28"/>
      <c r="G2371" s="45"/>
    </row>
    <row r="2372" spans="3:7" ht="12.75" customHeight="1" x14ac:dyDescent="0.3">
      <c r="C2372" s="28"/>
      <c r="D2372" s="50"/>
      <c r="E2372" s="44"/>
      <c r="F2372" s="28"/>
      <c r="G2372" s="45"/>
    </row>
    <row r="2373" spans="3:7" ht="12.75" customHeight="1" x14ac:dyDescent="0.3">
      <c r="C2373" s="28"/>
      <c r="D2373" s="50"/>
      <c r="E2373" s="44"/>
      <c r="F2373" s="28"/>
      <c r="G2373" s="45"/>
    </row>
    <row r="2374" spans="3:7" ht="12.75" customHeight="1" x14ac:dyDescent="0.3">
      <c r="C2374" s="28"/>
      <c r="D2374" s="50"/>
      <c r="E2374" s="44"/>
      <c r="F2374" s="28"/>
      <c r="G2374" s="45"/>
    </row>
    <row r="2375" spans="3:7" ht="12.75" customHeight="1" x14ac:dyDescent="0.3">
      <c r="C2375" s="28"/>
      <c r="D2375" s="50"/>
      <c r="E2375" s="44"/>
      <c r="F2375" s="28"/>
      <c r="G2375" s="45"/>
    </row>
    <row r="2376" spans="3:7" ht="12.75" customHeight="1" x14ac:dyDescent="0.3">
      <c r="C2376" s="28"/>
      <c r="D2376" s="50"/>
      <c r="E2376" s="44"/>
      <c r="F2376" s="28"/>
      <c r="G2376" s="45"/>
    </row>
    <row r="2377" spans="3:7" ht="12.75" customHeight="1" x14ac:dyDescent="0.3">
      <c r="C2377" s="28"/>
      <c r="D2377" s="50"/>
      <c r="E2377" s="44"/>
      <c r="F2377" s="28"/>
      <c r="G2377" s="45"/>
    </row>
    <row r="2378" spans="3:7" ht="12.75" customHeight="1" x14ac:dyDescent="0.3">
      <c r="C2378" s="28"/>
      <c r="D2378" s="50"/>
      <c r="E2378" s="44"/>
      <c r="F2378" s="28"/>
      <c r="G2378" s="45"/>
    </row>
    <row r="2379" spans="3:7" ht="12.75" customHeight="1" x14ac:dyDescent="0.3">
      <c r="C2379" s="28"/>
      <c r="D2379" s="50"/>
      <c r="E2379" s="44"/>
      <c r="F2379" s="28"/>
      <c r="G2379" s="45"/>
    </row>
    <row r="2380" spans="3:7" ht="12.75" customHeight="1" x14ac:dyDescent="0.3">
      <c r="C2380" s="28"/>
      <c r="D2380" s="50"/>
      <c r="E2380" s="44"/>
      <c r="F2380" s="28"/>
      <c r="G2380" s="45"/>
    </row>
    <row r="2381" spans="3:7" ht="12.75" customHeight="1" x14ac:dyDescent="0.3">
      <c r="C2381" s="28"/>
      <c r="D2381" s="50"/>
      <c r="E2381" s="44"/>
      <c r="F2381" s="28"/>
      <c r="G2381" s="45"/>
    </row>
    <row r="2382" spans="3:7" ht="12.75" customHeight="1" x14ac:dyDescent="0.3">
      <c r="C2382" s="28"/>
      <c r="D2382" s="50"/>
      <c r="E2382" s="44"/>
      <c r="F2382" s="28"/>
      <c r="G2382" s="45"/>
    </row>
    <row r="2383" spans="3:7" ht="12.75" customHeight="1" x14ac:dyDescent="0.3">
      <c r="C2383" s="28"/>
      <c r="D2383" s="50"/>
      <c r="E2383" s="44"/>
      <c r="F2383" s="28"/>
      <c r="G2383" s="45"/>
    </row>
    <row r="2384" spans="3:7" ht="12.75" customHeight="1" x14ac:dyDescent="0.3">
      <c r="C2384" s="28"/>
      <c r="D2384" s="50"/>
      <c r="E2384" s="44"/>
      <c r="F2384" s="28"/>
      <c r="G2384" s="45"/>
    </row>
    <row r="2385" spans="3:7" ht="12.75" customHeight="1" x14ac:dyDescent="0.3">
      <c r="C2385" s="28"/>
      <c r="D2385" s="50"/>
      <c r="E2385" s="44"/>
      <c r="F2385" s="28"/>
      <c r="G2385" s="45"/>
    </row>
    <row r="2386" spans="3:7" ht="12.75" customHeight="1" x14ac:dyDescent="0.3">
      <c r="C2386" s="28"/>
      <c r="D2386" s="50"/>
      <c r="E2386" s="44"/>
      <c r="F2386" s="28"/>
      <c r="G2386" s="45"/>
    </row>
    <row r="2387" spans="3:7" ht="12.75" customHeight="1" x14ac:dyDescent="0.3">
      <c r="C2387" s="28"/>
      <c r="D2387" s="50"/>
      <c r="E2387" s="44"/>
      <c r="F2387" s="28"/>
      <c r="G2387" s="45"/>
    </row>
    <row r="2388" spans="3:7" ht="12.75" customHeight="1" x14ac:dyDescent="0.3">
      <c r="C2388" s="28"/>
      <c r="D2388" s="50"/>
      <c r="E2388" s="44"/>
      <c r="F2388" s="28"/>
      <c r="G2388" s="45"/>
    </row>
    <row r="2389" spans="3:7" ht="12.75" customHeight="1" x14ac:dyDescent="0.3">
      <c r="C2389" s="28"/>
      <c r="D2389" s="50"/>
      <c r="E2389" s="44"/>
      <c r="F2389" s="28"/>
      <c r="G2389" s="45"/>
    </row>
    <row r="2390" spans="3:7" ht="12.75" customHeight="1" x14ac:dyDescent="0.3">
      <c r="C2390" s="28"/>
      <c r="D2390" s="50"/>
      <c r="E2390" s="44"/>
      <c r="F2390" s="28"/>
      <c r="G2390" s="45"/>
    </row>
    <row r="2391" spans="3:7" ht="12.75" customHeight="1" x14ac:dyDescent="0.3">
      <c r="C2391" s="28"/>
      <c r="D2391" s="50"/>
      <c r="E2391" s="44"/>
      <c r="F2391" s="28"/>
      <c r="G2391" s="45"/>
    </row>
    <row r="2392" spans="3:7" ht="12.75" customHeight="1" x14ac:dyDescent="0.3">
      <c r="C2392" s="28"/>
      <c r="D2392" s="50"/>
      <c r="E2392" s="44"/>
      <c r="F2392" s="28"/>
      <c r="G2392" s="45"/>
    </row>
    <row r="2393" spans="3:7" ht="12.75" customHeight="1" x14ac:dyDescent="0.3">
      <c r="C2393" s="28"/>
      <c r="D2393" s="50"/>
      <c r="E2393" s="44"/>
      <c r="F2393" s="28"/>
      <c r="G2393" s="45"/>
    </row>
    <row r="2394" spans="3:7" ht="12.75" customHeight="1" x14ac:dyDescent="0.3">
      <c r="C2394" s="28"/>
      <c r="D2394" s="50"/>
      <c r="E2394" s="44"/>
      <c r="F2394" s="28"/>
      <c r="G2394" s="45"/>
    </row>
    <row r="2395" spans="3:7" ht="12.75" customHeight="1" x14ac:dyDescent="0.3">
      <c r="C2395" s="28"/>
      <c r="D2395" s="50"/>
      <c r="E2395" s="44"/>
      <c r="F2395" s="28"/>
      <c r="G2395" s="45"/>
    </row>
    <row r="2396" spans="3:7" ht="12.75" customHeight="1" x14ac:dyDescent="0.3">
      <c r="C2396" s="28"/>
      <c r="D2396" s="50"/>
      <c r="E2396" s="44"/>
      <c r="F2396" s="28"/>
      <c r="G2396" s="45"/>
    </row>
    <row r="2397" spans="3:7" ht="12.75" customHeight="1" x14ac:dyDescent="0.3">
      <c r="C2397" s="28"/>
      <c r="D2397" s="50"/>
      <c r="E2397" s="44"/>
      <c r="F2397" s="28"/>
      <c r="G2397" s="45"/>
    </row>
    <row r="2398" spans="3:7" ht="12.75" customHeight="1" x14ac:dyDescent="0.3">
      <c r="C2398" s="28"/>
      <c r="D2398" s="50"/>
      <c r="E2398" s="44"/>
      <c r="F2398" s="28"/>
      <c r="G2398" s="45"/>
    </row>
    <row r="2399" spans="3:7" ht="12.75" customHeight="1" x14ac:dyDescent="0.3">
      <c r="C2399" s="28"/>
      <c r="D2399" s="50"/>
      <c r="E2399" s="44"/>
      <c r="F2399" s="28"/>
      <c r="G2399" s="45"/>
    </row>
    <row r="2400" spans="3:7" ht="12.75" customHeight="1" x14ac:dyDescent="0.3">
      <c r="C2400" s="28"/>
      <c r="D2400" s="50"/>
      <c r="E2400" s="44"/>
      <c r="F2400" s="28"/>
      <c r="G2400" s="45"/>
    </row>
    <row r="2401" spans="3:7" ht="12.75" customHeight="1" x14ac:dyDescent="0.3">
      <c r="C2401" s="28"/>
      <c r="D2401" s="50"/>
      <c r="E2401" s="44"/>
      <c r="F2401" s="28"/>
      <c r="G2401" s="45"/>
    </row>
    <row r="2402" spans="3:7" ht="12.75" customHeight="1" x14ac:dyDescent="0.3">
      <c r="C2402" s="28"/>
      <c r="D2402" s="50"/>
      <c r="E2402" s="44"/>
      <c r="F2402" s="28"/>
      <c r="G2402" s="45"/>
    </row>
    <row r="2403" spans="3:7" ht="12.75" customHeight="1" x14ac:dyDescent="0.3">
      <c r="C2403" s="28"/>
      <c r="D2403" s="50"/>
      <c r="E2403" s="44"/>
      <c r="F2403" s="28"/>
      <c r="G2403" s="45"/>
    </row>
    <row r="2404" spans="3:7" ht="12.75" customHeight="1" x14ac:dyDescent="0.3">
      <c r="C2404" s="28"/>
      <c r="D2404" s="50"/>
      <c r="E2404" s="44"/>
      <c r="F2404" s="28"/>
      <c r="G2404" s="45"/>
    </row>
    <row r="2405" spans="3:7" ht="12.75" customHeight="1" x14ac:dyDescent="0.3">
      <c r="C2405" s="28"/>
      <c r="D2405" s="50"/>
      <c r="E2405" s="44"/>
      <c r="F2405" s="28"/>
      <c r="G2405" s="45"/>
    </row>
    <row r="2406" spans="3:7" ht="12.75" customHeight="1" x14ac:dyDescent="0.3">
      <c r="C2406" s="28"/>
      <c r="D2406" s="50"/>
      <c r="E2406" s="44"/>
      <c r="F2406" s="28"/>
      <c r="G2406" s="45"/>
    </row>
    <row r="2407" spans="3:7" ht="12.75" customHeight="1" x14ac:dyDescent="0.3">
      <c r="C2407" s="28"/>
      <c r="D2407" s="50"/>
      <c r="E2407" s="44"/>
      <c r="F2407" s="28"/>
      <c r="G2407" s="45"/>
    </row>
    <row r="2408" spans="3:7" ht="12.75" customHeight="1" x14ac:dyDescent="0.3">
      <c r="C2408" s="28"/>
      <c r="D2408" s="50"/>
      <c r="E2408" s="44"/>
      <c r="F2408" s="28"/>
      <c r="G2408" s="45"/>
    </row>
    <row r="2409" spans="3:7" ht="12.75" customHeight="1" x14ac:dyDescent="0.3">
      <c r="C2409" s="28"/>
      <c r="D2409" s="50"/>
      <c r="E2409" s="44"/>
      <c r="F2409" s="28"/>
      <c r="G2409" s="45"/>
    </row>
    <row r="2410" spans="3:7" ht="12.75" customHeight="1" x14ac:dyDescent="0.3">
      <c r="C2410" s="28"/>
      <c r="D2410" s="50"/>
      <c r="E2410" s="44"/>
      <c r="F2410" s="28"/>
      <c r="G2410" s="45"/>
    </row>
    <row r="2411" spans="3:7" ht="12.75" customHeight="1" x14ac:dyDescent="0.3">
      <c r="C2411" s="28"/>
      <c r="D2411" s="50"/>
      <c r="E2411" s="44"/>
      <c r="F2411" s="28"/>
      <c r="G2411" s="45"/>
    </row>
    <row r="2412" spans="3:7" ht="12.75" customHeight="1" x14ac:dyDescent="0.3">
      <c r="C2412" s="28"/>
      <c r="D2412" s="50"/>
      <c r="E2412" s="44"/>
      <c r="F2412" s="28"/>
      <c r="G2412" s="45"/>
    </row>
    <row r="2413" spans="3:7" ht="12.75" customHeight="1" x14ac:dyDescent="0.3">
      <c r="C2413" s="28"/>
      <c r="D2413" s="50"/>
      <c r="E2413" s="44"/>
      <c r="F2413" s="28"/>
      <c r="G2413" s="45"/>
    </row>
    <row r="2414" spans="3:7" ht="12.75" customHeight="1" x14ac:dyDescent="0.3">
      <c r="C2414" s="28"/>
      <c r="D2414" s="50"/>
      <c r="E2414" s="44"/>
      <c r="F2414" s="28"/>
      <c r="G2414" s="45"/>
    </row>
    <row r="2415" spans="3:7" ht="12.75" customHeight="1" x14ac:dyDescent="0.3">
      <c r="C2415" s="28"/>
      <c r="D2415" s="50"/>
      <c r="E2415" s="44"/>
      <c r="F2415" s="28"/>
      <c r="G2415" s="45"/>
    </row>
    <row r="2416" spans="3:7" ht="12.75" customHeight="1" x14ac:dyDescent="0.3">
      <c r="C2416" s="28"/>
      <c r="D2416" s="50"/>
      <c r="E2416" s="44"/>
      <c r="F2416" s="28"/>
      <c r="G2416" s="45"/>
    </row>
    <row r="2417" spans="3:7" ht="12.75" customHeight="1" x14ac:dyDescent="0.3">
      <c r="C2417" s="28"/>
      <c r="D2417" s="50"/>
      <c r="E2417" s="44"/>
      <c r="F2417" s="28"/>
      <c r="G2417" s="45"/>
    </row>
    <row r="2418" spans="3:7" ht="12.75" customHeight="1" x14ac:dyDescent="0.3">
      <c r="C2418" s="28"/>
      <c r="D2418" s="50"/>
      <c r="E2418" s="44"/>
      <c r="F2418" s="28"/>
      <c r="G2418" s="45"/>
    </row>
    <row r="2419" spans="3:7" ht="12.75" customHeight="1" x14ac:dyDescent="0.3">
      <c r="C2419" s="28"/>
      <c r="D2419" s="50"/>
      <c r="E2419" s="44"/>
      <c r="F2419" s="28"/>
      <c r="G2419" s="45"/>
    </row>
    <row r="2420" spans="3:7" ht="12.75" customHeight="1" x14ac:dyDescent="0.3">
      <c r="C2420" s="28"/>
      <c r="D2420" s="50"/>
      <c r="E2420" s="44"/>
      <c r="F2420" s="28"/>
      <c r="G2420" s="45"/>
    </row>
    <row r="2421" spans="3:7" ht="12.75" customHeight="1" x14ac:dyDescent="0.3">
      <c r="C2421" s="28"/>
      <c r="D2421" s="50"/>
      <c r="E2421" s="44"/>
      <c r="F2421" s="28"/>
      <c r="G2421" s="45"/>
    </row>
    <row r="2422" spans="3:7" ht="12.75" customHeight="1" x14ac:dyDescent="0.3">
      <c r="C2422" s="28"/>
      <c r="D2422" s="50"/>
      <c r="E2422" s="44"/>
      <c r="F2422" s="28"/>
      <c r="G2422" s="45"/>
    </row>
    <row r="2423" spans="3:7" ht="12.75" customHeight="1" x14ac:dyDescent="0.3">
      <c r="C2423" s="28"/>
      <c r="D2423" s="50"/>
      <c r="E2423" s="44"/>
      <c r="F2423" s="28"/>
      <c r="G2423" s="45"/>
    </row>
    <row r="2424" spans="3:7" ht="12.75" customHeight="1" x14ac:dyDescent="0.3">
      <c r="C2424" s="28"/>
      <c r="D2424" s="50"/>
      <c r="E2424" s="44"/>
      <c r="F2424" s="28"/>
      <c r="G2424" s="45"/>
    </row>
    <row r="2425" spans="3:7" ht="12.75" customHeight="1" x14ac:dyDescent="0.3">
      <c r="C2425" s="28"/>
      <c r="D2425" s="50"/>
      <c r="E2425" s="44"/>
      <c r="F2425" s="28"/>
      <c r="G2425" s="45"/>
    </row>
    <row r="2426" spans="3:7" ht="12.75" customHeight="1" x14ac:dyDescent="0.3">
      <c r="C2426" s="28"/>
      <c r="D2426" s="50"/>
      <c r="E2426" s="44"/>
      <c r="F2426" s="28"/>
      <c r="G2426" s="45"/>
    </row>
    <row r="2427" spans="3:7" ht="12.75" customHeight="1" x14ac:dyDescent="0.3">
      <c r="C2427" s="28"/>
      <c r="D2427" s="50"/>
      <c r="E2427" s="44"/>
      <c r="F2427" s="28"/>
      <c r="G2427" s="45"/>
    </row>
    <row r="2428" spans="3:7" ht="12.75" customHeight="1" x14ac:dyDescent="0.3">
      <c r="C2428" s="28"/>
      <c r="D2428" s="50"/>
      <c r="E2428" s="44"/>
      <c r="F2428" s="28"/>
      <c r="G2428" s="45"/>
    </row>
    <row r="2429" spans="3:7" ht="12.75" customHeight="1" x14ac:dyDescent="0.3">
      <c r="C2429" s="28"/>
      <c r="D2429" s="50"/>
      <c r="E2429" s="44"/>
      <c r="F2429" s="28"/>
      <c r="G2429" s="45"/>
    </row>
    <row r="2430" spans="3:7" ht="12.75" customHeight="1" x14ac:dyDescent="0.3">
      <c r="C2430" s="28"/>
      <c r="D2430" s="50"/>
      <c r="E2430" s="44"/>
      <c r="F2430" s="28"/>
      <c r="G2430" s="45"/>
    </row>
    <row r="2431" spans="3:7" ht="12.75" customHeight="1" x14ac:dyDescent="0.3">
      <c r="C2431" s="28"/>
      <c r="D2431" s="50"/>
      <c r="E2431" s="44"/>
      <c r="F2431" s="28"/>
      <c r="G2431" s="45"/>
    </row>
    <row r="2432" spans="3:7" ht="12.75" customHeight="1" x14ac:dyDescent="0.3">
      <c r="C2432" s="28"/>
      <c r="D2432" s="50"/>
      <c r="E2432" s="44"/>
      <c r="F2432" s="28"/>
      <c r="G2432" s="45"/>
    </row>
    <row r="2433" spans="3:7" ht="12.75" customHeight="1" x14ac:dyDescent="0.3">
      <c r="C2433" s="28"/>
      <c r="D2433" s="50"/>
      <c r="E2433" s="44"/>
      <c r="F2433" s="28"/>
      <c r="G2433" s="45"/>
    </row>
    <row r="2434" spans="3:7" ht="12.75" customHeight="1" x14ac:dyDescent="0.3">
      <c r="C2434" s="28"/>
      <c r="D2434" s="50"/>
      <c r="E2434" s="44"/>
      <c r="F2434" s="28"/>
      <c r="G2434" s="45"/>
    </row>
    <row r="2435" spans="3:7" ht="12.75" customHeight="1" x14ac:dyDescent="0.3">
      <c r="C2435" s="28"/>
      <c r="D2435" s="50"/>
      <c r="E2435" s="44"/>
      <c r="F2435" s="28"/>
      <c r="G2435" s="45"/>
    </row>
    <row r="2436" spans="3:7" ht="12.75" customHeight="1" x14ac:dyDescent="0.3">
      <c r="C2436" s="28"/>
      <c r="D2436" s="50"/>
      <c r="E2436" s="44"/>
      <c r="F2436" s="28"/>
      <c r="G2436" s="45"/>
    </row>
    <row r="2437" spans="3:7" ht="12.75" customHeight="1" x14ac:dyDescent="0.3">
      <c r="C2437" s="28"/>
      <c r="D2437" s="50"/>
      <c r="E2437" s="44"/>
      <c r="F2437" s="28"/>
      <c r="G2437" s="45"/>
    </row>
    <row r="2438" spans="3:7" ht="12.75" customHeight="1" x14ac:dyDescent="0.3">
      <c r="C2438" s="28"/>
      <c r="D2438" s="50"/>
      <c r="E2438" s="44"/>
      <c r="F2438" s="28"/>
      <c r="G2438" s="45"/>
    </row>
    <row r="2439" spans="3:7" ht="12.75" customHeight="1" x14ac:dyDescent="0.3">
      <c r="C2439" s="28"/>
      <c r="D2439" s="50"/>
      <c r="E2439" s="44"/>
      <c r="F2439" s="28"/>
      <c r="G2439" s="45"/>
    </row>
    <row r="2440" spans="3:7" ht="12.75" customHeight="1" x14ac:dyDescent="0.3">
      <c r="C2440" s="28"/>
      <c r="D2440" s="50"/>
      <c r="E2440" s="44"/>
      <c r="F2440" s="28"/>
      <c r="G2440" s="45"/>
    </row>
    <row r="2441" spans="3:7" ht="12.75" customHeight="1" x14ac:dyDescent="0.3">
      <c r="C2441" s="28"/>
      <c r="D2441" s="50"/>
      <c r="E2441" s="44"/>
      <c r="F2441" s="28"/>
      <c r="G2441" s="45"/>
    </row>
    <row r="2442" spans="3:7" ht="12.75" customHeight="1" x14ac:dyDescent="0.3">
      <c r="C2442" s="28"/>
      <c r="D2442" s="50"/>
      <c r="E2442" s="44"/>
      <c r="F2442" s="28"/>
      <c r="G2442" s="45"/>
    </row>
    <row r="2443" spans="3:7" ht="12.75" customHeight="1" x14ac:dyDescent="0.3">
      <c r="C2443" s="28"/>
      <c r="D2443" s="50"/>
      <c r="E2443" s="44"/>
      <c r="F2443" s="28"/>
      <c r="G2443" s="45"/>
    </row>
    <row r="2444" spans="3:7" ht="12.75" customHeight="1" x14ac:dyDescent="0.3">
      <c r="C2444" s="28"/>
      <c r="D2444" s="50"/>
      <c r="E2444" s="44"/>
      <c r="F2444" s="28"/>
      <c r="G2444" s="45"/>
    </row>
    <row r="2445" spans="3:7" ht="12.75" customHeight="1" x14ac:dyDescent="0.3">
      <c r="C2445" s="28"/>
      <c r="D2445" s="50"/>
      <c r="E2445" s="44"/>
      <c r="F2445" s="28"/>
      <c r="G2445" s="45"/>
    </row>
    <row r="2446" spans="3:7" ht="12.75" customHeight="1" x14ac:dyDescent="0.3">
      <c r="C2446" s="28"/>
      <c r="D2446" s="50"/>
      <c r="E2446" s="44"/>
      <c r="F2446" s="28"/>
      <c r="G2446" s="45"/>
    </row>
    <row r="2447" spans="3:7" ht="12.75" customHeight="1" x14ac:dyDescent="0.3">
      <c r="C2447" s="28"/>
      <c r="D2447" s="50"/>
      <c r="E2447" s="44"/>
      <c r="F2447" s="28"/>
      <c r="G2447" s="45"/>
    </row>
    <row r="2448" spans="3:7" ht="12.75" customHeight="1" x14ac:dyDescent="0.3">
      <c r="C2448" s="28"/>
      <c r="D2448" s="50"/>
      <c r="E2448" s="44"/>
      <c r="F2448" s="28"/>
      <c r="G2448" s="45"/>
    </row>
    <row r="2449" spans="3:7" ht="12.75" customHeight="1" x14ac:dyDescent="0.3">
      <c r="C2449" s="28"/>
      <c r="D2449" s="50"/>
      <c r="E2449" s="44"/>
      <c r="F2449" s="28"/>
      <c r="G2449" s="45"/>
    </row>
    <row r="2450" spans="3:7" ht="12.75" customHeight="1" x14ac:dyDescent="0.3">
      <c r="C2450" s="28"/>
      <c r="D2450" s="50"/>
      <c r="E2450" s="44"/>
      <c r="F2450" s="28"/>
      <c r="G2450" s="45"/>
    </row>
    <row r="2451" spans="3:7" ht="12.75" customHeight="1" x14ac:dyDescent="0.3">
      <c r="C2451" s="28"/>
      <c r="D2451" s="50"/>
      <c r="E2451" s="44"/>
      <c r="F2451" s="28"/>
      <c r="G2451" s="45"/>
    </row>
    <row r="2452" spans="3:7" ht="12.75" customHeight="1" x14ac:dyDescent="0.3">
      <c r="C2452" s="28"/>
      <c r="D2452" s="50"/>
      <c r="E2452" s="44"/>
      <c r="F2452" s="28"/>
      <c r="G2452" s="45"/>
    </row>
    <row r="2453" spans="3:7" ht="12.75" customHeight="1" x14ac:dyDescent="0.3">
      <c r="C2453" s="28"/>
      <c r="D2453" s="50"/>
      <c r="E2453" s="44"/>
      <c r="F2453" s="28"/>
      <c r="G2453" s="45"/>
    </row>
    <row r="2454" spans="3:7" ht="12.75" customHeight="1" x14ac:dyDescent="0.3">
      <c r="C2454" s="28"/>
      <c r="D2454" s="50"/>
      <c r="E2454" s="44"/>
      <c r="F2454" s="28"/>
      <c r="G2454" s="45"/>
    </row>
    <row r="2455" spans="3:7" ht="12.75" customHeight="1" x14ac:dyDescent="0.3">
      <c r="C2455" s="28"/>
      <c r="D2455" s="50"/>
      <c r="E2455" s="44"/>
      <c r="F2455" s="28"/>
      <c r="G2455" s="45"/>
    </row>
    <row r="2456" spans="3:7" ht="12.75" customHeight="1" x14ac:dyDescent="0.3">
      <c r="C2456" s="28"/>
      <c r="D2456" s="50"/>
      <c r="E2456" s="44"/>
      <c r="F2456" s="28"/>
      <c r="G2456" s="45"/>
    </row>
    <row r="2457" spans="3:7" ht="12.75" customHeight="1" x14ac:dyDescent="0.3">
      <c r="C2457" s="28"/>
      <c r="D2457" s="50"/>
      <c r="E2457" s="44"/>
      <c r="F2457" s="28"/>
      <c r="G2457" s="45"/>
    </row>
    <row r="2458" spans="3:7" ht="12.75" customHeight="1" x14ac:dyDescent="0.3">
      <c r="C2458" s="28"/>
      <c r="D2458" s="50"/>
      <c r="E2458" s="44"/>
      <c r="F2458" s="28"/>
      <c r="G2458" s="45"/>
    </row>
    <row r="2459" spans="3:7" ht="12.75" customHeight="1" x14ac:dyDescent="0.3">
      <c r="C2459" s="28"/>
      <c r="D2459" s="50"/>
      <c r="E2459" s="44"/>
      <c r="F2459" s="28"/>
      <c r="G2459" s="45"/>
    </row>
    <row r="2460" spans="3:7" ht="12.75" customHeight="1" x14ac:dyDescent="0.3">
      <c r="C2460" s="28"/>
      <c r="D2460" s="50"/>
      <c r="E2460" s="44"/>
      <c r="F2460" s="28"/>
      <c r="G2460" s="45"/>
    </row>
    <row r="2461" spans="3:7" ht="12.75" customHeight="1" x14ac:dyDescent="0.3">
      <c r="C2461" s="28"/>
      <c r="D2461" s="50"/>
      <c r="E2461" s="44"/>
      <c r="F2461" s="28"/>
      <c r="G2461" s="45"/>
    </row>
    <row r="2462" spans="3:7" ht="12.75" customHeight="1" x14ac:dyDescent="0.3">
      <c r="C2462" s="28"/>
      <c r="D2462" s="50"/>
      <c r="E2462" s="44"/>
      <c r="F2462" s="28"/>
      <c r="G2462" s="45"/>
    </row>
    <row r="2463" spans="3:7" ht="12.75" customHeight="1" x14ac:dyDescent="0.3">
      <c r="C2463" s="28"/>
      <c r="D2463" s="50"/>
      <c r="E2463" s="44"/>
      <c r="F2463" s="28"/>
      <c r="G2463" s="45"/>
    </row>
    <row r="2464" spans="3:7" ht="12.75" customHeight="1" x14ac:dyDescent="0.3">
      <c r="C2464" s="28"/>
      <c r="D2464" s="50"/>
      <c r="E2464" s="44"/>
      <c r="F2464" s="28"/>
      <c r="G2464" s="45"/>
    </row>
    <row r="2465" spans="3:7" ht="12.75" customHeight="1" x14ac:dyDescent="0.3">
      <c r="C2465" s="28"/>
      <c r="D2465" s="50"/>
      <c r="E2465" s="44"/>
      <c r="F2465" s="28"/>
      <c r="G2465" s="45"/>
    </row>
    <row r="2466" spans="3:7" ht="12.75" customHeight="1" x14ac:dyDescent="0.3">
      <c r="C2466" s="28"/>
      <c r="D2466" s="50"/>
      <c r="E2466" s="44"/>
      <c r="F2466" s="28"/>
      <c r="G2466" s="45"/>
    </row>
    <row r="2467" spans="3:7" ht="12.75" customHeight="1" x14ac:dyDescent="0.3">
      <c r="C2467" s="28"/>
      <c r="D2467" s="50"/>
      <c r="E2467" s="44"/>
      <c r="F2467" s="28"/>
      <c r="G2467" s="45"/>
    </row>
    <row r="2468" spans="3:7" ht="12.75" customHeight="1" x14ac:dyDescent="0.3">
      <c r="C2468" s="28"/>
      <c r="D2468" s="50"/>
      <c r="E2468" s="44"/>
      <c r="F2468" s="28"/>
      <c r="G2468" s="45"/>
    </row>
    <row r="2469" spans="3:7" ht="12.75" customHeight="1" x14ac:dyDescent="0.3">
      <c r="C2469" s="28"/>
      <c r="D2469" s="50"/>
      <c r="E2469" s="44"/>
      <c r="F2469" s="28"/>
      <c r="G2469" s="45"/>
    </row>
    <row r="2470" spans="3:7" ht="12.75" customHeight="1" x14ac:dyDescent="0.3">
      <c r="C2470" s="28"/>
      <c r="D2470" s="50"/>
      <c r="E2470" s="44"/>
      <c r="F2470" s="28"/>
      <c r="G2470" s="45"/>
    </row>
    <row r="2471" spans="3:7" ht="12.75" customHeight="1" x14ac:dyDescent="0.3">
      <c r="C2471" s="28"/>
      <c r="D2471" s="50"/>
      <c r="E2471" s="44"/>
      <c r="F2471" s="28"/>
      <c r="G2471" s="45"/>
    </row>
    <row r="2472" spans="3:7" ht="12.75" customHeight="1" x14ac:dyDescent="0.3">
      <c r="C2472" s="28"/>
      <c r="D2472" s="50"/>
      <c r="E2472" s="44"/>
      <c r="F2472" s="28"/>
      <c r="G2472" s="45"/>
    </row>
    <row r="2473" spans="3:7" ht="12.75" customHeight="1" x14ac:dyDescent="0.3">
      <c r="C2473" s="28"/>
      <c r="D2473" s="50"/>
      <c r="E2473" s="44"/>
      <c r="F2473" s="28"/>
      <c r="G2473" s="45"/>
    </row>
    <row r="2474" spans="3:7" ht="12.75" customHeight="1" x14ac:dyDescent="0.3">
      <c r="C2474" s="28"/>
      <c r="D2474" s="50"/>
      <c r="E2474" s="44"/>
      <c r="F2474" s="28"/>
      <c r="G2474" s="45"/>
    </row>
    <row r="2475" spans="3:7" ht="12.75" customHeight="1" x14ac:dyDescent="0.3">
      <c r="C2475" s="28"/>
      <c r="D2475" s="50"/>
      <c r="E2475" s="44"/>
      <c r="F2475" s="28"/>
      <c r="G2475" s="45"/>
    </row>
    <row r="2476" spans="3:7" ht="12.75" customHeight="1" x14ac:dyDescent="0.3">
      <c r="C2476" s="28"/>
      <c r="D2476" s="50"/>
      <c r="E2476" s="44"/>
      <c r="F2476" s="28"/>
      <c r="G2476" s="45"/>
    </row>
    <row r="2477" spans="3:7" ht="12.75" customHeight="1" x14ac:dyDescent="0.3">
      <c r="C2477" s="28"/>
      <c r="D2477" s="50"/>
      <c r="E2477" s="44"/>
      <c r="F2477" s="28"/>
      <c r="G2477" s="45"/>
    </row>
    <row r="2478" spans="3:7" ht="12.75" customHeight="1" x14ac:dyDescent="0.3">
      <c r="C2478" s="28"/>
      <c r="D2478" s="50"/>
      <c r="E2478" s="44"/>
      <c r="F2478" s="28"/>
      <c r="G2478" s="45"/>
    </row>
    <row r="2479" spans="3:7" ht="12.75" customHeight="1" x14ac:dyDescent="0.3">
      <c r="C2479" s="28"/>
      <c r="D2479" s="50"/>
      <c r="E2479" s="44"/>
      <c r="F2479" s="28"/>
      <c r="G2479" s="45"/>
    </row>
    <row r="2480" spans="3:7" ht="12.75" customHeight="1" x14ac:dyDescent="0.3">
      <c r="C2480" s="28"/>
      <c r="D2480" s="50"/>
      <c r="E2480" s="44"/>
      <c r="F2480" s="28"/>
      <c r="G2480" s="45"/>
    </row>
    <row r="2481" spans="3:7" ht="12.75" customHeight="1" x14ac:dyDescent="0.3">
      <c r="C2481" s="28"/>
      <c r="D2481" s="50"/>
      <c r="E2481" s="44"/>
      <c r="F2481" s="28"/>
      <c r="G2481" s="45"/>
    </row>
    <row r="2482" spans="3:7" ht="12.75" customHeight="1" x14ac:dyDescent="0.3">
      <c r="C2482" s="28"/>
      <c r="D2482" s="50"/>
      <c r="E2482" s="44"/>
      <c r="F2482" s="28"/>
      <c r="G2482" s="45"/>
    </row>
    <row r="2483" spans="3:7" ht="12.75" customHeight="1" x14ac:dyDescent="0.3">
      <c r="C2483" s="28"/>
      <c r="D2483" s="50"/>
      <c r="E2483" s="44"/>
      <c r="F2483" s="28"/>
      <c r="G2483" s="45"/>
    </row>
    <row r="2484" spans="3:7" ht="12.75" customHeight="1" x14ac:dyDescent="0.3">
      <c r="C2484" s="28"/>
      <c r="D2484" s="50"/>
      <c r="E2484" s="44"/>
      <c r="F2484" s="28"/>
      <c r="G2484" s="45"/>
    </row>
    <row r="2485" spans="3:7" ht="12.75" customHeight="1" x14ac:dyDescent="0.3">
      <c r="C2485" s="28"/>
      <c r="D2485" s="50"/>
      <c r="E2485" s="44"/>
      <c r="F2485" s="28"/>
      <c r="G2485" s="45"/>
    </row>
    <row r="2486" spans="3:7" ht="12.75" customHeight="1" x14ac:dyDescent="0.3">
      <c r="C2486" s="28"/>
      <c r="D2486" s="50"/>
      <c r="E2486" s="44"/>
      <c r="F2486" s="28"/>
      <c r="G2486" s="45"/>
    </row>
    <row r="2487" spans="3:7" ht="12.75" customHeight="1" x14ac:dyDescent="0.3">
      <c r="C2487" s="28"/>
      <c r="D2487" s="50"/>
      <c r="E2487" s="44"/>
      <c r="F2487" s="28"/>
      <c r="G2487" s="45"/>
    </row>
    <row r="2488" spans="3:7" ht="12.75" customHeight="1" x14ac:dyDescent="0.3">
      <c r="C2488" s="28"/>
      <c r="D2488" s="50"/>
      <c r="E2488" s="44"/>
      <c r="F2488" s="28"/>
      <c r="G2488" s="45"/>
    </row>
    <row r="2489" spans="3:7" ht="12.75" customHeight="1" x14ac:dyDescent="0.3">
      <c r="C2489" s="28"/>
      <c r="D2489" s="50"/>
      <c r="E2489" s="44"/>
      <c r="F2489" s="28"/>
      <c r="G2489" s="45"/>
    </row>
    <row r="2490" spans="3:7" ht="12.75" customHeight="1" x14ac:dyDescent="0.3">
      <c r="C2490" s="28"/>
      <c r="D2490" s="50"/>
      <c r="E2490" s="44"/>
      <c r="F2490" s="28"/>
      <c r="G2490" s="45"/>
    </row>
    <row r="2491" spans="3:7" ht="12.75" customHeight="1" x14ac:dyDescent="0.3">
      <c r="C2491" s="28"/>
      <c r="D2491" s="50"/>
      <c r="E2491" s="44"/>
      <c r="F2491" s="28"/>
      <c r="G2491" s="45"/>
    </row>
    <row r="2492" spans="3:7" ht="12.75" customHeight="1" x14ac:dyDescent="0.3">
      <c r="C2492" s="28"/>
      <c r="D2492" s="50"/>
      <c r="E2492" s="44"/>
      <c r="F2492" s="28"/>
      <c r="G2492" s="45"/>
    </row>
    <row r="2493" spans="3:7" ht="12.75" customHeight="1" x14ac:dyDescent="0.3">
      <c r="C2493" s="28"/>
      <c r="D2493" s="50"/>
      <c r="E2493" s="44"/>
      <c r="F2493" s="28"/>
      <c r="G2493" s="45"/>
    </row>
    <row r="2494" spans="3:7" ht="12.75" customHeight="1" x14ac:dyDescent="0.3">
      <c r="C2494" s="28"/>
      <c r="D2494" s="50"/>
      <c r="E2494" s="44"/>
      <c r="F2494" s="28"/>
      <c r="G2494" s="45"/>
    </row>
    <row r="2495" spans="3:7" ht="12.75" customHeight="1" x14ac:dyDescent="0.3">
      <c r="C2495" s="28"/>
      <c r="D2495" s="50"/>
      <c r="E2495" s="44"/>
      <c r="F2495" s="28"/>
      <c r="G2495" s="45"/>
    </row>
    <row r="2496" spans="3:7" ht="12.75" customHeight="1" x14ac:dyDescent="0.3">
      <c r="C2496" s="28"/>
      <c r="D2496" s="50"/>
      <c r="E2496" s="44"/>
      <c r="F2496" s="28"/>
      <c r="G2496" s="45"/>
    </row>
    <row r="2497" spans="3:7" ht="12.75" customHeight="1" x14ac:dyDescent="0.3">
      <c r="C2497" s="28"/>
      <c r="D2497" s="50"/>
      <c r="E2497" s="44"/>
      <c r="F2497" s="28"/>
      <c r="G2497" s="45"/>
    </row>
    <row r="2498" spans="3:7" ht="12.75" customHeight="1" x14ac:dyDescent="0.3">
      <c r="C2498" s="28"/>
      <c r="D2498" s="50"/>
      <c r="E2498" s="44"/>
      <c r="F2498" s="28"/>
      <c r="G2498" s="45"/>
    </row>
    <row r="2499" spans="3:7" ht="12.75" customHeight="1" x14ac:dyDescent="0.3">
      <c r="C2499" s="28"/>
      <c r="D2499" s="50"/>
      <c r="E2499" s="44"/>
      <c r="F2499" s="28"/>
      <c r="G2499" s="45"/>
    </row>
    <row r="2500" spans="3:7" ht="12.75" customHeight="1" x14ac:dyDescent="0.3">
      <c r="C2500" s="28"/>
      <c r="D2500" s="50"/>
      <c r="E2500" s="44"/>
      <c r="F2500" s="28"/>
      <c r="G2500" s="45"/>
    </row>
    <row r="2501" spans="3:7" ht="12.75" customHeight="1" x14ac:dyDescent="0.3">
      <c r="C2501" s="28"/>
      <c r="D2501" s="50"/>
      <c r="E2501" s="44"/>
      <c r="F2501" s="28"/>
      <c r="G2501" s="45"/>
    </row>
    <row r="2502" spans="3:7" ht="12.75" customHeight="1" x14ac:dyDescent="0.3">
      <c r="C2502" s="28"/>
      <c r="D2502" s="50"/>
      <c r="E2502" s="44"/>
      <c r="F2502" s="28"/>
      <c r="G2502" s="45"/>
    </row>
    <row r="2503" spans="3:7" ht="12.75" customHeight="1" x14ac:dyDescent="0.3">
      <c r="C2503" s="28"/>
      <c r="D2503" s="50"/>
      <c r="E2503" s="44"/>
      <c r="F2503" s="28"/>
      <c r="G2503" s="45"/>
    </row>
    <row r="2504" spans="3:7" ht="12.75" customHeight="1" x14ac:dyDescent="0.3">
      <c r="C2504" s="28"/>
      <c r="D2504" s="50"/>
      <c r="E2504" s="44"/>
      <c r="F2504" s="28"/>
      <c r="G2504" s="45"/>
    </row>
    <row r="2505" spans="3:7" ht="12.75" customHeight="1" x14ac:dyDescent="0.3">
      <c r="C2505" s="28"/>
      <c r="D2505" s="50"/>
      <c r="E2505" s="44"/>
      <c r="F2505" s="28"/>
      <c r="G2505" s="45"/>
    </row>
    <row r="2506" spans="3:7" ht="12.75" customHeight="1" x14ac:dyDescent="0.3">
      <c r="C2506" s="28"/>
      <c r="D2506" s="50"/>
      <c r="E2506" s="44"/>
      <c r="F2506" s="28"/>
      <c r="G2506" s="45"/>
    </row>
    <row r="2507" spans="3:7" ht="12.75" customHeight="1" x14ac:dyDescent="0.3">
      <c r="C2507" s="28"/>
      <c r="D2507" s="50"/>
      <c r="E2507" s="44"/>
      <c r="F2507" s="28"/>
      <c r="G2507" s="45"/>
    </row>
    <row r="2508" spans="3:7" ht="12.75" customHeight="1" x14ac:dyDescent="0.3">
      <c r="C2508" s="28"/>
      <c r="D2508" s="50"/>
      <c r="E2508" s="44"/>
      <c r="F2508" s="28"/>
      <c r="G2508" s="45"/>
    </row>
    <row r="2509" spans="3:7" ht="12.75" customHeight="1" x14ac:dyDescent="0.3">
      <c r="C2509" s="28"/>
      <c r="D2509" s="50"/>
      <c r="E2509" s="44"/>
      <c r="F2509" s="28"/>
      <c r="G2509" s="45"/>
    </row>
    <row r="2510" spans="3:7" ht="12.75" customHeight="1" x14ac:dyDescent="0.3">
      <c r="C2510" s="28"/>
      <c r="D2510" s="50"/>
      <c r="E2510" s="44"/>
      <c r="F2510" s="28"/>
      <c r="G2510" s="45"/>
    </row>
    <row r="2511" spans="3:7" ht="12.75" customHeight="1" x14ac:dyDescent="0.3">
      <c r="C2511" s="28"/>
      <c r="D2511" s="50"/>
      <c r="E2511" s="44"/>
      <c r="F2511" s="28"/>
      <c r="G2511" s="45"/>
    </row>
    <row r="2512" spans="3:7" ht="12.75" customHeight="1" x14ac:dyDescent="0.3">
      <c r="C2512" s="28"/>
      <c r="D2512" s="50"/>
      <c r="E2512" s="44"/>
      <c r="F2512" s="28"/>
      <c r="G2512" s="45"/>
    </row>
    <row r="2513" spans="3:7" ht="12.75" customHeight="1" x14ac:dyDescent="0.3">
      <c r="C2513" s="28"/>
      <c r="D2513" s="50"/>
      <c r="E2513" s="44"/>
      <c r="F2513" s="28"/>
      <c r="G2513" s="45"/>
    </row>
    <row r="2514" spans="3:7" ht="12.75" customHeight="1" x14ac:dyDescent="0.3">
      <c r="C2514" s="28"/>
      <c r="D2514" s="50"/>
      <c r="E2514" s="44"/>
      <c r="F2514" s="28"/>
      <c r="G2514" s="45"/>
    </row>
    <row r="2515" spans="3:7" ht="12.75" customHeight="1" x14ac:dyDescent="0.3">
      <c r="C2515" s="28"/>
      <c r="D2515" s="50"/>
      <c r="E2515" s="44"/>
      <c r="F2515" s="28"/>
      <c r="G2515" s="45"/>
    </row>
    <row r="2516" spans="3:7" ht="12.75" customHeight="1" x14ac:dyDescent="0.3">
      <c r="C2516" s="28"/>
      <c r="D2516" s="50"/>
      <c r="E2516" s="44"/>
      <c r="F2516" s="28"/>
      <c r="G2516" s="45"/>
    </row>
    <row r="2517" spans="3:7" ht="12.75" customHeight="1" x14ac:dyDescent="0.3">
      <c r="C2517" s="28"/>
      <c r="D2517" s="50"/>
      <c r="E2517" s="44"/>
      <c r="F2517" s="28"/>
      <c r="G2517" s="45"/>
    </row>
    <row r="2518" spans="3:7" ht="12.75" customHeight="1" x14ac:dyDescent="0.3">
      <c r="C2518" s="28"/>
      <c r="D2518" s="50"/>
      <c r="E2518" s="44"/>
      <c r="F2518" s="28"/>
      <c r="G2518" s="45"/>
    </row>
    <row r="2519" spans="3:7" ht="12.75" customHeight="1" x14ac:dyDescent="0.3">
      <c r="C2519" s="28"/>
      <c r="D2519" s="50"/>
      <c r="E2519" s="44"/>
      <c r="F2519" s="28"/>
      <c r="G2519" s="45"/>
    </row>
    <row r="2520" spans="3:7" ht="12.75" customHeight="1" x14ac:dyDescent="0.3">
      <c r="C2520" s="28"/>
      <c r="D2520" s="50"/>
      <c r="E2520" s="44"/>
      <c r="F2520" s="28"/>
      <c r="G2520" s="45"/>
    </row>
    <row r="2521" spans="3:7" ht="12.75" customHeight="1" x14ac:dyDescent="0.3">
      <c r="C2521" s="28"/>
      <c r="D2521" s="50"/>
      <c r="E2521" s="44"/>
      <c r="F2521" s="28"/>
      <c r="G2521" s="45"/>
    </row>
    <row r="2522" spans="3:7" ht="12.75" customHeight="1" x14ac:dyDescent="0.3">
      <c r="C2522" s="28"/>
      <c r="D2522" s="50"/>
      <c r="E2522" s="44"/>
      <c r="F2522" s="28"/>
      <c r="G2522" s="45"/>
    </row>
    <row r="2523" spans="3:7" ht="12.75" customHeight="1" x14ac:dyDescent="0.3">
      <c r="C2523" s="28"/>
      <c r="D2523" s="50"/>
      <c r="E2523" s="44"/>
      <c r="F2523" s="28"/>
      <c r="G2523" s="45"/>
    </row>
    <row r="2524" spans="3:7" ht="12.75" customHeight="1" x14ac:dyDescent="0.3">
      <c r="C2524" s="28"/>
      <c r="D2524" s="50"/>
      <c r="E2524" s="44"/>
      <c r="F2524" s="28"/>
      <c r="G2524" s="45"/>
    </row>
    <row r="2525" spans="3:7" ht="12.75" customHeight="1" x14ac:dyDescent="0.3">
      <c r="C2525" s="28"/>
      <c r="D2525" s="50"/>
      <c r="E2525" s="44"/>
      <c r="F2525" s="28"/>
      <c r="G2525" s="45"/>
    </row>
    <row r="2526" spans="3:7" ht="12.75" customHeight="1" x14ac:dyDescent="0.3">
      <c r="C2526" s="28"/>
      <c r="D2526" s="50"/>
      <c r="E2526" s="44"/>
      <c r="F2526" s="28"/>
      <c r="G2526" s="45"/>
    </row>
    <row r="2527" spans="3:7" ht="12.75" customHeight="1" x14ac:dyDescent="0.3">
      <c r="C2527" s="28"/>
      <c r="D2527" s="50"/>
      <c r="E2527" s="44"/>
      <c r="F2527" s="28"/>
      <c r="G2527" s="45"/>
    </row>
    <row r="2528" spans="3:7" ht="12.75" customHeight="1" x14ac:dyDescent="0.3">
      <c r="C2528" s="28"/>
      <c r="D2528" s="50"/>
      <c r="E2528" s="44"/>
      <c r="F2528" s="28"/>
      <c r="G2528" s="45"/>
    </row>
    <row r="2529" spans="3:7" ht="12.75" customHeight="1" x14ac:dyDescent="0.3">
      <c r="C2529" s="28"/>
      <c r="D2529" s="50"/>
      <c r="E2529" s="44"/>
      <c r="F2529" s="28"/>
      <c r="G2529" s="45"/>
    </row>
    <row r="2530" spans="3:7" ht="12.75" customHeight="1" x14ac:dyDescent="0.3">
      <c r="C2530" s="28"/>
      <c r="D2530" s="50"/>
      <c r="E2530" s="44"/>
      <c r="F2530" s="28"/>
      <c r="G2530" s="45"/>
    </row>
    <row r="2531" spans="3:7" ht="12.75" customHeight="1" x14ac:dyDescent="0.3">
      <c r="C2531" s="28"/>
      <c r="D2531" s="50"/>
      <c r="E2531" s="44"/>
      <c r="F2531" s="28"/>
      <c r="G2531" s="45"/>
    </row>
    <row r="2532" spans="3:7" ht="12.75" customHeight="1" x14ac:dyDescent="0.3">
      <c r="C2532" s="28"/>
      <c r="D2532" s="50"/>
      <c r="E2532" s="44"/>
      <c r="F2532" s="28"/>
      <c r="G2532" s="45"/>
    </row>
    <row r="2533" spans="3:7" ht="12.75" customHeight="1" x14ac:dyDescent="0.3">
      <c r="C2533" s="28"/>
      <c r="D2533" s="50"/>
      <c r="E2533" s="44"/>
      <c r="F2533" s="28"/>
      <c r="G2533" s="45"/>
    </row>
    <row r="2534" spans="3:7" ht="12.75" customHeight="1" x14ac:dyDescent="0.3">
      <c r="C2534" s="28"/>
      <c r="D2534" s="50"/>
      <c r="E2534" s="44"/>
      <c r="F2534" s="28"/>
      <c r="G2534" s="45"/>
    </row>
    <row r="2535" spans="3:7" ht="12.75" customHeight="1" x14ac:dyDescent="0.3">
      <c r="C2535" s="28"/>
      <c r="D2535" s="50"/>
      <c r="E2535" s="44"/>
      <c r="F2535" s="28"/>
      <c r="G2535" s="45"/>
    </row>
    <row r="2536" spans="3:7" ht="12.75" customHeight="1" x14ac:dyDescent="0.3">
      <c r="C2536" s="28"/>
      <c r="D2536" s="50"/>
      <c r="E2536" s="44"/>
      <c r="F2536" s="28"/>
      <c r="G2536" s="45"/>
    </row>
    <row r="2537" spans="3:7" ht="12.75" customHeight="1" x14ac:dyDescent="0.3">
      <c r="C2537" s="28"/>
      <c r="D2537" s="50"/>
      <c r="E2537" s="44"/>
      <c r="F2537" s="28"/>
      <c r="G2537" s="45"/>
    </row>
    <row r="2538" spans="3:7" ht="12.75" customHeight="1" x14ac:dyDescent="0.3">
      <c r="C2538" s="28"/>
      <c r="D2538" s="50"/>
      <c r="E2538" s="44"/>
      <c r="F2538" s="28"/>
      <c r="G2538" s="45"/>
    </row>
    <row r="2539" spans="3:7" ht="12.75" customHeight="1" x14ac:dyDescent="0.3">
      <c r="C2539" s="28"/>
      <c r="D2539" s="50"/>
      <c r="E2539" s="44"/>
      <c r="F2539" s="28"/>
      <c r="G2539" s="45"/>
    </row>
    <row r="2540" spans="3:7" ht="12.75" customHeight="1" x14ac:dyDescent="0.3">
      <c r="C2540" s="28"/>
      <c r="D2540" s="50"/>
      <c r="E2540" s="44"/>
      <c r="F2540" s="28"/>
      <c r="G2540" s="45"/>
    </row>
    <row r="2541" spans="3:7" ht="12.75" customHeight="1" x14ac:dyDescent="0.3">
      <c r="C2541" s="28"/>
      <c r="D2541" s="50"/>
      <c r="E2541" s="44"/>
      <c r="F2541" s="28"/>
      <c r="G2541" s="45"/>
    </row>
    <row r="2542" spans="3:7" ht="12.75" customHeight="1" x14ac:dyDescent="0.3">
      <c r="C2542" s="28"/>
      <c r="D2542" s="50"/>
      <c r="E2542" s="44"/>
      <c r="F2542" s="28"/>
      <c r="G2542" s="45"/>
    </row>
    <row r="2543" spans="3:7" ht="12.75" customHeight="1" x14ac:dyDescent="0.3">
      <c r="C2543" s="28"/>
      <c r="D2543" s="50"/>
      <c r="E2543" s="44"/>
      <c r="F2543" s="28"/>
      <c r="G2543" s="45"/>
    </row>
    <row r="2544" spans="3:7" ht="12.75" customHeight="1" x14ac:dyDescent="0.3">
      <c r="C2544" s="28"/>
      <c r="D2544" s="50"/>
      <c r="E2544" s="44"/>
      <c r="F2544" s="28"/>
      <c r="G2544" s="45"/>
    </row>
    <row r="2545" spans="3:7" ht="12.75" customHeight="1" x14ac:dyDescent="0.3">
      <c r="C2545" s="28"/>
      <c r="D2545" s="50"/>
      <c r="E2545" s="44"/>
      <c r="F2545" s="28"/>
      <c r="G2545" s="45"/>
    </row>
    <row r="2546" spans="3:7" ht="12.75" customHeight="1" x14ac:dyDescent="0.3">
      <c r="C2546" s="28"/>
      <c r="D2546" s="50"/>
      <c r="E2546" s="44"/>
      <c r="F2546" s="28"/>
      <c r="G2546" s="45"/>
    </row>
    <row r="2547" spans="3:7" ht="12.75" customHeight="1" x14ac:dyDescent="0.3">
      <c r="C2547" s="28"/>
      <c r="D2547" s="50"/>
      <c r="E2547" s="44"/>
      <c r="F2547" s="28"/>
      <c r="G2547" s="45"/>
    </row>
    <row r="2548" spans="3:7" ht="12.75" customHeight="1" x14ac:dyDescent="0.3">
      <c r="C2548" s="28"/>
      <c r="D2548" s="50"/>
      <c r="E2548" s="44"/>
      <c r="F2548" s="28"/>
      <c r="G2548" s="45"/>
    </row>
    <row r="2549" spans="3:7" ht="12.75" customHeight="1" x14ac:dyDescent="0.3">
      <c r="C2549" s="28"/>
      <c r="D2549" s="50"/>
      <c r="E2549" s="44"/>
      <c r="F2549" s="28"/>
      <c r="G2549" s="45"/>
    </row>
    <row r="2550" spans="3:7" ht="12.75" customHeight="1" x14ac:dyDescent="0.3">
      <c r="C2550" s="28"/>
      <c r="D2550" s="50"/>
      <c r="E2550" s="44"/>
      <c r="F2550" s="28"/>
      <c r="G2550" s="45"/>
    </row>
    <row r="2551" spans="3:7" ht="12.75" customHeight="1" x14ac:dyDescent="0.3">
      <c r="C2551" s="28"/>
      <c r="D2551" s="50"/>
      <c r="E2551" s="44"/>
      <c r="F2551" s="28"/>
      <c r="G2551" s="45"/>
    </row>
    <row r="2552" spans="3:7" ht="12.75" customHeight="1" x14ac:dyDescent="0.3">
      <c r="C2552" s="28"/>
      <c r="D2552" s="50"/>
      <c r="E2552" s="44"/>
      <c r="F2552" s="28"/>
      <c r="G2552" s="45"/>
    </row>
    <row r="2553" spans="3:7" ht="12.75" customHeight="1" x14ac:dyDescent="0.3">
      <c r="C2553" s="28"/>
      <c r="D2553" s="50"/>
      <c r="E2553" s="44"/>
      <c r="F2553" s="28"/>
      <c r="G2553" s="45"/>
    </row>
    <row r="2554" spans="3:7" ht="12.75" customHeight="1" x14ac:dyDescent="0.3">
      <c r="C2554" s="28"/>
      <c r="D2554" s="50"/>
      <c r="E2554" s="44"/>
      <c r="F2554" s="28"/>
      <c r="G2554" s="45"/>
    </row>
    <row r="2555" spans="3:7" ht="12.75" customHeight="1" x14ac:dyDescent="0.3">
      <c r="C2555" s="28"/>
      <c r="D2555" s="50"/>
      <c r="E2555" s="44"/>
      <c r="F2555" s="28"/>
      <c r="G2555" s="45"/>
    </row>
    <row r="2556" spans="3:7" ht="12.75" customHeight="1" x14ac:dyDescent="0.3">
      <c r="C2556" s="28"/>
      <c r="D2556" s="50"/>
      <c r="E2556" s="44"/>
      <c r="F2556" s="28"/>
      <c r="G2556" s="45"/>
    </row>
    <row r="2557" spans="3:7" ht="12.75" customHeight="1" x14ac:dyDescent="0.3">
      <c r="C2557" s="28"/>
      <c r="D2557" s="50"/>
      <c r="E2557" s="44"/>
      <c r="F2557" s="28"/>
      <c r="G2557" s="45"/>
    </row>
    <row r="2558" spans="3:7" ht="12.75" customHeight="1" x14ac:dyDescent="0.3">
      <c r="C2558" s="28"/>
      <c r="D2558" s="50"/>
      <c r="E2558" s="44"/>
      <c r="F2558" s="28"/>
      <c r="G2558" s="45"/>
    </row>
    <row r="2559" spans="3:7" ht="12.75" customHeight="1" x14ac:dyDescent="0.3">
      <c r="C2559" s="28"/>
      <c r="D2559" s="50"/>
      <c r="E2559" s="44"/>
      <c r="F2559" s="28"/>
      <c r="G2559" s="45"/>
    </row>
    <row r="2560" spans="3:7" ht="12.75" customHeight="1" x14ac:dyDescent="0.3">
      <c r="C2560" s="28"/>
      <c r="D2560" s="50"/>
      <c r="E2560" s="44"/>
      <c r="F2560" s="28"/>
      <c r="G2560" s="45"/>
    </row>
    <row r="2561" spans="3:7" ht="12.75" customHeight="1" x14ac:dyDescent="0.3">
      <c r="C2561" s="28"/>
      <c r="D2561" s="50"/>
      <c r="E2561" s="44"/>
      <c r="F2561" s="28"/>
      <c r="G2561" s="45"/>
    </row>
    <row r="2562" spans="3:7" ht="12.75" customHeight="1" x14ac:dyDescent="0.3">
      <c r="C2562" s="28"/>
      <c r="D2562" s="50"/>
      <c r="E2562" s="44"/>
      <c r="F2562" s="28"/>
      <c r="G2562" s="45"/>
    </row>
    <row r="2563" spans="3:7" ht="12.75" customHeight="1" x14ac:dyDescent="0.3">
      <c r="C2563" s="28"/>
      <c r="D2563" s="50"/>
      <c r="E2563" s="44"/>
      <c r="F2563" s="28"/>
      <c r="G2563" s="45"/>
    </row>
    <row r="2564" spans="3:7" ht="12.75" customHeight="1" x14ac:dyDescent="0.3">
      <c r="C2564" s="28"/>
      <c r="D2564" s="50"/>
      <c r="E2564" s="44"/>
      <c r="F2564" s="28"/>
      <c r="G2564" s="45"/>
    </row>
    <row r="2565" spans="3:7" ht="12.75" customHeight="1" x14ac:dyDescent="0.3">
      <c r="C2565" s="28"/>
      <c r="D2565" s="50"/>
      <c r="E2565" s="44"/>
      <c r="F2565" s="28"/>
      <c r="G2565" s="45"/>
    </row>
    <row r="2566" spans="3:7" ht="12.75" customHeight="1" x14ac:dyDescent="0.3">
      <c r="C2566" s="28"/>
      <c r="D2566" s="50"/>
      <c r="E2566" s="44"/>
      <c r="F2566" s="28"/>
      <c r="G2566" s="45"/>
    </row>
    <row r="2567" spans="3:7" ht="12.75" customHeight="1" x14ac:dyDescent="0.3">
      <c r="C2567" s="28"/>
      <c r="D2567" s="50"/>
      <c r="E2567" s="44"/>
      <c r="F2567" s="28"/>
      <c r="G2567" s="45"/>
    </row>
    <row r="2568" spans="3:7" ht="12.75" customHeight="1" x14ac:dyDescent="0.3">
      <c r="C2568" s="28"/>
      <c r="D2568" s="50"/>
      <c r="E2568" s="44"/>
      <c r="F2568" s="28"/>
      <c r="G2568" s="45"/>
    </row>
    <row r="2569" spans="3:7" ht="12.75" customHeight="1" x14ac:dyDescent="0.3">
      <c r="C2569" s="28"/>
      <c r="D2569" s="50"/>
      <c r="E2569" s="44"/>
      <c r="F2569" s="28"/>
      <c r="G2569" s="45"/>
    </row>
    <row r="2570" spans="3:7" ht="12.75" customHeight="1" x14ac:dyDescent="0.3">
      <c r="C2570" s="28"/>
      <c r="D2570" s="50"/>
      <c r="E2570" s="44"/>
      <c r="F2570" s="28"/>
      <c r="G2570" s="45"/>
    </row>
    <row r="2571" spans="3:7" ht="12.75" customHeight="1" x14ac:dyDescent="0.3">
      <c r="C2571" s="28"/>
      <c r="D2571" s="50"/>
      <c r="E2571" s="44"/>
      <c r="F2571" s="28"/>
      <c r="G2571" s="45"/>
    </row>
    <row r="2572" spans="3:7" ht="12.75" customHeight="1" x14ac:dyDescent="0.3">
      <c r="C2572" s="28"/>
      <c r="D2572" s="50"/>
      <c r="E2572" s="44"/>
      <c r="F2572" s="28"/>
      <c r="G2572" s="45"/>
    </row>
    <row r="2573" spans="3:7" ht="12.75" customHeight="1" x14ac:dyDescent="0.3">
      <c r="C2573" s="28"/>
      <c r="D2573" s="50"/>
      <c r="E2573" s="44"/>
      <c r="F2573" s="28"/>
      <c r="G2573" s="45"/>
    </row>
    <row r="2574" spans="3:7" ht="12.75" customHeight="1" x14ac:dyDescent="0.3">
      <c r="C2574" s="28"/>
      <c r="D2574" s="50"/>
      <c r="E2574" s="44"/>
      <c r="F2574" s="28"/>
      <c r="G2574" s="45"/>
    </row>
    <row r="2575" spans="3:7" ht="12.75" customHeight="1" x14ac:dyDescent="0.3">
      <c r="C2575" s="28"/>
      <c r="D2575" s="50"/>
      <c r="E2575" s="44"/>
      <c r="F2575" s="28"/>
      <c r="G2575" s="45"/>
    </row>
    <row r="2576" spans="3:7" ht="12.75" customHeight="1" x14ac:dyDescent="0.3">
      <c r="C2576" s="28"/>
      <c r="D2576" s="50"/>
      <c r="E2576" s="44"/>
      <c r="F2576" s="28"/>
      <c r="G2576" s="45"/>
    </row>
    <row r="2577" spans="3:7" ht="12.75" customHeight="1" x14ac:dyDescent="0.3">
      <c r="C2577" s="28"/>
      <c r="D2577" s="50"/>
      <c r="E2577" s="44"/>
      <c r="F2577" s="28"/>
      <c r="G2577" s="45"/>
    </row>
    <row r="2578" spans="3:7" ht="12.75" customHeight="1" x14ac:dyDescent="0.3">
      <c r="C2578" s="28"/>
      <c r="D2578" s="50"/>
      <c r="E2578" s="44"/>
      <c r="F2578" s="28"/>
      <c r="G2578" s="45"/>
    </row>
    <row r="2579" spans="3:7" ht="12.75" customHeight="1" x14ac:dyDescent="0.3">
      <c r="C2579" s="28"/>
      <c r="D2579" s="50"/>
      <c r="E2579" s="44"/>
      <c r="F2579" s="28"/>
      <c r="G2579" s="45"/>
    </row>
    <row r="2580" spans="3:7" ht="12.75" customHeight="1" x14ac:dyDescent="0.3">
      <c r="C2580" s="28"/>
      <c r="D2580" s="50"/>
      <c r="E2580" s="44"/>
      <c r="F2580" s="28"/>
      <c r="G2580" s="45"/>
    </row>
    <row r="2581" spans="3:7" ht="12.75" customHeight="1" x14ac:dyDescent="0.3">
      <c r="C2581" s="28"/>
      <c r="D2581" s="50"/>
      <c r="E2581" s="44"/>
      <c r="F2581" s="28"/>
      <c r="G2581" s="45"/>
    </row>
    <row r="2582" spans="3:7" ht="12.75" customHeight="1" x14ac:dyDescent="0.3">
      <c r="C2582" s="28"/>
      <c r="D2582" s="50"/>
      <c r="E2582" s="44"/>
      <c r="F2582" s="28"/>
      <c r="G2582" s="45"/>
    </row>
    <row r="2583" spans="3:7" ht="12.75" customHeight="1" x14ac:dyDescent="0.3">
      <c r="C2583" s="28"/>
      <c r="D2583" s="50"/>
      <c r="E2583" s="44"/>
      <c r="F2583" s="28"/>
      <c r="G2583" s="45"/>
    </row>
    <row r="2584" spans="3:7" ht="12.75" customHeight="1" x14ac:dyDescent="0.3">
      <c r="C2584" s="28"/>
      <c r="D2584" s="50"/>
      <c r="E2584" s="44"/>
      <c r="F2584" s="28"/>
      <c r="G2584" s="45"/>
    </row>
    <row r="2585" spans="3:7" ht="12.75" customHeight="1" x14ac:dyDescent="0.3">
      <c r="C2585" s="28"/>
      <c r="D2585" s="50"/>
      <c r="E2585" s="44"/>
      <c r="F2585" s="28"/>
      <c r="G2585" s="45"/>
    </row>
    <row r="2586" spans="3:7" ht="12.75" customHeight="1" x14ac:dyDescent="0.3">
      <c r="C2586" s="28"/>
      <c r="D2586" s="50"/>
      <c r="E2586" s="44"/>
      <c r="F2586" s="28"/>
      <c r="G2586" s="45"/>
    </row>
    <row r="2587" spans="3:7" ht="12.75" customHeight="1" x14ac:dyDescent="0.3">
      <c r="C2587" s="28"/>
      <c r="D2587" s="50"/>
      <c r="E2587" s="44"/>
      <c r="F2587" s="28"/>
      <c r="G2587" s="45"/>
    </row>
    <row r="2588" spans="3:7" ht="12.75" customHeight="1" x14ac:dyDescent="0.3">
      <c r="C2588" s="28"/>
      <c r="D2588" s="50"/>
      <c r="E2588" s="44"/>
      <c r="F2588" s="28"/>
      <c r="G2588" s="45"/>
    </row>
    <row r="2589" spans="3:7" ht="12.75" customHeight="1" x14ac:dyDescent="0.3">
      <c r="C2589" s="28"/>
      <c r="D2589" s="50"/>
      <c r="E2589" s="44"/>
      <c r="F2589" s="28"/>
      <c r="G2589" s="45"/>
    </row>
    <row r="2590" spans="3:7" ht="12.75" customHeight="1" x14ac:dyDescent="0.3">
      <c r="C2590" s="28"/>
      <c r="D2590" s="50"/>
      <c r="E2590" s="44"/>
      <c r="F2590" s="28"/>
      <c r="G2590" s="45"/>
    </row>
    <row r="2591" spans="3:7" ht="12.75" customHeight="1" x14ac:dyDescent="0.3">
      <c r="C2591" s="28"/>
      <c r="D2591" s="50"/>
      <c r="E2591" s="44"/>
      <c r="F2591" s="28"/>
      <c r="G2591" s="45"/>
    </row>
    <row r="2592" spans="3:7" ht="12.75" customHeight="1" x14ac:dyDescent="0.3">
      <c r="C2592" s="28"/>
      <c r="D2592" s="50"/>
      <c r="E2592" s="44"/>
      <c r="F2592" s="28"/>
      <c r="G2592" s="45"/>
    </row>
    <row r="2593" spans="3:7" ht="12.75" customHeight="1" x14ac:dyDescent="0.3">
      <c r="C2593" s="28"/>
      <c r="D2593" s="50"/>
      <c r="E2593" s="44"/>
      <c r="F2593" s="28"/>
      <c r="G2593" s="45"/>
    </row>
    <row r="2594" spans="3:7" ht="12.75" customHeight="1" x14ac:dyDescent="0.3">
      <c r="C2594" s="28"/>
      <c r="D2594" s="50"/>
      <c r="E2594" s="44"/>
      <c r="F2594" s="28"/>
      <c r="G2594" s="45"/>
    </row>
    <row r="2595" spans="3:7" ht="12.75" customHeight="1" x14ac:dyDescent="0.3">
      <c r="C2595" s="28"/>
      <c r="D2595" s="50"/>
      <c r="E2595" s="44"/>
      <c r="F2595" s="28"/>
      <c r="G2595" s="45"/>
    </row>
    <row r="2596" spans="3:7" ht="12.75" customHeight="1" x14ac:dyDescent="0.3">
      <c r="C2596" s="28"/>
      <c r="D2596" s="50"/>
      <c r="E2596" s="44"/>
      <c r="F2596" s="28"/>
      <c r="G2596" s="45"/>
    </row>
    <row r="2597" spans="3:7" ht="12.75" customHeight="1" x14ac:dyDescent="0.3">
      <c r="C2597" s="28"/>
      <c r="D2597" s="50"/>
      <c r="E2597" s="44"/>
      <c r="F2597" s="28"/>
      <c r="G2597" s="45"/>
    </row>
    <row r="2598" spans="3:7" ht="12.75" customHeight="1" x14ac:dyDescent="0.3">
      <c r="C2598" s="28"/>
      <c r="D2598" s="50"/>
      <c r="E2598" s="44"/>
      <c r="F2598" s="28"/>
      <c r="G2598" s="45"/>
    </row>
    <row r="2599" spans="3:7" ht="12.75" customHeight="1" x14ac:dyDescent="0.3">
      <c r="C2599" s="28"/>
      <c r="D2599" s="50"/>
      <c r="E2599" s="44"/>
      <c r="F2599" s="28"/>
      <c r="G2599" s="45"/>
    </row>
    <row r="2600" spans="3:7" ht="12.75" customHeight="1" x14ac:dyDescent="0.3">
      <c r="C2600" s="28"/>
      <c r="D2600" s="50"/>
      <c r="E2600" s="44"/>
      <c r="F2600" s="28"/>
      <c r="G2600" s="45"/>
    </row>
    <row r="2601" spans="3:7" ht="12.75" customHeight="1" x14ac:dyDescent="0.3">
      <c r="C2601" s="28"/>
      <c r="D2601" s="50"/>
      <c r="E2601" s="44"/>
      <c r="F2601" s="28"/>
      <c r="G2601" s="45"/>
    </row>
    <row r="2602" spans="3:7" ht="12.75" customHeight="1" x14ac:dyDescent="0.3">
      <c r="C2602" s="28"/>
      <c r="D2602" s="50"/>
      <c r="E2602" s="44"/>
      <c r="F2602" s="28"/>
      <c r="G2602" s="45"/>
    </row>
    <row r="2603" spans="3:7" ht="12.75" customHeight="1" x14ac:dyDescent="0.3">
      <c r="C2603" s="28"/>
      <c r="D2603" s="50"/>
      <c r="E2603" s="44"/>
      <c r="F2603" s="28"/>
      <c r="G2603" s="45"/>
    </row>
    <row r="2604" spans="3:7" ht="12.75" customHeight="1" x14ac:dyDescent="0.3">
      <c r="C2604" s="28"/>
      <c r="D2604" s="50"/>
      <c r="E2604" s="44"/>
      <c r="F2604" s="28"/>
      <c r="G2604" s="45"/>
    </row>
    <row r="2605" spans="3:7" ht="12.75" customHeight="1" x14ac:dyDescent="0.3">
      <c r="C2605" s="28"/>
      <c r="D2605" s="50"/>
      <c r="E2605" s="44"/>
      <c r="F2605" s="28"/>
      <c r="G2605" s="45"/>
    </row>
    <row r="2606" spans="3:7" ht="12.75" customHeight="1" x14ac:dyDescent="0.3">
      <c r="C2606" s="28"/>
      <c r="D2606" s="50"/>
      <c r="E2606" s="44"/>
      <c r="F2606" s="28"/>
      <c r="G2606" s="45"/>
    </row>
    <row r="2607" spans="3:7" ht="12.75" customHeight="1" x14ac:dyDescent="0.3">
      <c r="C2607" s="28"/>
      <c r="D2607" s="50"/>
      <c r="E2607" s="44"/>
      <c r="F2607" s="28"/>
      <c r="G2607" s="45"/>
    </row>
    <row r="2608" spans="3:7" ht="12.75" customHeight="1" x14ac:dyDescent="0.3">
      <c r="C2608" s="28"/>
      <c r="D2608" s="50"/>
      <c r="E2608" s="44"/>
      <c r="F2608" s="28"/>
      <c r="G2608" s="45"/>
    </row>
    <row r="2609" spans="3:7" ht="12.75" customHeight="1" x14ac:dyDescent="0.3">
      <c r="C2609" s="28"/>
      <c r="D2609" s="50"/>
      <c r="E2609" s="44"/>
      <c r="F2609" s="28"/>
      <c r="G2609" s="45"/>
    </row>
    <row r="2610" spans="3:7" ht="12.75" customHeight="1" x14ac:dyDescent="0.3">
      <c r="C2610" s="28"/>
      <c r="D2610" s="50"/>
      <c r="E2610" s="44"/>
      <c r="F2610" s="28"/>
      <c r="G2610" s="45"/>
    </row>
    <row r="2611" spans="3:7" ht="12.75" customHeight="1" x14ac:dyDescent="0.3">
      <c r="C2611" s="28"/>
      <c r="D2611" s="50"/>
      <c r="E2611" s="44"/>
      <c r="F2611" s="28"/>
      <c r="G2611" s="45"/>
    </row>
    <row r="2612" spans="3:7" ht="12.75" customHeight="1" x14ac:dyDescent="0.3">
      <c r="C2612" s="28"/>
      <c r="D2612" s="50"/>
      <c r="E2612" s="44"/>
      <c r="F2612" s="28"/>
      <c r="G2612" s="45"/>
    </row>
    <row r="2613" spans="3:7" ht="12.75" customHeight="1" x14ac:dyDescent="0.3">
      <c r="C2613" s="28"/>
      <c r="D2613" s="50"/>
      <c r="E2613" s="44"/>
      <c r="F2613" s="28"/>
      <c r="G2613" s="45"/>
    </row>
    <row r="2614" spans="3:7" ht="12.75" customHeight="1" x14ac:dyDescent="0.3">
      <c r="C2614" s="28"/>
      <c r="D2614" s="50"/>
      <c r="E2614" s="44"/>
      <c r="F2614" s="28"/>
      <c r="G2614" s="45"/>
    </row>
    <row r="2615" spans="3:7" ht="12.75" customHeight="1" x14ac:dyDescent="0.3">
      <c r="C2615" s="28"/>
      <c r="D2615" s="50"/>
      <c r="E2615" s="44"/>
      <c r="F2615" s="28"/>
      <c r="G2615" s="45"/>
    </row>
    <row r="2616" spans="3:7" ht="12.75" customHeight="1" x14ac:dyDescent="0.3">
      <c r="C2616" s="28"/>
      <c r="D2616" s="50"/>
      <c r="E2616" s="44"/>
      <c r="F2616" s="28"/>
      <c r="G2616" s="45"/>
    </row>
    <row r="2617" spans="3:7" ht="12.75" customHeight="1" x14ac:dyDescent="0.3">
      <c r="C2617" s="28"/>
      <c r="D2617" s="50"/>
      <c r="E2617" s="44"/>
      <c r="F2617" s="28"/>
      <c r="G2617" s="45"/>
    </row>
    <row r="2618" spans="3:7" ht="12.75" customHeight="1" x14ac:dyDescent="0.3">
      <c r="C2618" s="28"/>
      <c r="D2618" s="50"/>
      <c r="E2618" s="44"/>
      <c r="F2618" s="28"/>
      <c r="G2618" s="45"/>
    </row>
    <row r="2619" spans="3:7" ht="12.75" customHeight="1" x14ac:dyDescent="0.3">
      <c r="C2619" s="28"/>
      <c r="D2619" s="50"/>
      <c r="E2619" s="44"/>
      <c r="F2619" s="28"/>
      <c r="G2619" s="45"/>
    </row>
    <row r="2620" spans="3:7" ht="12.75" customHeight="1" x14ac:dyDescent="0.3">
      <c r="C2620" s="28"/>
      <c r="D2620" s="50"/>
      <c r="E2620" s="44"/>
      <c r="F2620" s="28"/>
      <c r="G2620" s="45"/>
    </row>
    <row r="2621" spans="3:7" ht="12.75" customHeight="1" x14ac:dyDescent="0.3">
      <c r="C2621" s="28"/>
      <c r="D2621" s="50"/>
      <c r="E2621" s="44"/>
      <c r="F2621" s="28"/>
      <c r="G2621" s="45"/>
    </row>
    <row r="2622" spans="3:7" ht="12.75" customHeight="1" x14ac:dyDescent="0.3">
      <c r="C2622" s="28"/>
      <c r="D2622" s="50"/>
      <c r="E2622" s="44"/>
      <c r="F2622" s="28"/>
      <c r="G2622" s="45"/>
    </row>
    <row r="2623" spans="3:7" ht="12.75" customHeight="1" x14ac:dyDescent="0.3">
      <c r="C2623" s="28"/>
      <c r="D2623" s="50"/>
      <c r="E2623" s="44"/>
      <c r="F2623" s="28"/>
      <c r="G2623" s="45"/>
    </row>
    <row r="2624" spans="3:7" ht="12.75" customHeight="1" x14ac:dyDescent="0.3">
      <c r="C2624" s="28"/>
      <c r="D2624" s="50"/>
      <c r="E2624" s="44"/>
      <c r="F2624" s="28"/>
      <c r="G2624" s="45"/>
    </row>
    <row r="2625" spans="3:7" ht="12.75" customHeight="1" x14ac:dyDescent="0.3">
      <c r="C2625" s="28"/>
      <c r="D2625" s="50"/>
      <c r="E2625" s="44"/>
      <c r="F2625" s="28"/>
      <c r="G2625" s="45"/>
    </row>
    <row r="2626" spans="3:7" ht="12.75" customHeight="1" x14ac:dyDescent="0.3">
      <c r="C2626" s="28"/>
      <c r="D2626" s="50"/>
      <c r="E2626" s="44"/>
      <c r="F2626" s="28"/>
      <c r="G2626" s="45"/>
    </row>
    <row r="2627" spans="3:7" ht="12.75" customHeight="1" x14ac:dyDescent="0.3">
      <c r="C2627" s="28"/>
      <c r="D2627" s="50"/>
      <c r="E2627" s="44"/>
      <c r="F2627" s="28"/>
      <c r="G2627" s="45"/>
    </row>
    <row r="2628" spans="3:7" ht="12.75" customHeight="1" x14ac:dyDescent="0.3">
      <c r="C2628" s="28"/>
      <c r="D2628" s="50"/>
      <c r="E2628" s="44"/>
      <c r="F2628" s="28"/>
      <c r="G2628" s="45"/>
    </row>
    <row r="2629" spans="3:7" ht="12.75" customHeight="1" x14ac:dyDescent="0.3">
      <c r="C2629" s="28"/>
      <c r="D2629" s="50"/>
      <c r="E2629" s="44"/>
      <c r="F2629" s="28"/>
      <c r="G2629" s="45"/>
    </row>
    <row r="2630" spans="3:7" ht="12.75" customHeight="1" x14ac:dyDescent="0.3">
      <c r="C2630" s="28"/>
      <c r="D2630" s="50"/>
      <c r="E2630" s="44"/>
      <c r="F2630" s="28"/>
      <c r="G2630" s="45"/>
    </row>
    <row r="2631" spans="3:7" ht="12.75" customHeight="1" x14ac:dyDescent="0.3">
      <c r="C2631" s="28"/>
      <c r="D2631" s="50"/>
      <c r="E2631" s="44"/>
      <c r="F2631" s="28"/>
      <c r="G2631" s="45"/>
    </row>
    <row r="2632" spans="3:7" ht="12.75" customHeight="1" x14ac:dyDescent="0.3">
      <c r="C2632" s="28"/>
      <c r="D2632" s="50"/>
      <c r="E2632" s="44"/>
      <c r="F2632" s="28"/>
      <c r="G2632" s="45"/>
    </row>
    <row r="2633" spans="3:7" ht="12.75" customHeight="1" x14ac:dyDescent="0.3">
      <c r="C2633" s="28"/>
      <c r="D2633" s="50"/>
      <c r="E2633" s="44"/>
      <c r="F2633" s="28"/>
      <c r="G2633" s="45"/>
    </row>
    <row r="2634" spans="3:7" ht="12.75" customHeight="1" x14ac:dyDescent="0.3">
      <c r="C2634" s="28"/>
      <c r="D2634" s="50"/>
      <c r="E2634" s="44"/>
      <c r="F2634" s="28"/>
      <c r="G2634" s="45"/>
    </row>
    <row r="2635" spans="3:7" ht="12.75" customHeight="1" x14ac:dyDescent="0.3">
      <c r="C2635" s="28"/>
      <c r="D2635" s="50"/>
      <c r="E2635" s="44"/>
      <c r="F2635" s="28"/>
      <c r="G2635" s="45"/>
    </row>
    <row r="2636" spans="3:7" ht="12.75" customHeight="1" x14ac:dyDescent="0.3">
      <c r="C2636" s="28"/>
      <c r="D2636" s="50"/>
      <c r="E2636" s="44"/>
      <c r="F2636" s="28"/>
      <c r="G2636" s="45"/>
    </row>
    <row r="2637" spans="3:7" ht="12.75" customHeight="1" x14ac:dyDescent="0.3">
      <c r="C2637" s="28"/>
      <c r="D2637" s="50"/>
      <c r="E2637" s="44"/>
      <c r="F2637" s="28"/>
      <c r="G2637" s="45"/>
    </row>
    <row r="2638" spans="3:7" ht="12.75" customHeight="1" x14ac:dyDescent="0.3">
      <c r="C2638" s="28"/>
      <c r="D2638" s="50"/>
      <c r="E2638" s="44"/>
      <c r="F2638" s="28"/>
      <c r="G2638" s="45"/>
    </row>
    <row r="2639" spans="3:7" ht="12.75" customHeight="1" x14ac:dyDescent="0.3">
      <c r="C2639" s="28"/>
      <c r="D2639" s="50"/>
      <c r="E2639" s="44"/>
      <c r="F2639" s="28"/>
      <c r="G2639" s="45"/>
    </row>
    <row r="2640" spans="3:7" ht="12.75" customHeight="1" x14ac:dyDescent="0.3">
      <c r="C2640" s="28"/>
      <c r="D2640" s="50"/>
      <c r="E2640" s="44"/>
      <c r="F2640" s="28"/>
      <c r="G2640" s="45"/>
    </row>
    <row r="2641" spans="3:7" ht="12.75" customHeight="1" x14ac:dyDescent="0.3">
      <c r="C2641" s="28"/>
      <c r="D2641" s="50"/>
      <c r="E2641" s="44"/>
      <c r="F2641" s="28"/>
      <c r="G2641" s="45"/>
    </row>
    <row r="2642" spans="3:7" ht="12.75" customHeight="1" x14ac:dyDescent="0.3">
      <c r="C2642" s="28"/>
      <c r="D2642" s="50"/>
      <c r="E2642" s="44"/>
      <c r="F2642" s="28"/>
      <c r="G2642" s="45"/>
    </row>
    <row r="2643" spans="3:7" ht="12.75" customHeight="1" x14ac:dyDescent="0.3">
      <c r="C2643" s="28"/>
      <c r="D2643" s="50"/>
      <c r="E2643" s="44"/>
      <c r="F2643" s="28"/>
      <c r="G2643" s="45"/>
    </row>
    <row r="2644" spans="3:7" ht="12.75" customHeight="1" x14ac:dyDescent="0.3">
      <c r="C2644" s="28"/>
      <c r="D2644" s="50"/>
      <c r="E2644" s="44"/>
      <c r="F2644" s="28"/>
      <c r="G2644" s="45"/>
    </row>
    <row r="2645" spans="3:7" ht="12.75" customHeight="1" x14ac:dyDescent="0.3">
      <c r="C2645" s="28"/>
      <c r="D2645" s="50"/>
      <c r="E2645" s="44"/>
      <c r="F2645" s="28"/>
      <c r="G2645" s="45"/>
    </row>
    <row r="2646" spans="3:7" ht="12.75" customHeight="1" x14ac:dyDescent="0.3">
      <c r="C2646" s="28"/>
      <c r="D2646" s="50"/>
      <c r="E2646" s="44"/>
      <c r="F2646" s="28"/>
      <c r="G2646" s="45"/>
    </row>
    <row r="2647" spans="3:7" ht="12.75" customHeight="1" x14ac:dyDescent="0.3">
      <c r="C2647" s="28"/>
      <c r="D2647" s="50"/>
      <c r="E2647" s="44"/>
      <c r="F2647" s="28"/>
      <c r="G2647" s="45"/>
    </row>
    <row r="2648" spans="3:7" ht="12.75" customHeight="1" x14ac:dyDescent="0.3">
      <c r="C2648" s="28"/>
      <c r="D2648" s="50"/>
      <c r="E2648" s="44"/>
      <c r="F2648" s="28"/>
      <c r="G2648" s="45"/>
    </row>
    <row r="2649" spans="3:7" ht="12.75" customHeight="1" x14ac:dyDescent="0.3">
      <c r="C2649" s="28"/>
      <c r="D2649" s="50"/>
      <c r="E2649" s="44"/>
      <c r="F2649" s="28"/>
      <c r="G2649" s="45"/>
    </row>
    <row r="2650" spans="3:7" ht="12.75" customHeight="1" x14ac:dyDescent="0.3">
      <c r="C2650" s="28"/>
      <c r="D2650" s="28"/>
      <c r="E2650" s="44"/>
      <c r="F2650" s="28"/>
      <c r="G2650" s="45"/>
    </row>
    <row r="2651" spans="3:7" ht="12.75" customHeight="1" x14ac:dyDescent="0.3">
      <c r="C2651" s="28"/>
      <c r="D2651" s="28"/>
      <c r="E2651" s="44"/>
      <c r="F2651" s="28"/>
      <c r="G2651" s="45"/>
    </row>
    <row r="2652" spans="3:7" ht="12.75" customHeight="1" x14ac:dyDescent="0.3">
      <c r="C2652" s="28"/>
      <c r="D2652" s="28"/>
      <c r="E2652" s="44"/>
      <c r="F2652" s="28"/>
      <c r="G2652" s="45"/>
    </row>
    <row r="2653" spans="3:7" ht="12.75" customHeight="1" x14ac:dyDescent="0.3">
      <c r="C2653" s="28"/>
      <c r="D2653" s="28"/>
      <c r="E2653" s="44"/>
      <c r="F2653" s="28"/>
      <c r="G2653" s="45"/>
    </row>
    <row r="2654" spans="3:7" ht="12.75" customHeight="1" x14ac:dyDescent="0.3">
      <c r="C2654" s="28"/>
      <c r="D2654" s="28"/>
      <c r="E2654" s="44"/>
      <c r="F2654" s="28"/>
      <c r="G2654" s="45"/>
    </row>
    <row r="2655" spans="3:7" ht="12.75" customHeight="1" x14ac:dyDescent="0.3">
      <c r="C2655" s="28"/>
      <c r="D2655" s="28"/>
      <c r="E2655" s="44"/>
      <c r="F2655" s="28"/>
      <c r="G2655" s="45"/>
    </row>
    <row r="2656" spans="3:7" ht="12.75" customHeight="1" x14ac:dyDescent="0.3">
      <c r="C2656" s="28"/>
      <c r="D2656" s="28"/>
      <c r="E2656" s="44"/>
      <c r="F2656" s="28"/>
      <c r="G2656" s="45"/>
    </row>
    <row r="2657" spans="3:7" ht="12.75" customHeight="1" x14ac:dyDescent="0.3">
      <c r="C2657" s="28"/>
      <c r="D2657" s="28"/>
      <c r="E2657" s="44"/>
      <c r="F2657" s="28"/>
      <c r="G2657" s="45"/>
    </row>
    <row r="2658" spans="3:7" ht="12.75" customHeight="1" x14ac:dyDescent="0.3">
      <c r="C2658" s="28"/>
      <c r="D2658" s="28"/>
      <c r="E2658" s="44"/>
      <c r="F2658" s="28"/>
      <c r="G2658" s="45"/>
    </row>
    <row r="2659" spans="3:7" ht="12.75" customHeight="1" x14ac:dyDescent="0.3">
      <c r="C2659" s="28"/>
      <c r="D2659" s="28"/>
      <c r="E2659" s="44"/>
      <c r="F2659" s="28"/>
      <c r="G2659" s="45"/>
    </row>
    <row r="2660" spans="3:7" ht="12.75" customHeight="1" x14ac:dyDescent="0.3">
      <c r="C2660" s="28"/>
      <c r="D2660" s="28"/>
      <c r="E2660" s="44"/>
      <c r="F2660" s="28"/>
      <c r="G2660" s="45"/>
    </row>
    <row r="2661" spans="3:7" ht="12.75" customHeight="1" x14ac:dyDescent="0.3">
      <c r="C2661" s="28"/>
      <c r="D2661" s="28"/>
      <c r="E2661" s="44"/>
      <c r="F2661" s="28"/>
      <c r="G2661" s="45"/>
    </row>
    <row r="2662" spans="3:7" ht="12.75" customHeight="1" x14ac:dyDescent="0.3">
      <c r="C2662" s="28"/>
      <c r="D2662" s="28"/>
      <c r="E2662" s="44"/>
      <c r="F2662" s="28"/>
      <c r="G2662" s="45"/>
    </row>
    <row r="2663" spans="3:7" ht="12.75" customHeight="1" x14ac:dyDescent="0.3">
      <c r="C2663" s="28"/>
      <c r="D2663" s="28"/>
      <c r="E2663" s="44"/>
      <c r="F2663" s="28"/>
      <c r="G2663" s="45"/>
    </row>
    <row r="2664" spans="3:7" ht="12.75" customHeight="1" x14ac:dyDescent="0.3">
      <c r="C2664" s="28"/>
      <c r="D2664" s="28"/>
      <c r="E2664" s="44"/>
      <c r="F2664" s="28"/>
      <c r="G2664" s="45"/>
    </row>
    <row r="2665" spans="3:7" ht="12.75" customHeight="1" x14ac:dyDescent="0.3">
      <c r="C2665" s="28"/>
      <c r="D2665" s="28"/>
      <c r="E2665" s="44"/>
      <c r="F2665" s="28"/>
      <c r="G2665" s="45"/>
    </row>
    <row r="2666" spans="3:7" ht="12.75" customHeight="1" x14ac:dyDescent="0.3">
      <c r="C2666" s="28"/>
      <c r="D2666" s="28"/>
      <c r="E2666" s="44"/>
      <c r="F2666" s="28"/>
      <c r="G2666" s="45"/>
    </row>
    <row r="2667" spans="3:7" ht="12.75" customHeight="1" x14ac:dyDescent="0.3">
      <c r="C2667" s="28"/>
      <c r="D2667" s="28"/>
      <c r="E2667" s="44"/>
      <c r="F2667" s="28"/>
      <c r="G2667" s="45"/>
    </row>
    <row r="2668" spans="3:7" ht="12.75" customHeight="1" x14ac:dyDescent="0.3">
      <c r="C2668" s="28"/>
      <c r="D2668" s="28"/>
      <c r="E2668" s="44"/>
      <c r="F2668" s="28"/>
      <c r="G2668" s="45"/>
    </row>
    <row r="2669" spans="3:7" ht="12.75" customHeight="1" x14ac:dyDescent="0.3">
      <c r="C2669" s="28"/>
      <c r="D2669" s="28"/>
      <c r="E2669" s="44"/>
      <c r="F2669" s="28"/>
      <c r="G2669" s="45"/>
    </row>
    <row r="2670" spans="3:7" ht="12.75" customHeight="1" x14ac:dyDescent="0.3">
      <c r="C2670" s="28"/>
      <c r="D2670" s="28"/>
      <c r="E2670" s="44"/>
      <c r="F2670" s="28"/>
      <c r="G2670" s="45"/>
    </row>
    <row r="2671" spans="3:7" ht="12.75" customHeight="1" x14ac:dyDescent="0.3">
      <c r="C2671" s="28"/>
      <c r="D2671" s="28"/>
      <c r="E2671" s="44"/>
      <c r="F2671" s="28"/>
      <c r="G2671" s="45"/>
    </row>
    <row r="2672" spans="3:7" ht="12.75" customHeight="1" x14ac:dyDescent="0.3">
      <c r="C2672" s="28"/>
      <c r="D2672" s="28"/>
      <c r="E2672" s="44"/>
      <c r="F2672" s="28"/>
      <c r="G2672" s="45"/>
    </row>
    <row r="2673" spans="3:7" ht="12.75" customHeight="1" x14ac:dyDescent="0.3">
      <c r="C2673" s="28"/>
      <c r="D2673" s="28"/>
      <c r="E2673" s="44"/>
      <c r="F2673" s="28"/>
      <c r="G2673" s="45"/>
    </row>
    <row r="2674" spans="3:7" ht="12.75" customHeight="1" x14ac:dyDescent="0.3">
      <c r="C2674" s="28"/>
      <c r="D2674" s="28"/>
      <c r="E2674" s="44"/>
      <c r="F2674" s="28"/>
      <c r="G2674" s="45"/>
    </row>
    <row r="2675" spans="3:7" ht="12.75" customHeight="1" x14ac:dyDescent="0.3">
      <c r="C2675" s="28"/>
      <c r="D2675" s="28"/>
      <c r="E2675" s="44"/>
      <c r="F2675" s="28"/>
      <c r="G2675" s="45"/>
    </row>
    <row r="2676" spans="3:7" ht="12.75" customHeight="1" x14ac:dyDescent="0.3">
      <c r="C2676" s="28"/>
      <c r="D2676" s="28"/>
      <c r="E2676" s="44"/>
      <c r="F2676" s="28"/>
      <c r="G2676" s="45"/>
    </row>
    <row r="2677" spans="3:7" ht="12.75" customHeight="1" x14ac:dyDescent="0.3">
      <c r="C2677" s="28"/>
      <c r="D2677" s="28"/>
      <c r="E2677" s="44"/>
      <c r="F2677" s="28"/>
      <c r="G2677" s="45"/>
    </row>
    <row r="2678" spans="3:7" ht="12.75" customHeight="1" x14ac:dyDescent="0.3">
      <c r="C2678" s="28"/>
      <c r="D2678" s="28"/>
      <c r="E2678" s="44"/>
      <c r="F2678" s="28"/>
      <c r="G2678" s="45"/>
    </row>
    <row r="2679" spans="3:7" ht="12.75" customHeight="1" x14ac:dyDescent="0.3">
      <c r="C2679" s="28"/>
      <c r="D2679" s="28"/>
      <c r="E2679" s="44"/>
      <c r="F2679" s="28"/>
      <c r="G2679" s="45"/>
    </row>
    <row r="2680" spans="3:7" ht="12.75" customHeight="1" x14ac:dyDescent="0.3">
      <c r="C2680" s="28"/>
      <c r="D2680" s="28"/>
      <c r="E2680" s="44"/>
      <c r="F2680" s="28"/>
      <c r="G2680" s="45"/>
    </row>
    <row r="2681" spans="3:7" ht="12.75" customHeight="1" x14ac:dyDescent="0.3">
      <c r="C2681" s="28"/>
      <c r="D2681" s="28"/>
      <c r="E2681" s="44"/>
      <c r="F2681" s="28"/>
      <c r="G2681" s="45"/>
    </row>
    <row r="2682" spans="3:7" ht="12.75" customHeight="1" x14ac:dyDescent="0.3">
      <c r="C2682" s="28"/>
      <c r="D2682" s="28"/>
      <c r="E2682" s="44"/>
      <c r="F2682" s="28"/>
      <c r="G2682" s="45"/>
    </row>
    <row r="2683" spans="3:7" ht="12.75" customHeight="1" x14ac:dyDescent="0.3">
      <c r="C2683" s="28"/>
      <c r="D2683" s="28"/>
      <c r="E2683" s="44"/>
      <c r="F2683" s="28"/>
      <c r="G2683" s="45"/>
    </row>
    <row r="2684" spans="3:7" ht="12.75" customHeight="1" x14ac:dyDescent="0.3">
      <c r="C2684" s="28"/>
      <c r="D2684" s="28"/>
      <c r="E2684" s="44"/>
      <c r="F2684" s="28"/>
      <c r="G2684" s="45"/>
    </row>
    <row r="2685" spans="3:7" ht="12.75" customHeight="1" x14ac:dyDescent="0.3">
      <c r="C2685" s="28"/>
      <c r="D2685" s="28"/>
      <c r="E2685" s="44"/>
      <c r="F2685" s="28"/>
      <c r="G2685" s="45"/>
    </row>
    <row r="2686" spans="3:7" ht="12.75" customHeight="1" x14ac:dyDescent="0.3">
      <c r="C2686" s="28"/>
      <c r="D2686" s="28"/>
      <c r="E2686" s="44"/>
      <c r="F2686" s="28"/>
      <c r="G2686" s="45"/>
    </row>
    <row r="2687" spans="3:7" ht="12.75" customHeight="1" x14ac:dyDescent="0.3">
      <c r="C2687" s="28"/>
      <c r="D2687" s="28"/>
      <c r="E2687" s="44"/>
      <c r="F2687" s="28"/>
      <c r="G2687" s="45"/>
    </row>
    <row r="2688" spans="3:7" ht="12.75" customHeight="1" x14ac:dyDescent="0.3">
      <c r="C2688" s="28"/>
      <c r="D2688" s="28"/>
      <c r="E2688" s="44"/>
      <c r="F2688" s="28"/>
      <c r="G2688" s="45"/>
    </row>
    <row r="2689" spans="3:7" ht="12.75" customHeight="1" x14ac:dyDescent="0.3">
      <c r="C2689" s="28"/>
      <c r="D2689" s="28"/>
      <c r="E2689" s="44"/>
      <c r="F2689" s="28"/>
      <c r="G2689" s="45"/>
    </row>
    <row r="2690" spans="3:7" ht="12.75" customHeight="1" x14ac:dyDescent="0.3">
      <c r="C2690" s="28"/>
      <c r="D2690" s="28"/>
      <c r="E2690" s="44"/>
      <c r="F2690" s="28"/>
      <c r="G2690" s="45"/>
    </row>
    <row r="2691" spans="3:7" ht="12.75" customHeight="1" x14ac:dyDescent="0.3">
      <c r="C2691" s="28"/>
      <c r="D2691" s="28"/>
      <c r="E2691" s="44"/>
      <c r="F2691" s="28"/>
      <c r="G2691" s="45"/>
    </row>
    <row r="2692" spans="3:7" ht="12.75" customHeight="1" x14ac:dyDescent="0.3">
      <c r="C2692" s="28"/>
      <c r="D2692" s="28"/>
      <c r="E2692" s="44"/>
      <c r="F2692" s="28"/>
      <c r="G2692" s="45"/>
    </row>
    <row r="2693" spans="3:7" ht="12.75" customHeight="1" x14ac:dyDescent="0.3">
      <c r="C2693" s="28"/>
      <c r="D2693" s="28"/>
      <c r="E2693" s="44"/>
      <c r="F2693" s="28"/>
      <c r="G2693" s="45"/>
    </row>
    <row r="2694" spans="3:7" ht="12.75" customHeight="1" x14ac:dyDescent="0.3">
      <c r="C2694" s="28"/>
      <c r="D2694" s="28"/>
      <c r="E2694" s="44"/>
      <c r="F2694" s="28"/>
      <c r="G2694" s="45"/>
    </row>
    <row r="2695" spans="3:7" ht="12.75" customHeight="1" x14ac:dyDescent="0.3">
      <c r="C2695" s="28"/>
      <c r="D2695" s="28"/>
      <c r="E2695" s="44"/>
      <c r="F2695" s="28"/>
      <c r="G2695" s="45"/>
    </row>
    <row r="2696" spans="3:7" ht="12.75" customHeight="1" x14ac:dyDescent="0.3">
      <c r="C2696" s="28"/>
      <c r="D2696" s="28"/>
      <c r="E2696" s="44"/>
      <c r="F2696" s="28"/>
      <c r="G2696" s="45"/>
    </row>
    <row r="2697" spans="3:7" ht="12.75" customHeight="1" x14ac:dyDescent="0.3">
      <c r="C2697" s="28"/>
      <c r="D2697" s="28"/>
      <c r="E2697" s="44"/>
      <c r="F2697" s="28"/>
      <c r="G2697" s="45"/>
    </row>
    <row r="2698" spans="3:7" ht="12.75" customHeight="1" x14ac:dyDescent="0.3">
      <c r="C2698" s="28"/>
      <c r="D2698" s="28"/>
      <c r="E2698" s="44"/>
      <c r="F2698" s="28"/>
      <c r="G2698" s="45"/>
    </row>
    <row r="2699" spans="3:7" ht="12.75" customHeight="1" x14ac:dyDescent="0.3">
      <c r="C2699" s="28"/>
      <c r="D2699" s="28"/>
      <c r="E2699" s="44"/>
      <c r="F2699" s="28"/>
      <c r="G2699" s="45"/>
    </row>
    <row r="2700" spans="3:7" ht="12.75" customHeight="1" x14ac:dyDescent="0.3">
      <c r="C2700" s="28"/>
      <c r="D2700" s="28"/>
      <c r="E2700" s="44"/>
      <c r="F2700" s="28"/>
      <c r="G2700" s="45"/>
    </row>
    <row r="2701" spans="3:7" ht="12.75" customHeight="1" x14ac:dyDescent="0.3">
      <c r="C2701" s="28"/>
      <c r="D2701" s="28"/>
      <c r="E2701" s="44"/>
      <c r="F2701" s="28"/>
      <c r="G2701" s="45"/>
    </row>
    <row r="2702" spans="3:7" ht="12.75" customHeight="1" x14ac:dyDescent="0.3">
      <c r="C2702" s="28"/>
      <c r="D2702" s="28"/>
      <c r="E2702" s="44"/>
      <c r="F2702" s="28"/>
      <c r="G2702" s="45"/>
    </row>
    <row r="2703" spans="3:7" ht="12.75" customHeight="1" x14ac:dyDescent="0.3">
      <c r="C2703" s="28"/>
      <c r="D2703" s="28"/>
      <c r="E2703" s="44"/>
      <c r="F2703" s="28"/>
      <c r="G2703" s="45"/>
    </row>
    <row r="2704" spans="3:7" ht="12.75" customHeight="1" x14ac:dyDescent="0.3">
      <c r="C2704" s="28"/>
      <c r="D2704" s="28"/>
      <c r="E2704" s="44"/>
      <c r="F2704" s="28"/>
      <c r="G2704" s="45"/>
    </row>
    <row r="2705" spans="3:7" ht="12.75" customHeight="1" x14ac:dyDescent="0.3">
      <c r="C2705" s="28"/>
      <c r="D2705" s="28"/>
      <c r="E2705" s="44"/>
      <c r="F2705" s="28"/>
      <c r="G2705" s="45"/>
    </row>
    <row r="2706" spans="3:7" ht="12.75" customHeight="1" x14ac:dyDescent="0.3">
      <c r="C2706" s="28"/>
      <c r="D2706" s="28"/>
      <c r="E2706" s="44"/>
      <c r="F2706" s="28"/>
      <c r="G2706" s="45"/>
    </row>
    <row r="2707" spans="3:7" ht="12.75" customHeight="1" x14ac:dyDescent="0.3">
      <c r="C2707" s="28"/>
      <c r="D2707" s="28"/>
      <c r="E2707" s="44"/>
      <c r="F2707" s="28"/>
      <c r="G2707" s="45"/>
    </row>
    <row r="2708" spans="3:7" ht="12.75" customHeight="1" x14ac:dyDescent="0.3">
      <c r="C2708" s="28"/>
      <c r="D2708" s="28"/>
      <c r="E2708" s="44"/>
      <c r="F2708" s="28"/>
      <c r="G2708" s="45"/>
    </row>
    <row r="2709" spans="3:7" ht="12.75" customHeight="1" x14ac:dyDescent="0.3">
      <c r="C2709" s="28"/>
      <c r="D2709" s="28"/>
      <c r="E2709" s="44"/>
      <c r="F2709" s="28"/>
      <c r="G2709" s="45"/>
    </row>
    <row r="2710" spans="3:7" ht="12.75" customHeight="1" x14ac:dyDescent="0.3">
      <c r="C2710" s="28"/>
      <c r="D2710" s="28"/>
      <c r="E2710" s="44"/>
      <c r="F2710" s="28"/>
      <c r="G2710" s="45"/>
    </row>
    <row r="2711" spans="3:7" ht="12.75" customHeight="1" x14ac:dyDescent="0.3">
      <c r="C2711" s="28"/>
      <c r="D2711" s="28"/>
      <c r="E2711" s="44"/>
      <c r="F2711" s="28"/>
      <c r="G2711" s="45"/>
    </row>
    <row r="2712" spans="3:7" ht="12.75" customHeight="1" x14ac:dyDescent="0.3">
      <c r="C2712" s="28"/>
      <c r="D2712" s="28"/>
      <c r="E2712" s="44"/>
      <c r="F2712" s="28"/>
      <c r="G2712" s="45"/>
    </row>
    <row r="2713" spans="3:7" ht="12.75" customHeight="1" x14ac:dyDescent="0.3">
      <c r="C2713" s="28"/>
      <c r="D2713" s="28"/>
      <c r="E2713" s="44"/>
      <c r="F2713" s="28"/>
      <c r="G2713" s="45"/>
    </row>
    <row r="2714" spans="3:7" ht="12.75" customHeight="1" x14ac:dyDescent="0.3">
      <c r="C2714" s="28"/>
      <c r="D2714" s="28"/>
      <c r="E2714" s="44"/>
      <c r="F2714" s="28"/>
      <c r="G2714" s="45"/>
    </row>
    <row r="2715" spans="3:7" ht="12.75" customHeight="1" x14ac:dyDescent="0.3">
      <c r="C2715" s="28"/>
      <c r="D2715" s="28"/>
      <c r="E2715" s="44"/>
      <c r="F2715" s="28"/>
      <c r="G2715" s="45"/>
    </row>
    <row r="2716" spans="3:7" ht="12.75" customHeight="1" x14ac:dyDescent="0.3">
      <c r="C2716" s="28"/>
      <c r="D2716" s="28"/>
      <c r="E2716" s="44"/>
      <c r="F2716" s="28"/>
      <c r="G2716" s="45"/>
    </row>
    <row r="2717" spans="3:7" ht="12.75" customHeight="1" x14ac:dyDescent="0.3">
      <c r="C2717" s="28"/>
      <c r="D2717" s="28"/>
      <c r="E2717" s="44"/>
      <c r="F2717" s="28"/>
      <c r="G2717" s="45"/>
    </row>
    <row r="2718" spans="3:7" ht="12.75" customHeight="1" x14ac:dyDescent="0.3">
      <c r="C2718" s="28"/>
      <c r="D2718" s="28"/>
      <c r="E2718" s="44"/>
      <c r="F2718" s="28"/>
      <c r="G2718" s="45"/>
    </row>
    <row r="2719" spans="3:7" ht="12.75" customHeight="1" x14ac:dyDescent="0.3">
      <c r="C2719" s="28"/>
      <c r="D2719" s="28"/>
      <c r="E2719" s="44"/>
      <c r="F2719" s="28"/>
      <c r="G2719" s="45"/>
    </row>
    <row r="2720" spans="3:7" ht="12.75" customHeight="1" x14ac:dyDescent="0.3">
      <c r="C2720" s="28"/>
      <c r="D2720" s="28"/>
      <c r="E2720" s="44"/>
      <c r="F2720" s="28"/>
      <c r="G2720" s="45"/>
    </row>
    <row r="2721" spans="3:7" ht="12.75" customHeight="1" x14ac:dyDescent="0.3">
      <c r="C2721" s="28"/>
      <c r="D2721" s="28"/>
      <c r="E2721" s="44"/>
      <c r="F2721" s="28"/>
      <c r="G2721" s="45"/>
    </row>
    <row r="2722" spans="3:7" ht="12.75" customHeight="1" x14ac:dyDescent="0.3">
      <c r="C2722" s="28"/>
      <c r="D2722" s="28"/>
      <c r="E2722" s="44"/>
      <c r="F2722" s="28"/>
      <c r="G2722" s="45"/>
    </row>
    <row r="2723" spans="3:7" ht="12.75" customHeight="1" x14ac:dyDescent="0.3">
      <c r="C2723" s="28"/>
      <c r="D2723" s="28"/>
      <c r="E2723" s="44"/>
      <c r="F2723" s="28"/>
      <c r="G2723" s="45"/>
    </row>
    <row r="2724" spans="3:7" ht="12.75" customHeight="1" x14ac:dyDescent="0.3">
      <c r="C2724" s="28"/>
      <c r="D2724" s="28"/>
      <c r="E2724" s="44"/>
      <c r="F2724" s="28"/>
      <c r="G2724" s="45"/>
    </row>
    <row r="2725" spans="3:7" ht="12.75" customHeight="1" x14ac:dyDescent="0.3">
      <c r="C2725" s="28"/>
      <c r="D2725" s="28"/>
      <c r="E2725" s="44"/>
      <c r="F2725" s="28"/>
      <c r="G2725" s="45"/>
    </row>
    <row r="2726" spans="3:7" ht="12.75" customHeight="1" x14ac:dyDescent="0.3">
      <c r="C2726" s="28"/>
      <c r="D2726" s="28"/>
      <c r="E2726" s="44"/>
      <c r="F2726" s="28"/>
      <c r="G2726" s="45"/>
    </row>
    <row r="2727" spans="3:7" ht="12.75" customHeight="1" x14ac:dyDescent="0.3">
      <c r="C2727" s="28"/>
      <c r="D2727" s="28"/>
      <c r="E2727" s="44"/>
      <c r="F2727" s="28"/>
      <c r="G2727" s="45"/>
    </row>
    <row r="2728" spans="3:7" ht="12.75" customHeight="1" x14ac:dyDescent="0.3">
      <c r="C2728" s="28"/>
      <c r="D2728" s="28"/>
      <c r="E2728" s="44"/>
      <c r="F2728" s="28"/>
      <c r="G2728" s="45"/>
    </row>
    <row r="2729" spans="3:7" ht="12.75" customHeight="1" x14ac:dyDescent="0.3">
      <c r="C2729" s="28"/>
      <c r="D2729" s="28"/>
      <c r="E2729" s="44"/>
      <c r="F2729" s="28"/>
      <c r="G2729" s="45"/>
    </row>
    <row r="2730" spans="3:7" ht="12.75" customHeight="1" x14ac:dyDescent="0.3">
      <c r="C2730" s="28"/>
      <c r="D2730" s="28"/>
      <c r="E2730" s="44"/>
      <c r="F2730" s="28"/>
      <c r="G2730" s="45"/>
    </row>
    <row r="2731" spans="3:7" ht="12.75" customHeight="1" x14ac:dyDescent="0.3">
      <c r="C2731" s="28"/>
      <c r="D2731" s="28"/>
      <c r="E2731" s="44"/>
      <c r="F2731" s="28"/>
      <c r="G2731" s="45"/>
    </row>
    <row r="2732" spans="3:7" ht="12.75" customHeight="1" x14ac:dyDescent="0.3">
      <c r="C2732" s="28"/>
      <c r="D2732" s="28"/>
      <c r="E2732" s="44"/>
      <c r="F2732" s="28"/>
      <c r="G2732" s="45"/>
    </row>
    <row r="2733" spans="3:7" ht="12.75" customHeight="1" x14ac:dyDescent="0.3">
      <c r="C2733" s="28"/>
      <c r="D2733" s="28"/>
      <c r="E2733" s="44"/>
      <c r="F2733" s="28"/>
      <c r="G2733" s="45"/>
    </row>
    <row r="2734" spans="3:7" ht="12.75" customHeight="1" x14ac:dyDescent="0.3">
      <c r="C2734" s="28"/>
      <c r="D2734" s="28"/>
      <c r="E2734" s="44"/>
      <c r="F2734" s="28"/>
      <c r="G2734" s="45"/>
    </row>
    <row r="2735" spans="3:7" ht="12.75" customHeight="1" x14ac:dyDescent="0.3">
      <c r="C2735" s="28"/>
      <c r="D2735" s="28"/>
      <c r="E2735" s="44"/>
      <c r="F2735" s="28"/>
      <c r="G2735" s="45"/>
    </row>
    <row r="2736" spans="3:7" ht="12.75" customHeight="1" x14ac:dyDescent="0.3">
      <c r="C2736" s="28"/>
      <c r="D2736" s="28"/>
      <c r="E2736" s="44"/>
      <c r="F2736" s="28"/>
      <c r="G2736" s="45"/>
    </row>
    <row r="2737" spans="3:7" ht="12.75" customHeight="1" x14ac:dyDescent="0.3">
      <c r="C2737" s="28"/>
      <c r="D2737" s="28"/>
      <c r="E2737" s="44"/>
      <c r="F2737" s="28"/>
      <c r="G2737" s="45"/>
    </row>
    <row r="2738" spans="3:7" ht="12.75" customHeight="1" x14ac:dyDescent="0.3">
      <c r="C2738" s="28"/>
      <c r="D2738" s="28"/>
      <c r="E2738" s="44"/>
      <c r="F2738" s="28"/>
      <c r="G2738" s="45"/>
    </row>
    <row r="2739" spans="3:7" ht="12.75" customHeight="1" x14ac:dyDescent="0.3">
      <c r="C2739" s="28"/>
      <c r="D2739" s="28"/>
      <c r="E2739" s="44"/>
      <c r="F2739" s="28"/>
      <c r="G2739" s="45"/>
    </row>
    <row r="2740" spans="3:7" ht="12.75" customHeight="1" x14ac:dyDescent="0.3">
      <c r="C2740" s="28"/>
      <c r="D2740" s="28"/>
      <c r="E2740" s="44"/>
      <c r="F2740" s="28"/>
      <c r="G2740" s="45"/>
    </row>
    <row r="2741" spans="3:7" ht="12.75" customHeight="1" x14ac:dyDescent="0.3">
      <c r="C2741" s="28"/>
      <c r="D2741" s="28"/>
      <c r="E2741" s="44"/>
      <c r="F2741" s="28"/>
      <c r="G2741" s="45"/>
    </row>
    <row r="2742" spans="3:7" ht="12.75" customHeight="1" x14ac:dyDescent="0.3">
      <c r="C2742" s="28"/>
      <c r="D2742" s="28"/>
      <c r="E2742" s="44"/>
      <c r="F2742" s="28"/>
      <c r="G2742" s="45"/>
    </row>
    <row r="2743" spans="3:7" ht="12.75" customHeight="1" x14ac:dyDescent="0.3">
      <c r="C2743" s="28"/>
      <c r="D2743" s="28"/>
      <c r="E2743" s="44"/>
      <c r="F2743" s="28"/>
      <c r="G2743" s="45"/>
    </row>
    <row r="2744" spans="3:7" ht="12.75" customHeight="1" x14ac:dyDescent="0.3">
      <c r="C2744" s="28"/>
      <c r="D2744" s="28"/>
      <c r="E2744" s="44"/>
      <c r="F2744" s="28"/>
      <c r="G2744" s="45"/>
    </row>
    <row r="2745" spans="3:7" ht="12.75" customHeight="1" x14ac:dyDescent="0.3">
      <c r="C2745" s="28"/>
      <c r="D2745" s="28"/>
      <c r="E2745" s="44"/>
      <c r="F2745" s="28"/>
      <c r="G2745" s="45"/>
    </row>
    <row r="2746" spans="3:7" ht="12.75" customHeight="1" x14ac:dyDescent="0.3">
      <c r="C2746" s="28"/>
      <c r="D2746" s="28"/>
      <c r="E2746" s="44"/>
      <c r="F2746" s="28"/>
      <c r="G2746" s="45"/>
    </row>
    <row r="2747" spans="3:7" ht="12.75" customHeight="1" x14ac:dyDescent="0.3">
      <c r="C2747" s="28"/>
      <c r="D2747" s="28"/>
      <c r="E2747" s="44"/>
      <c r="F2747" s="28"/>
      <c r="G2747" s="45"/>
    </row>
    <row r="2748" spans="3:7" ht="12.75" customHeight="1" x14ac:dyDescent="0.3">
      <c r="C2748" s="28"/>
      <c r="D2748" s="28"/>
      <c r="E2748" s="44"/>
      <c r="F2748" s="28"/>
      <c r="G2748" s="45"/>
    </row>
    <row r="2749" spans="3:7" ht="12.75" customHeight="1" x14ac:dyDescent="0.3">
      <c r="C2749" s="28"/>
      <c r="D2749" s="28"/>
      <c r="E2749" s="44"/>
      <c r="F2749" s="28"/>
      <c r="G2749" s="45"/>
    </row>
    <row r="2750" spans="3:7" ht="12.75" customHeight="1" x14ac:dyDescent="0.3">
      <c r="C2750" s="28"/>
      <c r="D2750" s="28"/>
      <c r="E2750" s="44"/>
      <c r="F2750" s="28"/>
      <c r="G2750" s="45"/>
    </row>
    <row r="2751" spans="3:7" ht="12.75" customHeight="1" x14ac:dyDescent="0.3">
      <c r="C2751" s="28"/>
      <c r="D2751" s="28"/>
      <c r="E2751" s="44"/>
      <c r="F2751" s="28"/>
      <c r="G2751" s="45"/>
    </row>
    <row r="2752" spans="3:7" ht="12.75" customHeight="1" x14ac:dyDescent="0.3">
      <c r="C2752" s="28"/>
      <c r="D2752" s="28"/>
      <c r="E2752" s="44"/>
      <c r="F2752" s="28"/>
      <c r="G2752" s="45"/>
    </row>
    <row r="2753" spans="3:7" ht="12.75" customHeight="1" x14ac:dyDescent="0.3">
      <c r="C2753" s="28"/>
      <c r="D2753" s="28"/>
      <c r="E2753" s="44"/>
      <c r="F2753" s="28"/>
      <c r="G2753" s="45"/>
    </row>
    <row r="2754" spans="3:7" ht="12.75" customHeight="1" x14ac:dyDescent="0.3">
      <c r="C2754" s="28"/>
      <c r="D2754" s="28"/>
      <c r="E2754" s="44"/>
      <c r="F2754" s="28"/>
      <c r="G2754" s="45"/>
    </row>
    <row r="2755" spans="3:7" ht="12.75" customHeight="1" x14ac:dyDescent="0.3">
      <c r="C2755" s="28"/>
      <c r="D2755" s="28"/>
      <c r="E2755" s="44"/>
      <c r="F2755" s="28"/>
      <c r="G2755" s="45"/>
    </row>
    <row r="2756" spans="3:7" ht="12.75" customHeight="1" x14ac:dyDescent="0.3">
      <c r="C2756" s="28"/>
      <c r="D2756" s="28"/>
      <c r="E2756" s="44"/>
      <c r="F2756" s="28"/>
      <c r="G2756" s="45"/>
    </row>
    <row r="2757" spans="3:7" ht="12.75" customHeight="1" x14ac:dyDescent="0.3">
      <c r="C2757" s="28"/>
      <c r="D2757" s="28"/>
      <c r="E2757" s="44"/>
      <c r="F2757" s="28"/>
      <c r="G2757" s="45"/>
    </row>
    <row r="2758" spans="3:7" ht="12.75" customHeight="1" x14ac:dyDescent="0.3">
      <c r="C2758" s="28"/>
      <c r="D2758" s="28"/>
      <c r="E2758" s="44"/>
      <c r="F2758" s="28"/>
      <c r="G2758" s="45"/>
    </row>
    <row r="2759" spans="3:7" ht="12.75" customHeight="1" x14ac:dyDescent="0.3">
      <c r="C2759" s="28"/>
      <c r="D2759" s="28"/>
      <c r="E2759" s="44"/>
      <c r="F2759" s="28"/>
      <c r="G2759" s="45"/>
    </row>
    <row r="2760" spans="3:7" ht="12.75" customHeight="1" x14ac:dyDescent="0.3">
      <c r="C2760" s="28"/>
      <c r="D2760" s="28"/>
      <c r="E2760" s="44"/>
      <c r="F2760" s="28"/>
      <c r="G2760" s="45"/>
    </row>
    <row r="2761" spans="3:7" ht="12.75" customHeight="1" x14ac:dyDescent="0.3">
      <c r="C2761" s="28"/>
      <c r="D2761" s="28"/>
      <c r="E2761" s="44"/>
      <c r="F2761" s="28"/>
      <c r="G2761" s="45"/>
    </row>
    <row r="2762" spans="3:7" ht="12.75" customHeight="1" x14ac:dyDescent="0.3">
      <c r="C2762" s="28"/>
      <c r="D2762" s="28"/>
      <c r="E2762" s="44"/>
      <c r="F2762" s="28"/>
      <c r="G2762" s="45"/>
    </row>
    <row r="2763" spans="3:7" ht="12.75" customHeight="1" x14ac:dyDescent="0.3">
      <c r="C2763" s="28"/>
      <c r="D2763" s="28"/>
      <c r="E2763" s="44"/>
      <c r="F2763" s="28"/>
      <c r="G2763" s="45"/>
    </row>
    <row r="2764" spans="3:7" ht="12.75" customHeight="1" x14ac:dyDescent="0.3">
      <c r="C2764" s="28"/>
      <c r="D2764" s="28"/>
      <c r="E2764" s="44"/>
      <c r="F2764" s="28"/>
      <c r="G2764" s="45"/>
    </row>
    <row r="2765" spans="3:7" ht="12.75" customHeight="1" x14ac:dyDescent="0.3">
      <c r="C2765" s="28"/>
      <c r="D2765" s="28"/>
      <c r="E2765" s="44"/>
      <c r="F2765" s="28"/>
      <c r="G2765" s="45"/>
    </row>
    <row r="2766" spans="3:7" ht="12.75" customHeight="1" x14ac:dyDescent="0.3">
      <c r="C2766" s="28"/>
      <c r="D2766" s="28"/>
      <c r="E2766" s="44"/>
      <c r="F2766" s="28"/>
      <c r="G2766" s="45"/>
    </row>
    <row r="2767" spans="3:7" ht="12.75" customHeight="1" x14ac:dyDescent="0.3">
      <c r="C2767" s="28"/>
      <c r="D2767" s="28"/>
      <c r="E2767" s="44"/>
      <c r="F2767" s="28"/>
      <c r="G2767" s="45"/>
    </row>
    <row r="2768" spans="3:7" ht="12.75" customHeight="1" x14ac:dyDescent="0.3">
      <c r="C2768" s="28"/>
      <c r="D2768" s="28"/>
      <c r="E2768" s="44"/>
      <c r="F2768" s="28"/>
      <c r="G2768" s="45"/>
    </row>
    <row r="2769" spans="3:7" ht="12.75" customHeight="1" x14ac:dyDescent="0.3">
      <c r="C2769" s="28"/>
      <c r="D2769" s="28"/>
      <c r="E2769" s="44"/>
      <c r="F2769" s="28"/>
      <c r="G2769" s="45"/>
    </row>
    <row r="2770" spans="3:7" ht="12.75" customHeight="1" x14ac:dyDescent="0.3">
      <c r="C2770" s="28"/>
      <c r="D2770" s="28"/>
      <c r="E2770" s="44"/>
      <c r="F2770" s="28"/>
      <c r="G2770" s="45"/>
    </row>
    <row r="2771" spans="3:7" ht="12.75" customHeight="1" x14ac:dyDescent="0.3">
      <c r="C2771" s="28"/>
      <c r="D2771" s="28"/>
      <c r="E2771" s="44"/>
      <c r="F2771" s="28"/>
      <c r="G2771" s="45"/>
    </row>
    <row r="2772" spans="3:7" ht="12.75" customHeight="1" x14ac:dyDescent="0.3">
      <c r="C2772" s="28"/>
      <c r="D2772" s="28"/>
      <c r="E2772" s="44"/>
      <c r="F2772" s="28"/>
      <c r="G2772" s="45"/>
    </row>
    <row r="2773" spans="3:7" ht="12.75" customHeight="1" x14ac:dyDescent="0.3">
      <c r="C2773" s="28"/>
      <c r="D2773" s="28"/>
      <c r="E2773" s="44"/>
      <c r="F2773" s="28"/>
      <c r="G2773" s="45"/>
    </row>
    <row r="2774" spans="3:7" ht="12.75" customHeight="1" x14ac:dyDescent="0.3">
      <c r="C2774" s="28"/>
      <c r="D2774" s="28"/>
      <c r="E2774" s="44"/>
      <c r="F2774" s="28"/>
      <c r="G2774" s="45"/>
    </row>
    <row r="2775" spans="3:7" ht="12.75" customHeight="1" x14ac:dyDescent="0.3">
      <c r="C2775" s="28"/>
      <c r="D2775" s="28"/>
      <c r="E2775" s="44"/>
      <c r="F2775" s="28"/>
      <c r="G2775" s="45"/>
    </row>
    <row r="2776" spans="3:7" ht="12.75" customHeight="1" x14ac:dyDescent="0.3">
      <c r="C2776" s="28"/>
      <c r="D2776" s="28"/>
      <c r="E2776" s="44"/>
      <c r="F2776" s="28"/>
      <c r="G2776" s="45"/>
    </row>
    <row r="2777" spans="3:7" ht="12.75" customHeight="1" x14ac:dyDescent="0.3">
      <c r="C2777" s="28"/>
      <c r="D2777" s="28"/>
      <c r="E2777" s="44"/>
      <c r="F2777" s="28"/>
      <c r="G2777" s="45"/>
    </row>
    <row r="2778" spans="3:7" ht="12.75" customHeight="1" x14ac:dyDescent="0.3">
      <c r="C2778" s="28"/>
      <c r="D2778" s="28"/>
      <c r="E2778" s="44"/>
      <c r="F2778" s="28"/>
      <c r="G2778" s="45"/>
    </row>
    <row r="2779" spans="3:7" ht="12.75" customHeight="1" x14ac:dyDescent="0.3">
      <c r="C2779" s="28"/>
      <c r="D2779" s="28"/>
      <c r="E2779" s="44"/>
      <c r="F2779" s="28"/>
      <c r="G2779" s="45"/>
    </row>
    <row r="2780" spans="3:7" ht="12.75" customHeight="1" x14ac:dyDescent="0.3">
      <c r="C2780" s="28"/>
      <c r="D2780" s="28"/>
      <c r="E2780" s="44"/>
      <c r="F2780" s="28"/>
      <c r="G2780" s="45"/>
    </row>
    <row r="2781" spans="3:7" ht="12.75" customHeight="1" x14ac:dyDescent="0.3">
      <c r="C2781" s="28"/>
      <c r="D2781" s="28"/>
      <c r="E2781" s="44"/>
      <c r="F2781" s="28"/>
      <c r="G2781" s="45"/>
    </row>
    <row r="2782" spans="3:7" ht="12.75" customHeight="1" x14ac:dyDescent="0.3">
      <c r="C2782" s="28"/>
      <c r="D2782" s="28"/>
      <c r="E2782" s="44"/>
      <c r="F2782" s="28"/>
      <c r="G2782" s="45"/>
    </row>
    <row r="2783" spans="3:7" ht="12.75" customHeight="1" x14ac:dyDescent="0.3">
      <c r="C2783" s="28"/>
      <c r="D2783" s="28"/>
      <c r="E2783" s="44"/>
      <c r="F2783" s="28"/>
      <c r="G2783" s="45"/>
    </row>
    <row r="2784" spans="3:7" ht="12.75" customHeight="1" x14ac:dyDescent="0.3">
      <c r="C2784" s="28"/>
      <c r="D2784" s="28"/>
      <c r="E2784" s="44"/>
      <c r="F2784" s="28"/>
      <c r="G2784" s="45"/>
    </row>
    <row r="2785" spans="3:7" ht="12.75" customHeight="1" x14ac:dyDescent="0.3">
      <c r="C2785" s="28"/>
      <c r="D2785" s="28"/>
      <c r="E2785" s="44"/>
      <c r="F2785" s="28"/>
      <c r="G2785" s="45"/>
    </row>
    <row r="2786" spans="3:7" ht="12.75" customHeight="1" x14ac:dyDescent="0.3">
      <c r="C2786" s="28"/>
      <c r="D2786" s="28"/>
      <c r="E2786" s="44"/>
      <c r="F2786" s="28"/>
      <c r="G2786" s="45"/>
    </row>
    <row r="2787" spans="3:7" ht="12.75" customHeight="1" x14ac:dyDescent="0.3">
      <c r="C2787" s="28"/>
      <c r="D2787" s="28"/>
      <c r="E2787" s="44"/>
      <c r="F2787" s="28"/>
      <c r="G2787" s="45"/>
    </row>
    <row r="2788" spans="3:7" ht="12.75" customHeight="1" x14ac:dyDescent="0.3">
      <c r="C2788" s="28"/>
      <c r="D2788" s="28"/>
      <c r="E2788" s="44"/>
      <c r="F2788" s="28"/>
      <c r="G2788" s="45"/>
    </row>
    <row r="2789" spans="3:7" ht="12.75" customHeight="1" x14ac:dyDescent="0.3">
      <c r="C2789" s="28"/>
      <c r="D2789" s="28"/>
      <c r="E2789" s="44"/>
      <c r="F2789" s="28"/>
      <c r="G2789" s="45"/>
    </row>
    <row r="2790" spans="3:7" ht="12.75" customHeight="1" x14ac:dyDescent="0.3">
      <c r="C2790" s="28"/>
      <c r="D2790" s="28"/>
      <c r="E2790" s="44"/>
      <c r="F2790" s="28"/>
      <c r="G2790" s="45"/>
    </row>
    <row r="2791" spans="3:7" ht="12.75" customHeight="1" x14ac:dyDescent="0.3">
      <c r="C2791" s="28"/>
      <c r="D2791" s="28"/>
      <c r="E2791" s="44"/>
      <c r="F2791" s="28"/>
      <c r="G2791" s="45"/>
    </row>
    <row r="2792" spans="3:7" ht="12.75" customHeight="1" x14ac:dyDescent="0.3">
      <c r="C2792" s="28"/>
      <c r="D2792" s="28"/>
      <c r="E2792" s="44"/>
      <c r="F2792" s="28"/>
      <c r="G2792" s="45"/>
    </row>
    <row r="2793" spans="3:7" ht="12.75" customHeight="1" x14ac:dyDescent="0.3">
      <c r="C2793" s="28"/>
      <c r="D2793" s="28"/>
      <c r="E2793" s="44"/>
      <c r="F2793" s="28"/>
      <c r="G2793" s="45"/>
    </row>
    <row r="2794" spans="3:7" ht="12.75" customHeight="1" x14ac:dyDescent="0.3">
      <c r="C2794" s="28"/>
      <c r="D2794" s="28"/>
      <c r="E2794" s="44"/>
      <c r="F2794" s="28"/>
      <c r="G2794" s="45"/>
    </row>
    <row r="2795" spans="3:7" ht="12.75" customHeight="1" x14ac:dyDescent="0.3">
      <c r="C2795" s="28"/>
      <c r="D2795" s="28"/>
      <c r="E2795" s="44"/>
      <c r="F2795" s="28"/>
      <c r="G2795" s="45"/>
    </row>
    <row r="2796" spans="3:7" ht="12.75" customHeight="1" x14ac:dyDescent="0.3">
      <c r="C2796" s="28"/>
      <c r="D2796" s="28"/>
      <c r="E2796" s="44"/>
      <c r="F2796" s="28"/>
      <c r="G2796" s="45"/>
    </row>
    <row r="2797" spans="3:7" ht="12.75" customHeight="1" x14ac:dyDescent="0.3">
      <c r="C2797" s="28"/>
      <c r="D2797" s="28"/>
      <c r="E2797" s="44"/>
      <c r="F2797" s="28"/>
      <c r="G2797" s="45"/>
    </row>
    <row r="2798" spans="3:7" ht="12.75" customHeight="1" x14ac:dyDescent="0.3">
      <c r="C2798" s="28"/>
      <c r="D2798" s="28"/>
      <c r="E2798" s="44"/>
      <c r="F2798" s="28"/>
      <c r="G2798" s="45"/>
    </row>
    <row r="2799" spans="3:7" ht="12.75" customHeight="1" x14ac:dyDescent="0.3">
      <c r="C2799" s="28"/>
      <c r="D2799" s="28"/>
      <c r="E2799" s="44"/>
      <c r="F2799" s="28"/>
      <c r="G2799" s="45"/>
    </row>
    <row r="2800" spans="3:7" ht="12.75" customHeight="1" x14ac:dyDescent="0.3">
      <c r="C2800" s="28"/>
      <c r="D2800" s="28"/>
      <c r="E2800" s="44"/>
      <c r="F2800" s="28"/>
      <c r="G2800" s="45"/>
    </row>
    <row r="2801" spans="3:7" ht="12.75" customHeight="1" x14ac:dyDescent="0.3">
      <c r="C2801" s="28"/>
      <c r="D2801" s="28"/>
      <c r="E2801" s="44"/>
      <c r="F2801" s="28"/>
      <c r="G2801" s="45"/>
    </row>
    <row r="2802" spans="3:7" ht="12.75" customHeight="1" x14ac:dyDescent="0.3">
      <c r="C2802" s="28"/>
      <c r="D2802" s="28"/>
      <c r="E2802" s="44"/>
      <c r="F2802" s="28"/>
      <c r="G2802" s="45"/>
    </row>
    <row r="2803" spans="3:7" ht="12.75" customHeight="1" x14ac:dyDescent="0.3">
      <c r="C2803" s="28"/>
      <c r="D2803" s="28"/>
      <c r="E2803" s="44"/>
      <c r="F2803" s="28"/>
      <c r="G2803" s="45"/>
    </row>
    <row r="2804" spans="3:7" ht="12.75" customHeight="1" x14ac:dyDescent="0.3">
      <c r="C2804" s="28"/>
      <c r="D2804" s="28"/>
      <c r="E2804" s="44"/>
      <c r="F2804" s="28"/>
      <c r="G2804" s="45"/>
    </row>
    <row r="2805" spans="3:7" ht="12.75" customHeight="1" x14ac:dyDescent="0.3">
      <c r="C2805" s="28"/>
      <c r="D2805" s="28"/>
      <c r="E2805" s="44"/>
      <c r="F2805" s="28"/>
      <c r="G2805" s="45"/>
    </row>
    <row r="2806" spans="3:7" ht="12.75" customHeight="1" x14ac:dyDescent="0.3">
      <c r="C2806" s="28"/>
      <c r="D2806" s="28"/>
      <c r="E2806" s="44"/>
      <c r="F2806" s="28"/>
      <c r="G2806" s="45"/>
    </row>
    <row r="2807" spans="3:7" ht="12.75" customHeight="1" x14ac:dyDescent="0.3">
      <c r="C2807" s="28"/>
      <c r="D2807" s="28"/>
      <c r="E2807" s="44"/>
      <c r="F2807" s="28"/>
      <c r="G2807" s="45"/>
    </row>
    <row r="2808" spans="3:7" ht="12.75" customHeight="1" x14ac:dyDescent="0.3">
      <c r="C2808" s="28"/>
      <c r="D2808" s="28"/>
      <c r="E2808" s="44"/>
      <c r="F2808" s="28"/>
      <c r="G2808" s="45"/>
    </row>
    <row r="2809" spans="3:7" ht="12.75" customHeight="1" x14ac:dyDescent="0.3">
      <c r="C2809" s="28"/>
      <c r="D2809" s="28"/>
      <c r="E2809" s="44"/>
      <c r="F2809" s="28"/>
      <c r="G2809" s="45"/>
    </row>
    <row r="2810" spans="3:7" ht="12.75" customHeight="1" x14ac:dyDescent="0.3">
      <c r="C2810" s="28"/>
      <c r="D2810" s="28"/>
      <c r="E2810" s="44"/>
      <c r="F2810" s="28"/>
      <c r="G2810" s="45"/>
    </row>
    <row r="2811" spans="3:7" ht="12.75" customHeight="1" x14ac:dyDescent="0.3">
      <c r="C2811" s="28"/>
      <c r="D2811" s="28"/>
      <c r="E2811" s="44"/>
      <c r="F2811" s="28"/>
      <c r="G2811" s="45"/>
    </row>
    <row r="2812" spans="3:7" ht="12.75" customHeight="1" x14ac:dyDescent="0.3">
      <c r="C2812" s="28"/>
      <c r="D2812" s="28"/>
      <c r="E2812" s="44"/>
      <c r="F2812" s="28"/>
      <c r="G2812" s="45"/>
    </row>
    <row r="2813" spans="3:7" ht="12.75" customHeight="1" x14ac:dyDescent="0.3">
      <c r="C2813" s="28"/>
      <c r="D2813" s="28"/>
      <c r="E2813" s="44"/>
      <c r="F2813" s="28"/>
      <c r="G2813" s="45"/>
    </row>
    <row r="2814" spans="3:7" ht="12.75" customHeight="1" x14ac:dyDescent="0.3">
      <c r="C2814" s="28"/>
      <c r="D2814" s="28"/>
      <c r="E2814" s="44"/>
      <c r="F2814" s="28"/>
      <c r="G2814" s="45"/>
    </row>
    <row r="2815" spans="3:7" ht="12.75" customHeight="1" x14ac:dyDescent="0.3">
      <c r="C2815" s="28"/>
      <c r="D2815" s="28"/>
      <c r="E2815" s="44"/>
      <c r="F2815" s="28"/>
      <c r="G2815" s="45"/>
    </row>
    <row r="2816" spans="3:7" ht="12.75" customHeight="1" x14ac:dyDescent="0.3">
      <c r="C2816" s="28"/>
      <c r="D2816" s="28"/>
      <c r="E2816" s="44"/>
      <c r="F2816" s="28"/>
      <c r="G2816" s="45"/>
    </row>
    <row r="2817" spans="3:7" ht="12.75" customHeight="1" x14ac:dyDescent="0.3">
      <c r="C2817" s="28"/>
      <c r="D2817" s="28"/>
      <c r="E2817" s="44"/>
      <c r="F2817" s="28"/>
      <c r="G2817" s="45"/>
    </row>
    <row r="2818" spans="3:7" ht="12.75" customHeight="1" x14ac:dyDescent="0.3">
      <c r="C2818" s="28"/>
      <c r="D2818" s="28"/>
      <c r="E2818" s="44"/>
      <c r="F2818" s="28"/>
      <c r="G2818" s="45"/>
    </row>
    <row r="2819" spans="3:7" ht="12.75" customHeight="1" x14ac:dyDescent="0.3">
      <c r="C2819" s="28"/>
      <c r="D2819" s="28"/>
      <c r="E2819" s="44"/>
      <c r="F2819" s="28"/>
      <c r="G2819" s="45"/>
    </row>
    <row r="2820" spans="3:7" ht="12.75" customHeight="1" x14ac:dyDescent="0.3">
      <c r="C2820" s="28"/>
      <c r="D2820" s="28"/>
      <c r="E2820" s="44"/>
      <c r="F2820" s="28"/>
      <c r="G2820" s="45"/>
    </row>
    <row r="2821" spans="3:7" ht="12.75" customHeight="1" x14ac:dyDescent="0.3">
      <c r="C2821" s="28"/>
      <c r="D2821" s="28"/>
      <c r="E2821" s="44"/>
      <c r="F2821" s="28"/>
      <c r="G2821" s="45"/>
    </row>
    <row r="2822" spans="3:7" ht="12.75" customHeight="1" x14ac:dyDescent="0.3">
      <c r="C2822" s="28"/>
      <c r="D2822" s="28"/>
      <c r="E2822" s="44"/>
      <c r="F2822" s="28"/>
      <c r="G2822" s="45"/>
    </row>
    <row r="2823" spans="3:7" ht="12.75" customHeight="1" x14ac:dyDescent="0.3">
      <c r="C2823" s="28"/>
      <c r="D2823" s="28"/>
      <c r="E2823" s="44"/>
      <c r="F2823" s="28"/>
      <c r="G2823" s="45"/>
    </row>
    <row r="2824" spans="3:7" ht="12.75" customHeight="1" x14ac:dyDescent="0.3">
      <c r="C2824" s="28"/>
      <c r="D2824" s="28"/>
      <c r="E2824" s="44"/>
      <c r="F2824" s="28"/>
      <c r="G2824" s="45"/>
    </row>
    <row r="2825" spans="3:7" ht="12.75" customHeight="1" x14ac:dyDescent="0.3">
      <c r="C2825" s="28"/>
      <c r="D2825" s="28"/>
      <c r="E2825" s="44"/>
      <c r="F2825" s="28"/>
      <c r="G2825" s="45"/>
    </row>
    <row r="2826" spans="3:7" ht="12.75" customHeight="1" x14ac:dyDescent="0.3">
      <c r="C2826" s="28"/>
      <c r="D2826" s="28"/>
      <c r="E2826" s="44"/>
      <c r="F2826" s="28"/>
      <c r="G2826" s="45"/>
    </row>
    <row r="2827" spans="3:7" ht="12.75" customHeight="1" x14ac:dyDescent="0.3">
      <c r="C2827" s="28"/>
      <c r="D2827" s="28"/>
      <c r="E2827" s="44"/>
      <c r="F2827" s="28"/>
      <c r="G2827" s="45"/>
    </row>
    <row r="2828" spans="3:7" ht="12.75" customHeight="1" x14ac:dyDescent="0.3">
      <c r="C2828" s="28"/>
      <c r="D2828" s="28"/>
      <c r="E2828" s="44"/>
      <c r="F2828" s="28"/>
      <c r="G2828" s="45"/>
    </row>
    <row r="2829" spans="3:7" ht="12.75" customHeight="1" x14ac:dyDescent="0.3">
      <c r="C2829" s="28"/>
      <c r="D2829" s="28"/>
      <c r="E2829" s="44"/>
      <c r="F2829" s="28"/>
      <c r="G2829" s="45"/>
    </row>
    <row r="2830" spans="3:7" ht="12.75" customHeight="1" x14ac:dyDescent="0.3">
      <c r="C2830" s="28"/>
      <c r="D2830" s="28"/>
      <c r="E2830" s="44"/>
      <c r="F2830" s="28"/>
      <c r="G2830" s="45"/>
    </row>
    <row r="2831" spans="3:7" ht="12.75" customHeight="1" x14ac:dyDescent="0.3">
      <c r="C2831" s="28"/>
      <c r="D2831" s="28"/>
      <c r="E2831" s="44"/>
      <c r="F2831" s="28"/>
      <c r="G2831" s="45"/>
    </row>
    <row r="2832" spans="3:7" ht="12.75" customHeight="1" x14ac:dyDescent="0.3">
      <c r="C2832" s="28"/>
      <c r="D2832" s="28"/>
      <c r="E2832" s="44"/>
      <c r="F2832" s="28"/>
      <c r="G2832" s="45"/>
    </row>
    <row r="2833" spans="3:7" ht="12.75" customHeight="1" x14ac:dyDescent="0.3">
      <c r="C2833" s="28"/>
      <c r="D2833" s="28"/>
      <c r="E2833" s="44"/>
      <c r="F2833" s="28"/>
      <c r="G2833" s="45"/>
    </row>
    <row r="2834" spans="3:7" ht="12.75" customHeight="1" x14ac:dyDescent="0.3">
      <c r="C2834" s="28"/>
      <c r="D2834" s="28"/>
      <c r="E2834" s="44"/>
      <c r="F2834" s="28"/>
      <c r="G2834" s="45"/>
    </row>
    <row r="2835" spans="3:7" ht="12.75" customHeight="1" x14ac:dyDescent="0.3">
      <c r="C2835" s="28"/>
      <c r="D2835" s="28"/>
      <c r="E2835" s="44"/>
      <c r="F2835" s="28"/>
      <c r="G2835" s="45"/>
    </row>
    <row r="2836" spans="3:7" ht="12.75" customHeight="1" x14ac:dyDescent="0.3">
      <c r="C2836" s="28"/>
      <c r="D2836" s="28"/>
      <c r="E2836" s="44"/>
      <c r="F2836" s="28"/>
      <c r="G2836" s="45"/>
    </row>
    <row r="2837" spans="3:7" ht="12.75" customHeight="1" x14ac:dyDescent="0.3">
      <c r="C2837" s="28"/>
      <c r="D2837" s="28"/>
      <c r="E2837" s="44"/>
      <c r="F2837" s="28"/>
      <c r="G2837" s="45"/>
    </row>
    <row r="2838" spans="3:7" ht="12.75" customHeight="1" x14ac:dyDescent="0.3">
      <c r="C2838" s="28"/>
      <c r="D2838" s="28"/>
      <c r="E2838" s="44"/>
      <c r="F2838" s="28"/>
      <c r="G2838" s="45"/>
    </row>
    <row r="2839" spans="3:7" ht="12.75" customHeight="1" x14ac:dyDescent="0.3">
      <c r="C2839" s="28"/>
      <c r="D2839" s="28"/>
      <c r="E2839" s="44"/>
      <c r="F2839" s="28"/>
      <c r="G2839" s="45"/>
    </row>
    <row r="2840" spans="3:7" ht="12.75" customHeight="1" x14ac:dyDescent="0.3">
      <c r="C2840" s="28"/>
      <c r="D2840" s="28"/>
      <c r="E2840" s="44"/>
      <c r="F2840" s="28"/>
      <c r="G2840" s="45"/>
    </row>
    <row r="2841" spans="3:7" ht="12.75" customHeight="1" x14ac:dyDescent="0.3">
      <c r="C2841" s="28"/>
      <c r="D2841" s="28"/>
      <c r="E2841" s="44"/>
      <c r="F2841" s="28"/>
      <c r="G2841" s="45"/>
    </row>
    <row r="2842" spans="3:7" ht="12.75" customHeight="1" x14ac:dyDescent="0.3">
      <c r="C2842" s="28"/>
      <c r="D2842" s="28"/>
      <c r="E2842" s="44"/>
      <c r="F2842" s="28"/>
      <c r="G2842" s="45"/>
    </row>
    <row r="2843" spans="3:7" ht="12.75" customHeight="1" x14ac:dyDescent="0.3">
      <c r="C2843" s="28"/>
      <c r="D2843" s="28"/>
      <c r="E2843" s="44"/>
      <c r="F2843" s="28"/>
      <c r="G2843" s="45"/>
    </row>
    <row r="2844" spans="3:7" ht="12.75" customHeight="1" x14ac:dyDescent="0.3">
      <c r="C2844" s="28"/>
      <c r="D2844" s="28"/>
      <c r="E2844" s="44"/>
      <c r="F2844" s="28"/>
      <c r="G2844" s="45"/>
    </row>
    <row r="2845" spans="3:7" ht="12.75" customHeight="1" x14ac:dyDescent="0.3">
      <c r="C2845" s="28"/>
      <c r="D2845" s="28"/>
      <c r="E2845" s="44"/>
      <c r="F2845" s="28"/>
      <c r="G2845" s="45"/>
    </row>
    <row r="2846" spans="3:7" ht="12.75" customHeight="1" x14ac:dyDescent="0.3">
      <c r="C2846" s="28"/>
      <c r="D2846" s="28"/>
      <c r="E2846" s="44"/>
      <c r="F2846" s="28"/>
      <c r="G2846" s="45"/>
    </row>
    <row r="2847" spans="3:7" ht="12.75" customHeight="1" x14ac:dyDescent="0.3">
      <c r="C2847" s="28"/>
      <c r="D2847" s="28"/>
      <c r="E2847" s="44"/>
      <c r="F2847" s="28"/>
      <c r="G2847" s="45"/>
    </row>
    <row r="2848" spans="3:7" ht="12.75" customHeight="1" x14ac:dyDescent="0.3">
      <c r="C2848" s="28"/>
      <c r="D2848" s="28"/>
      <c r="E2848" s="44"/>
      <c r="F2848" s="28"/>
      <c r="G2848" s="45"/>
    </row>
    <row r="2849" spans="3:7" ht="12.75" customHeight="1" x14ac:dyDescent="0.3">
      <c r="C2849" s="28"/>
      <c r="D2849" s="28"/>
      <c r="E2849" s="44"/>
      <c r="F2849" s="28"/>
      <c r="G2849" s="45"/>
    </row>
    <row r="2850" spans="3:7" ht="12.75" customHeight="1" x14ac:dyDescent="0.3">
      <c r="C2850" s="28"/>
      <c r="D2850" s="28"/>
      <c r="E2850" s="44"/>
      <c r="F2850" s="28"/>
      <c r="G2850" s="45"/>
    </row>
    <row r="2851" spans="3:7" ht="12.75" customHeight="1" x14ac:dyDescent="0.3">
      <c r="C2851" s="28"/>
      <c r="D2851" s="28"/>
      <c r="E2851" s="44"/>
      <c r="F2851" s="28"/>
      <c r="G2851" s="45"/>
    </row>
    <row r="2852" spans="3:7" ht="12.75" customHeight="1" x14ac:dyDescent="0.3">
      <c r="C2852" s="28"/>
      <c r="D2852" s="28"/>
      <c r="E2852" s="44"/>
      <c r="F2852" s="28"/>
      <c r="G2852" s="45"/>
    </row>
    <row r="2853" spans="3:7" ht="12.75" customHeight="1" x14ac:dyDescent="0.3">
      <c r="C2853" s="28"/>
      <c r="D2853" s="28"/>
      <c r="E2853" s="44"/>
      <c r="F2853" s="28"/>
      <c r="G2853" s="45"/>
    </row>
    <row r="2854" spans="3:7" ht="12.75" customHeight="1" x14ac:dyDescent="0.3">
      <c r="C2854" s="28"/>
      <c r="D2854" s="28"/>
      <c r="E2854" s="44"/>
      <c r="F2854" s="28"/>
      <c r="G2854" s="45"/>
    </row>
    <row r="2855" spans="3:7" ht="12.75" customHeight="1" x14ac:dyDescent="0.3">
      <c r="C2855" s="28"/>
      <c r="D2855" s="28"/>
      <c r="E2855" s="44"/>
      <c r="F2855" s="28"/>
      <c r="G2855" s="45"/>
    </row>
    <row r="2856" spans="3:7" ht="12.75" customHeight="1" x14ac:dyDescent="0.3">
      <c r="C2856" s="28"/>
      <c r="D2856" s="28"/>
      <c r="E2856" s="44"/>
      <c r="F2856" s="28"/>
      <c r="G2856" s="45"/>
    </row>
    <row r="2857" spans="3:7" ht="12.75" customHeight="1" x14ac:dyDescent="0.3">
      <c r="C2857" s="28"/>
      <c r="D2857" s="28"/>
      <c r="E2857" s="44"/>
      <c r="F2857" s="28"/>
      <c r="G2857" s="45"/>
    </row>
    <row r="2858" spans="3:7" ht="12.75" customHeight="1" x14ac:dyDescent="0.3">
      <c r="C2858" s="28"/>
      <c r="D2858" s="28"/>
      <c r="E2858" s="44"/>
      <c r="F2858" s="28"/>
      <c r="G2858" s="45"/>
    </row>
    <row r="2859" spans="3:7" ht="12.75" customHeight="1" x14ac:dyDescent="0.3">
      <c r="C2859" s="28"/>
      <c r="D2859" s="28"/>
      <c r="E2859" s="44"/>
      <c r="F2859" s="28"/>
      <c r="G2859" s="45"/>
    </row>
    <row r="2860" spans="3:7" ht="12.75" customHeight="1" x14ac:dyDescent="0.3">
      <c r="C2860" s="28"/>
      <c r="D2860" s="28"/>
      <c r="E2860" s="44"/>
      <c r="F2860" s="28"/>
      <c r="G2860" s="45"/>
    </row>
    <row r="2861" spans="3:7" ht="12.75" customHeight="1" x14ac:dyDescent="0.3">
      <c r="C2861" s="28"/>
      <c r="D2861" s="28"/>
      <c r="E2861" s="44"/>
      <c r="F2861" s="28"/>
      <c r="G2861" s="45"/>
    </row>
    <row r="2862" spans="3:7" ht="12.75" customHeight="1" x14ac:dyDescent="0.3">
      <c r="C2862" s="28"/>
      <c r="D2862" s="28"/>
      <c r="E2862" s="44"/>
      <c r="F2862" s="28"/>
      <c r="G2862" s="45"/>
    </row>
    <row r="2863" spans="3:7" ht="12.75" customHeight="1" x14ac:dyDescent="0.3">
      <c r="C2863" s="28"/>
      <c r="D2863" s="28"/>
      <c r="E2863" s="44"/>
      <c r="F2863" s="28"/>
      <c r="G2863" s="45"/>
    </row>
    <row r="2864" spans="3:7" ht="12.75" customHeight="1" x14ac:dyDescent="0.3">
      <c r="C2864" s="28"/>
      <c r="D2864" s="28"/>
      <c r="E2864" s="44"/>
      <c r="F2864" s="28"/>
      <c r="G2864" s="45"/>
    </row>
    <row r="2865" spans="3:7" ht="12.75" customHeight="1" x14ac:dyDescent="0.3">
      <c r="C2865" s="28"/>
      <c r="D2865" s="28"/>
      <c r="E2865" s="44"/>
      <c r="F2865" s="28"/>
      <c r="G2865" s="45"/>
    </row>
    <row r="2866" spans="3:7" ht="12.75" customHeight="1" x14ac:dyDescent="0.3">
      <c r="C2866" s="28"/>
      <c r="D2866" s="28"/>
      <c r="E2866" s="44"/>
      <c r="F2866" s="28"/>
      <c r="G2866" s="45"/>
    </row>
    <row r="2867" spans="3:7" ht="12.75" customHeight="1" x14ac:dyDescent="0.3">
      <c r="C2867" s="28"/>
      <c r="D2867" s="28"/>
      <c r="E2867" s="44"/>
      <c r="F2867" s="28"/>
      <c r="G2867" s="45"/>
    </row>
    <row r="2868" spans="3:7" ht="12.75" customHeight="1" x14ac:dyDescent="0.3">
      <c r="C2868" s="28"/>
      <c r="D2868" s="28"/>
      <c r="E2868" s="44"/>
      <c r="F2868" s="28"/>
      <c r="G2868" s="45"/>
    </row>
    <row r="2869" spans="3:7" ht="12.75" customHeight="1" x14ac:dyDescent="0.3">
      <c r="C2869" s="28"/>
      <c r="D2869" s="28"/>
      <c r="E2869" s="44"/>
      <c r="F2869" s="28"/>
      <c r="G2869" s="45"/>
    </row>
    <row r="2870" spans="3:7" ht="12.75" customHeight="1" x14ac:dyDescent="0.3">
      <c r="C2870" s="28"/>
      <c r="D2870" s="28"/>
      <c r="E2870" s="44"/>
      <c r="F2870" s="28"/>
      <c r="G2870" s="45"/>
    </row>
    <row r="2871" spans="3:7" ht="12.75" customHeight="1" x14ac:dyDescent="0.3">
      <c r="C2871" s="28"/>
      <c r="D2871" s="28"/>
      <c r="E2871" s="44"/>
      <c r="F2871" s="28"/>
      <c r="G2871" s="45"/>
    </row>
    <row r="2872" spans="3:7" ht="12.75" customHeight="1" x14ac:dyDescent="0.3">
      <c r="C2872" s="28"/>
      <c r="D2872" s="28"/>
      <c r="E2872" s="44"/>
      <c r="F2872" s="28"/>
      <c r="G2872" s="45"/>
    </row>
    <row r="2873" spans="3:7" ht="12.75" customHeight="1" x14ac:dyDescent="0.3">
      <c r="C2873" s="28"/>
      <c r="D2873" s="28"/>
      <c r="E2873" s="44"/>
      <c r="F2873" s="28"/>
      <c r="G2873" s="45"/>
    </row>
    <row r="2874" spans="3:7" ht="12.75" customHeight="1" x14ac:dyDescent="0.3">
      <c r="C2874" s="28"/>
      <c r="D2874" s="28"/>
      <c r="E2874" s="44"/>
      <c r="F2874" s="28"/>
      <c r="G2874" s="45"/>
    </row>
    <row r="2875" spans="3:7" ht="12.75" customHeight="1" x14ac:dyDescent="0.3">
      <c r="C2875" s="28"/>
      <c r="D2875" s="28"/>
      <c r="E2875" s="44"/>
      <c r="F2875" s="28"/>
      <c r="G2875" s="45"/>
    </row>
    <row r="2876" spans="3:7" ht="12.75" customHeight="1" x14ac:dyDescent="0.3">
      <c r="C2876" s="28"/>
      <c r="D2876" s="28"/>
      <c r="E2876" s="44"/>
      <c r="F2876" s="28"/>
      <c r="G2876" s="45"/>
    </row>
    <row r="2877" spans="3:7" ht="12.75" customHeight="1" x14ac:dyDescent="0.3">
      <c r="C2877" s="28"/>
      <c r="D2877" s="28"/>
      <c r="E2877" s="44"/>
      <c r="F2877" s="28"/>
      <c r="G2877" s="45"/>
    </row>
    <row r="2878" spans="3:7" ht="12.75" customHeight="1" x14ac:dyDescent="0.3">
      <c r="C2878" s="28"/>
      <c r="D2878" s="28"/>
      <c r="E2878" s="44"/>
      <c r="F2878" s="28"/>
      <c r="G2878" s="45"/>
    </row>
    <row r="2879" spans="3:7" ht="12.75" customHeight="1" x14ac:dyDescent="0.3">
      <c r="C2879" s="28"/>
      <c r="D2879" s="28"/>
      <c r="E2879" s="44"/>
      <c r="F2879" s="28"/>
      <c r="G2879" s="45"/>
    </row>
    <row r="2880" spans="3:7" ht="12.75" customHeight="1" x14ac:dyDescent="0.3">
      <c r="C2880" s="28"/>
      <c r="D2880" s="28"/>
      <c r="E2880" s="44"/>
      <c r="F2880" s="28"/>
      <c r="G2880" s="45"/>
    </row>
    <row r="2881" spans="3:7" ht="12.75" customHeight="1" x14ac:dyDescent="0.3">
      <c r="C2881" s="28"/>
      <c r="D2881" s="28"/>
      <c r="E2881" s="44"/>
      <c r="F2881" s="28"/>
      <c r="G2881" s="45"/>
    </row>
    <row r="2882" spans="3:7" ht="12.75" customHeight="1" x14ac:dyDescent="0.3">
      <c r="C2882" s="28"/>
      <c r="D2882" s="28"/>
      <c r="E2882" s="44"/>
      <c r="F2882" s="28"/>
      <c r="G2882" s="45"/>
    </row>
    <row r="2883" spans="3:7" ht="12.75" customHeight="1" x14ac:dyDescent="0.3">
      <c r="C2883" s="28"/>
      <c r="D2883" s="28"/>
      <c r="E2883" s="44"/>
      <c r="F2883" s="28"/>
      <c r="G2883" s="45"/>
    </row>
    <row r="2884" spans="3:7" ht="12.75" customHeight="1" x14ac:dyDescent="0.3">
      <c r="C2884" s="28"/>
      <c r="D2884" s="28"/>
      <c r="E2884" s="44"/>
      <c r="F2884" s="28"/>
      <c r="G2884" s="45"/>
    </row>
    <row r="2885" spans="3:7" ht="12.75" customHeight="1" x14ac:dyDescent="0.3">
      <c r="C2885" s="28"/>
      <c r="D2885" s="28"/>
      <c r="E2885" s="44"/>
      <c r="F2885" s="28"/>
      <c r="G2885" s="45"/>
    </row>
    <row r="2886" spans="3:7" ht="12.75" customHeight="1" x14ac:dyDescent="0.3">
      <c r="C2886" s="28"/>
      <c r="D2886" s="28"/>
      <c r="E2886" s="44"/>
      <c r="F2886" s="28"/>
      <c r="G2886" s="45"/>
    </row>
    <row r="2887" spans="3:7" ht="12.75" customHeight="1" x14ac:dyDescent="0.3">
      <c r="C2887" s="28"/>
      <c r="D2887" s="28"/>
      <c r="E2887" s="44"/>
      <c r="F2887" s="28"/>
      <c r="G2887" s="45"/>
    </row>
    <row r="2888" spans="3:7" ht="12.75" customHeight="1" x14ac:dyDescent="0.3">
      <c r="C2888" s="28"/>
      <c r="D2888" s="28"/>
      <c r="E2888" s="44"/>
      <c r="F2888" s="28"/>
      <c r="G2888" s="45"/>
    </row>
    <row r="2889" spans="3:7" ht="12.75" customHeight="1" x14ac:dyDescent="0.3">
      <c r="C2889" s="28"/>
      <c r="D2889" s="28"/>
      <c r="E2889" s="44"/>
      <c r="F2889" s="28"/>
      <c r="G2889" s="45"/>
    </row>
    <row r="2890" spans="3:7" ht="12.75" customHeight="1" x14ac:dyDescent="0.3">
      <c r="C2890" s="28"/>
      <c r="D2890" s="28"/>
      <c r="E2890" s="44"/>
      <c r="F2890" s="28"/>
      <c r="G2890" s="45"/>
    </row>
    <row r="2891" spans="3:7" ht="12.75" customHeight="1" x14ac:dyDescent="0.3">
      <c r="C2891" s="28"/>
      <c r="D2891" s="28"/>
      <c r="E2891" s="44"/>
      <c r="F2891" s="28"/>
      <c r="G2891" s="45"/>
    </row>
    <row r="2892" spans="3:7" ht="12.75" customHeight="1" x14ac:dyDescent="0.3">
      <c r="C2892" s="28"/>
      <c r="D2892" s="28"/>
      <c r="E2892" s="44"/>
      <c r="F2892" s="28"/>
      <c r="G2892" s="45"/>
    </row>
    <row r="2893" spans="3:7" ht="12.75" customHeight="1" x14ac:dyDescent="0.3">
      <c r="C2893" s="28"/>
      <c r="D2893" s="28"/>
      <c r="E2893" s="44"/>
      <c r="F2893" s="28"/>
      <c r="G2893" s="45"/>
    </row>
    <row r="2894" spans="3:7" ht="12.75" customHeight="1" x14ac:dyDescent="0.3">
      <c r="C2894" s="28"/>
      <c r="D2894" s="28"/>
      <c r="E2894" s="44"/>
      <c r="F2894" s="28"/>
      <c r="G2894" s="45"/>
    </row>
    <row r="2895" spans="3:7" ht="12.75" customHeight="1" x14ac:dyDescent="0.3">
      <c r="C2895" s="28"/>
      <c r="D2895" s="28"/>
      <c r="E2895" s="44"/>
      <c r="F2895" s="28"/>
      <c r="G2895" s="45"/>
    </row>
    <row r="2896" spans="3:7" ht="12.75" customHeight="1" x14ac:dyDescent="0.3">
      <c r="C2896" s="28"/>
      <c r="D2896" s="28"/>
      <c r="E2896" s="44"/>
      <c r="F2896" s="28"/>
      <c r="G2896" s="45"/>
    </row>
    <row r="2897" spans="3:7" ht="12.75" customHeight="1" x14ac:dyDescent="0.3">
      <c r="C2897" s="28"/>
      <c r="D2897" s="28"/>
      <c r="E2897" s="44"/>
      <c r="F2897" s="28"/>
      <c r="G2897" s="45"/>
    </row>
    <row r="2898" spans="3:7" ht="12.75" customHeight="1" x14ac:dyDescent="0.3">
      <c r="C2898" s="28"/>
      <c r="D2898" s="28"/>
      <c r="E2898" s="44"/>
      <c r="F2898" s="28"/>
      <c r="G2898" s="45"/>
    </row>
    <row r="2899" spans="3:7" ht="12.75" customHeight="1" x14ac:dyDescent="0.3">
      <c r="C2899" s="28"/>
      <c r="D2899" s="28"/>
      <c r="E2899" s="44"/>
      <c r="F2899" s="28"/>
      <c r="G2899" s="45"/>
    </row>
    <row r="2900" spans="3:7" ht="12.75" customHeight="1" x14ac:dyDescent="0.3">
      <c r="C2900" s="28"/>
      <c r="D2900" s="28"/>
      <c r="E2900" s="44"/>
      <c r="F2900" s="28"/>
      <c r="G2900" s="45"/>
    </row>
    <row r="2901" spans="3:7" ht="12.75" customHeight="1" x14ac:dyDescent="0.3">
      <c r="C2901" s="28"/>
      <c r="D2901" s="28"/>
      <c r="E2901" s="44"/>
      <c r="F2901" s="28"/>
      <c r="G2901" s="45"/>
    </row>
    <row r="2902" spans="3:7" ht="12.75" customHeight="1" x14ac:dyDescent="0.3">
      <c r="C2902" s="28"/>
      <c r="D2902" s="28"/>
      <c r="E2902" s="44"/>
      <c r="F2902" s="28"/>
      <c r="G2902" s="45"/>
    </row>
    <row r="2903" spans="3:7" ht="12.75" customHeight="1" x14ac:dyDescent="0.3">
      <c r="C2903" s="28"/>
      <c r="D2903" s="28"/>
      <c r="E2903" s="44"/>
      <c r="F2903" s="28"/>
      <c r="G2903" s="45"/>
    </row>
    <row r="2904" spans="3:7" ht="12.75" customHeight="1" x14ac:dyDescent="0.3">
      <c r="C2904" s="28"/>
      <c r="D2904" s="28"/>
      <c r="E2904" s="44"/>
      <c r="F2904" s="28"/>
      <c r="G2904" s="45"/>
    </row>
    <row r="2905" spans="3:7" ht="12.75" customHeight="1" x14ac:dyDescent="0.3">
      <c r="C2905" s="28"/>
      <c r="D2905" s="28"/>
      <c r="E2905" s="44"/>
      <c r="F2905" s="28"/>
      <c r="G2905" s="45"/>
    </row>
    <row r="2906" spans="3:7" ht="12.75" customHeight="1" x14ac:dyDescent="0.3">
      <c r="C2906" s="28"/>
      <c r="D2906" s="28"/>
      <c r="E2906" s="44"/>
      <c r="F2906" s="28"/>
      <c r="G2906" s="45"/>
    </row>
    <row r="2907" spans="3:7" ht="12.75" customHeight="1" x14ac:dyDescent="0.3">
      <c r="C2907" s="28"/>
      <c r="D2907" s="28"/>
      <c r="E2907" s="44"/>
      <c r="F2907" s="28"/>
      <c r="G2907" s="45"/>
    </row>
    <row r="2908" spans="3:7" ht="12.75" customHeight="1" x14ac:dyDescent="0.3">
      <c r="C2908" s="28"/>
      <c r="D2908" s="28"/>
      <c r="E2908" s="44"/>
      <c r="F2908" s="28"/>
      <c r="G2908" s="45"/>
    </row>
    <row r="2909" spans="3:7" ht="12.75" customHeight="1" x14ac:dyDescent="0.3">
      <c r="C2909" s="28"/>
      <c r="D2909" s="28"/>
      <c r="E2909" s="44"/>
      <c r="F2909" s="28"/>
      <c r="G2909" s="45"/>
    </row>
    <row r="2910" spans="3:7" ht="12.75" customHeight="1" x14ac:dyDescent="0.3">
      <c r="C2910" s="28"/>
      <c r="D2910" s="28"/>
      <c r="E2910" s="44"/>
      <c r="F2910" s="28"/>
      <c r="G2910" s="45"/>
    </row>
    <row r="2911" spans="3:7" ht="12.75" customHeight="1" x14ac:dyDescent="0.3">
      <c r="C2911" s="28"/>
      <c r="D2911" s="28"/>
      <c r="E2911" s="44"/>
      <c r="F2911" s="28"/>
      <c r="G2911" s="45"/>
    </row>
    <row r="2912" spans="3:7" ht="12.75" customHeight="1" x14ac:dyDescent="0.3">
      <c r="C2912" s="28"/>
      <c r="D2912" s="28"/>
      <c r="E2912" s="44"/>
      <c r="F2912" s="28"/>
      <c r="G2912" s="45"/>
    </row>
    <row r="2913" spans="3:7" ht="12.75" customHeight="1" x14ac:dyDescent="0.3">
      <c r="C2913" s="28"/>
      <c r="D2913" s="28"/>
      <c r="E2913" s="44"/>
      <c r="F2913" s="28"/>
      <c r="G2913" s="45"/>
    </row>
    <row r="2914" spans="3:7" ht="12.75" customHeight="1" x14ac:dyDescent="0.3">
      <c r="C2914" s="28"/>
      <c r="D2914" s="28"/>
      <c r="E2914" s="44"/>
      <c r="F2914" s="28"/>
      <c r="G2914" s="45"/>
    </row>
    <row r="2915" spans="3:7" ht="12.75" customHeight="1" x14ac:dyDescent="0.3">
      <c r="C2915" s="28"/>
      <c r="D2915" s="28"/>
      <c r="E2915" s="44"/>
      <c r="F2915" s="28"/>
      <c r="G2915" s="45"/>
    </row>
    <row r="2916" spans="3:7" ht="12.75" customHeight="1" x14ac:dyDescent="0.3">
      <c r="C2916" s="28"/>
      <c r="D2916" s="28"/>
      <c r="E2916" s="44"/>
      <c r="F2916" s="28"/>
      <c r="G2916" s="45"/>
    </row>
    <row r="2917" spans="3:7" ht="12.75" customHeight="1" x14ac:dyDescent="0.3">
      <c r="C2917" s="28"/>
      <c r="D2917" s="28"/>
      <c r="E2917" s="44"/>
      <c r="F2917" s="28"/>
      <c r="G2917" s="45"/>
    </row>
    <row r="2918" spans="3:7" ht="12.75" customHeight="1" x14ac:dyDescent="0.3">
      <c r="C2918" s="28"/>
      <c r="D2918" s="28"/>
      <c r="E2918" s="44"/>
      <c r="F2918" s="28"/>
      <c r="G2918" s="45"/>
    </row>
    <row r="2919" spans="3:7" ht="12.75" customHeight="1" x14ac:dyDescent="0.3">
      <c r="C2919" s="28"/>
      <c r="D2919" s="28"/>
      <c r="E2919" s="44"/>
      <c r="F2919" s="28"/>
      <c r="G2919" s="45"/>
    </row>
    <row r="2920" spans="3:7" ht="12.75" customHeight="1" x14ac:dyDescent="0.3">
      <c r="C2920" s="28"/>
      <c r="D2920" s="28"/>
      <c r="E2920" s="44"/>
      <c r="F2920" s="28"/>
      <c r="G2920" s="45"/>
    </row>
    <row r="2921" spans="3:7" ht="12.75" customHeight="1" x14ac:dyDescent="0.3">
      <c r="C2921" s="28"/>
      <c r="D2921" s="28"/>
      <c r="E2921" s="44"/>
      <c r="F2921" s="28"/>
      <c r="G2921" s="45"/>
    </row>
    <row r="2922" spans="3:7" ht="12.75" customHeight="1" x14ac:dyDescent="0.3">
      <c r="C2922" s="28"/>
      <c r="D2922" s="28"/>
      <c r="E2922" s="44"/>
      <c r="F2922" s="28"/>
      <c r="G2922" s="45"/>
    </row>
    <row r="2923" spans="3:7" ht="12.75" customHeight="1" x14ac:dyDescent="0.3">
      <c r="C2923" s="28"/>
      <c r="D2923" s="28"/>
      <c r="E2923" s="44"/>
      <c r="F2923" s="28"/>
      <c r="G2923" s="45"/>
    </row>
    <row r="2924" spans="3:7" ht="12.75" customHeight="1" x14ac:dyDescent="0.3">
      <c r="C2924" s="28"/>
      <c r="D2924" s="28"/>
      <c r="E2924" s="44"/>
      <c r="F2924" s="28"/>
      <c r="G2924" s="45"/>
    </row>
    <row r="2925" spans="3:7" ht="12.75" customHeight="1" x14ac:dyDescent="0.3">
      <c r="C2925" s="28"/>
      <c r="D2925" s="28"/>
      <c r="E2925" s="44"/>
      <c r="F2925" s="28"/>
      <c r="G2925" s="45"/>
    </row>
    <row r="2926" spans="3:7" ht="12.75" customHeight="1" x14ac:dyDescent="0.3">
      <c r="C2926" s="28"/>
      <c r="D2926" s="28"/>
      <c r="E2926" s="44"/>
      <c r="F2926" s="28"/>
      <c r="G2926" s="45"/>
    </row>
    <row r="2927" spans="3:7" ht="12.75" customHeight="1" x14ac:dyDescent="0.3">
      <c r="C2927" s="28"/>
      <c r="D2927" s="28"/>
      <c r="E2927" s="44"/>
      <c r="F2927" s="28"/>
      <c r="G2927" s="45"/>
    </row>
    <row r="2928" spans="3:7" ht="12.75" customHeight="1" x14ac:dyDescent="0.3">
      <c r="C2928" s="28"/>
      <c r="D2928" s="28"/>
      <c r="E2928" s="44"/>
      <c r="F2928" s="28"/>
      <c r="G2928" s="45"/>
    </row>
    <row r="2929" spans="3:7" ht="12.75" customHeight="1" x14ac:dyDescent="0.3">
      <c r="C2929" s="28"/>
      <c r="D2929" s="28"/>
      <c r="E2929" s="44"/>
      <c r="F2929" s="28"/>
      <c r="G2929" s="45"/>
    </row>
    <row r="2930" spans="3:7" ht="12.75" customHeight="1" x14ac:dyDescent="0.3">
      <c r="C2930" s="28"/>
      <c r="D2930" s="28"/>
      <c r="E2930" s="44"/>
      <c r="F2930" s="28"/>
      <c r="G2930" s="45"/>
    </row>
    <row r="2931" spans="3:7" ht="12.75" customHeight="1" x14ac:dyDescent="0.3">
      <c r="C2931" s="28"/>
      <c r="D2931" s="28"/>
      <c r="E2931" s="44"/>
      <c r="F2931" s="28"/>
      <c r="G2931" s="45"/>
    </row>
    <row r="2932" spans="3:7" ht="12.75" customHeight="1" x14ac:dyDescent="0.3">
      <c r="C2932" s="28"/>
      <c r="D2932" s="28"/>
      <c r="E2932" s="44"/>
      <c r="F2932" s="28"/>
      <c r="G2932" s="45"/>
    </row>
    <row r="2933" spans="3:7" ht="12.75" customHeight="1" x14ac:dyDescent="0.3">
      <c r="C2933" s="28"/>
      <c r="D2933" s="28"/>
      <c r="E2933" s="44"/>
      <c r="F2933" s="28"/>
      <c r="G2933" s="45"/>
    </row>
    <row r="2934" spans="3:7" ht="12.75" customHeight="1" x14ac:dyDescent="0.3">
      <c r="C2934" s="28"/>
      <c r="D2934" s="28"/>
      <c r="E2934" s="44"/>
      <c r="F2934" s="28"/>
      <c r="G2934" s="45"/>
    </row>
    <row r="2935" spans="3:7" ht="12.75" customHeight="1" x14ac:dyDescent="0.3">
      <c r="C2935" s="28"/>
      <c r="D2935" s="28"/>
      <c r="E2935" s="44"/>
      <c r="F2935" s="28"/>
      <c r="G2935" s="45"/>
    </row>
    <row r="2936" spans="3:7" ht="12.75" customHeight="1" x14ac:dyDescent="0.3">
      <c r="C2936" s="28"/>
      <c r="D2936" s="28"/>
      <c r="E2936" s="44"/>
      <c r="F2936" s="28"/>
      <c r="G2936" s="45"/>
    </row>
    <row r="2937" spans="3:7" ht="12.75" customHeight="1" x14ac:dyDescent="0.3">
      <c r="C2937" s="28"/>
      <c r="D2937" s="28"/>
      <c r="E2937" s="44"/>
      <c r="F2937" s="28"/>
      <c r="G2937" s="45"/>
    </row>
    <row r="2938" spans="3:7" ht="12.75" customHeight="1" x14ac:dyDescent="0.3">
      <c r="C2938" s="28"/>
      <c r="D2938" s="28"/>
      <c r="E2938" s="44"/>
      <c r="F2938" s="28"/>
      <c r="G2938" s="45"/>
    </row>
    <row r="2939" spans="3:7" ht="12.75" customHeight="1" x14ac:dyDescent="0.3">
      <c r="C2939" s="28"/>
      <c r="D2939" s="28"/>
      <c r="E2939" s="44"/>
      <c r="F2939" s="28"/>
      <c r="G2939" s="45"/>
    </row>
    <row r="2940" spans="3:7" ht="12.75" customHeight="1" x14ac:dyDescent="0.3">
      <c r="C2940" s="28"/>
      <c r="D2940" s="28"/>
      <c r="E2940" s="44"/>
      <c r="F2940" s="28"/>
      <c r="G2940" s="45"/>
    </row>
    <row r="2941" spans="3:7" ht="12.75" customHeight="1" x14ac:dyDescent="0.3">
      <c r="C2941" s="28"/>
      <c r="D2941" s="28"/>
      <c r="E2941" s="44"/>
      <c r="F2941" s="28"/>
      <c r="G2941" s="45"/>
    </row>
    <row r="2942" spans="3:7" ht="12.75" customHeight="1" x14ac:dyDescent="0.3">
      <c r="C2942" s="28"/>
      <c r="D2942" s="28"/>
      <c r="E2942" s="44"/>
      <c r="F2942" s="28"/>
      <c r="G2942" s="45"/>
    </row>
    <row r="2943" spans="3:7" ht="12.75" customHeight="1" x14ac:dyDescent="0.3">
      <c r="C2943" s="28"/>
      <c r="D2943" s="28"/>
      <c r="E2943" s="44"/>
      <c r="F2943" s="28"/>
      <c r="G2943" s="45"/>
    </row>
    <row r="2944" spans="3:7" ht="12.75" customHeight="1" x14ac:dyDescent="0.3">
      <c r="C2944" s="28"/>
      <c r="D2944" s="28"/>
      <c r="E2944" s="44"/>
      <c r="F2944" s="28"/>
      <c r="G2944" s="45"/>
    </row>
    <row r="2945" spans="3:7" ht="12.75" customHeight="1" x14ac:dyDescent="0.3">
      <c r="C2945" s="28"/>
      <c r="D2945" s="28"/>
      <c r="E2945" s="44"/>
      <c r="F2945" s="28"/>
      <c r="G2945" s="45"/>
    </row>
    <row r="2946" spans="3:7" ht="12.75" customHeight="1" x14ac:dyDescent="0.3">
      <c r="C2946" s="28"/>
      <c r="D2946" s="28"/>
      <c r="E2946" s="44"/>
      <c r="F2946" s="28"/>
      <c r="G2946" s="45"/>
    </row>
    <row r="2947" spans="3:7" ht="12.75" customHeight="1" x14ac:dyDescent="0.3">
      <c r="C2947" s="28"/>
      <c r="D2947" s="28"/>
      <c r="E2947" s="44"/>
      <c r="F2947" s="28"/>
      <c r="G2947" s="45"/>
    </row>
    <row r="2948" spans="3:7" ht="12.75" customHeight="1" x14ac:dyDescent="0.3">
      <c r="C2948" s="28"/>
      <c r="D2948" s="28"/>
      <c r="E2948" s="44"/>
      <c r="F2948" s="28"/>
      <c r="G2948" s="45"/>
    </row>
    <row r="2949" spans="3:7" ht="12.75" customHeight="1" x14ac:dyDescent="0.3">
      <c r="C2949" s="28"/>
      <c r="D2949" s="28"/>
      <c r="E2949" s="44"/>
      <c r="F2949" s="28"/>
      <c r="G2949" s="45"/>
    </row>
    <row r="2950" spans="3:7" ht="12.75" customHeight="1" x14ac:dyDescent="0.3">
      <c r="C2950" s="28"/>
      <c r="D2950" s="28"/>
      <c r="E2950" s="44"/>
      <c r="F2950" s="28"/>
      <c r="G2950" s="45"/>
    </row>
    <row r="2951" spans="3:7" ht="12.75" customHeight="1" x14ac:dyDescent="0.3">
      <c r="C2951" s="28"/>
      <c r="D2951" s="28"/>
      <c r="E2951" s="44"/>
      <c r="F2951" s="28"/>
      <c r="G2951" s="45"/>
    </row>
    <row r="2952" spans="3:7" ht="12.75" customHeight="1" x14ac:dyDescent="0.3">
      <c r="C2952" s="28"/>
      <c r="D2952" s="28"/>
      <c r="E2952" s="44"/>
      <c r="F2952" s="28"/>
      <c r="G2952" s="45"/>
    </row>
    <row r="2953" spans="3:7" ht="12.75" customHeight="1" x14ac:dyDescent="0.3">
      <c r="C2953" s="28"/>
      <c r="D2953" s="28"/>
      <c r="E2953" s="44"/>
      <c r="F2953" s="28"/>
      <c r="G2953" s="45"/>
    </row>
    <row r="2954" spans="3:7" ht="12.75" customHeight="1" x14ac:dyDescent="0.3">
      <c r="C2954" s="28"/>
      <c r="D2954" s="28"/>
      <c r="E2954" s="44"/>
      <c r="F2954" s="28"/>
      <c r="G2954" s="45"/>
    </row>
    <row r="2955" spans="3:7" ht="12.75" customHeight="1" x14ac:dyDescent="0.3">
      <c r="C2955" s="28"/>
      <c r="D2955" s="28"/>
      <c r="E2955" s="44"/>
      <c r="F2955" s="28"/>
      <c r="G2955" s="45"/>
    </row>
    <row r="2956" spans="3:7" ht="12.75" customHeight="1" x14ac:dyDescent="0.3">
      <c r="C2956" s="28"/>
      <c r="D2956" s="28"/>
      <c r="E2956" s="44"/>
      <c r="F2956" s="28"/>
      <c r="G2956" s="45"/>
    </row>
    <row r="2957" spans="3:7" ht="12.75" customHeight="1" x14ac:dyDescent="0.3">
      <c r="C2957" s="28"/>
      <c r="D2957" s="28"/>
      <c r="E2957" s="44"/>
      <c r="F2957" s="28"/>
      <c r="G2957" s="45"/>
    </row>
    <row r="2958" spans="3:7" ht="12.75" customHeight="1" x14ac:dyDescent="0.3">
      <c r="C2958" s="28"/>
      <c r="D2958" s="28"/>
      <c r="E2958" s="44"/>
      <c r="F2958" s="28"/>
      <c r="G2958" s="45"/>
    </row>
    <row r="2959" spans="3:7" ht="12.75" customHeight="1" x14ac:dyDescent="0.3">
      <c r="C2959" s="28"/>
      <c r="D2959" s="28"/>
      <c r="E2959" s="44"/>
      <c r="F2959" s="28"/>
      <c r="G2959" s="45"/>
    </row>
    <row r="2960" spans="3:7" ht="12.75" customHeight="1" x14ac:dyDescent="0.3">
      <c r="C2960" s="28"/>
      <c r="D2960" s="28"/>
      <c r="E2960" s="44"/>
      <c r="F2960" s="28"/>
      <c r="G2960" s="45"/>
    </row>
    <row r="2961" spans="3:7" ht="12.75" customHeight="1" x14ac:dyDescent="0.3">
      <c r="C2961" s="28"/>
      <c r="D2961" s="28"/>
      <c r="E2961" s="44"/>
      <c r="F2961" s="28"/>
      <c r="G2961" s="45"/>
    </row>
    <row r="2962" spans="3:7" ht="12.75" customHeight="1" x14ac:dyDescent="0.3">
      <c r="C2962" s="28"/>
      <c r="D2962" s="28"/>
      <c r="E2962" s="44"/>
      <c r="F2962" s="28"/>
      <c r="G2962" s="45"/>
    </row>
    <row r="2963" spans="3:7" ht="12.75" customHeight="1" x14ac:dyDescent="0.3">
      <c r="C2963" s="28"/>
      <c r="D2963" s="28"/>
      <c r="E2963" s="44"/>
      <c r="F2963" s="28"/>
      <c r="G2963" s="45"/>
    </row>
    <row r="2964" spans="3:7" ht="12.75" customHeight="1" x14ac:dyDescent="0.3">
      <c r="C2964" s="28"/>
      <c r="D2964" s="28"/>
      <c r="E2964" s="44"/>
      <c r="F2964" s="28"/>
      <c r="G2964" s="45"/>
    </row>
    <row r="2965" spans="3:7" ht="12.75" customHeight="1" x14ac:dyDescent="0.3">
      <c r="C2965" s="28"/>
      <c r="D2965" s="28"/>
      <c r="E2965" s="44"/>
      <c r="F2965" s="28"/>
      <c r="G2965" s="45"/>
    </row>
    <row r="2966" spans="3:7" ht="12.75" customHeight="1" x14ac:dyDescent="0.3">
      <c r="C2966" s="28"/>
      <c r="D2966" s="28"/>
      <c r="E2966" s="44"/>
      <c r="F2966" s="28"/>
      <c r="G2966" s="45"/>
    </row>
    <row r="2967" spans="3:7" ht="12.75" customHeight="1" x14ac:dyDescent="0.3">
      <c r="C2967" s="28"/>
      <c r="D2967" s="28"/>
      <c r="E2967" s="44"/>
      <c r="F2967" s="28"/>
      <c r="G2967" s="45"/>
    </row>
    <row r="2968" spans="3:7" ht="12.75" customHeight="1" x14ac:dyDescent="0.3">
      <c r="C2968" s="28"/>
      <c r="D2968" s="28"/>
      <c r="E2968" s="44"/>
      <c r="F2968" s="28"/>
      <c r="G2968" s="45"/>
    </row>
    <row r="2969" spans="3:7" ht="12.75" customHeight="1" x14ac:dyDescent="0.3">
      <c r="C2969" s="28"/>
      <c r="D2969" s="28"/>
      <c r="E2969" s="44"/>
      <c r="F2969" s="28"/>
      <c r="G2969" s="45"/>
    </row>
    <row r="2970" spans="3:7" ht="12.75" customHeight="1" x14ac:dyDescent="0.3">
      <c r="C2970" s="28"/>
      <c r="D2970" s="28"/>
      <c r="E2970" s="44"/>
      <c r="F2970" s="28"/>
      <c r="G2970" s="45"/>
    </row>
    <row r="2971" spans="3:7" ht="12.75" customHeight="1" x14ac:dyDescent="0.3">
      <c r="C2971" s="28"/>
      <c r="D2971" s="28"/>
      <c r="E2971" s="44"/>
      <c r="F2971" s="28"/>
      <c r="G2971" s="45"/>
    </row>
    <row r="2972" spans="3:7" ht="12.75" customHeight="1" x14ac:dyDescent="0.3">
      <c r="C2972" s="28"/>
      <c r="D2972" s="28"/>
      <c r="E2972" s="44"/>
      <c r="F2972" s="28"/>
      <c r="G2972" s="45"/>
    </row>
    <row r="2973" spans="3:7" ht="12.75" customHeight="1" x14ac:dyDescent="0.3">
      <c r="C2973" s="28"/>
      <c r="D2973" s="28"/>
      <c r="E2973" s="44"/>
      <c r="F2973" s="28"/>
      <c r="G2973" s="45"/>
    </row>
    <row r="2974" spans="3:7" ht="12.75" customHeight="1" x14ac:dyDescent="0.3">
      <c r="C2974" s="28"/>
      <c r="D2974" s="28"/>
      <c r="E2974" s="44"/>
      <c r="F2974" s="28"/>
      <c r="G2974" s="45"/>
    </row>
    <row r="2975" spans="3:7" ht="12.75" customHeight="1" x14ac:dyDescent="0.3">
      <c r="C2975" s="28"/>
      <c r="D2975" s="28"/>
      <c r="E2975" s="44"/>
      <c r="F2975" s="28"/>
      <c r="G2975" s="45"/>
    </row>
    <row r="2976" spans="3:7" ht="12.75" customHeight="1" x14ac:dyDescent="0.3">
      <c r="C2976" s="28"/>
      <c r="D2976" s="28"/>
      <c r="E2976" s="44"/>
      <c r="F2976" s="28"/>
      <c r="G2976" s="45"/>
    </row>
    <row r="2977" spans="3:7" ht="12.75" customHeight="1" x14ac:dyDescent="0.3">
      <c r="C2977" s="28"/>
      <c r="D2977" s="28"/>
      <c r="E2977" s="44"/>
      <c r="F2977" s="28"/>
      <c r="G2977" s="45"/>
    </row>
    <row r="2978" spans="3:7" ht="12.75" customHeight="1" x14ac:dyDescent="0.3">
      <c r="C2978" s="28"/>
      <c r="D2978" s="28"/>
      <c r="E2978" s="44"/>
      <c r="F2978" s="28"/>
      <c r="G2978" s="45"/>
    </row>
    <row r="2979" spans="3:7" ht="12.75" customHeight="1" x14ac:dyDescent="0.3">
      <c r="C2979" s="28"/>
      <c r="D2979" s="28"/>
      <c r="E2979" s="44"/>
      <c r="F2979" s="28"/>
      <c r="G2979" s="45"/>
    </row>
    <row r="2980" spans="3:7" ht="12.75" customHeight="1" x14ac:dyDescent="0.3">
      <c r="C2980" s="28"/>
      <c r="D2980" s="28"/>
      <c r="E2980" s="44"/>
      <c r="F2980" s="28"/>
      <c r="G2980" s="45"/>
    </row>
    <row r="2981" spans="3:7" ht="12.75" customHeight="1" x14ac:dyDescent="0.3">
      <c r="C2981" s="28"/>
      <c r="D2981" s="28"/>
      <c r="E2981" s="44"/>
      <c r="F2981" s="28"/>
      <c r="G2981" s="45"/>
    </row>
    <row r="2982" spans="3:7" ht="12.75" customHeight="1" x14ac:dyDescent="0.3">
      <c r="C2982" s="28"/>
      <c r="D2982" s="28"/>
      <c r="E2982" s="44"/>
      <c r="F2982" s="28"/>
      <c r="G2982" s="45"/>
    </row>
    <row r="2983" spans="3:7" ht="12.75" customHeight="1" x14ac:dyDescent="0.3">
      <c r="C2983" s="28"/>
      <c r="D2983" s="28"/>
      <c r="E2983" s="44"/>
      <c r="F2983" s="28"/>
      <c r="G2983" s="45"/>
    </row>
    <row r="2984" spans="3:7" ht="12.75" customHeight="1" x14ac:dyDescent="0.3">
      <c r="C2984" s="28"/>
      <c r="D2984" s="28"/>
      <c r="E2984" s="44"/>
      <c r="F2984" s="28"/>
      <c r="G2984" s="45"/>
    </row>
    <row r="2985" spans="3:7" ht="12.75" customHeight="1" x14ac:dyDescent="0.3">
      <c r="C2985" s="28"/>
      <c r="D2985" s="28"/>
      <c r="E2985" s="44"/>
      <c r="F2985" s="28"/>
      <c r="G2985" s="45"/>
    </row>
    <row r="2986" spans="3:7" ht="12.75" customHeight="1" x14ac:dyDescent="0.3">
      <c r="C2986" s="28"/>
      <c r="D2986" s="28"/>
      <c r="E2986" s="44"/>
      <c r="F2986" s="28"/>
      <c r="G2986" s="45"/>
    </row>
    <row r="2987" spans="3:7" ht="12.75" customHeight="1" x14ac:dyDescent="0.3">
      <c r="C2987" s="28"/>
      <c r="D2987" s="28"/>
      <c r="E2987" s="44"/>
      <c r="F2987" s="28"/>
      <c r="G2987" s="45"/>
    </row>
    <row r="2988" spans="3:7" ht="12.75" customHeight="1" x14ac:dyDescent="0.3">
      <c r="C2988" s="28"/>
      <c r="D2988" s="28"/>
      <c r="E2988" s="44"/>
      <c r="F2988" s="28"/>
      <c r="G2988" s="45"/>
    </row>
    <row r="2989" spans="3:7" ht="12.75" customHeight="1" x14ac:dyDescent="0.3">
      <c r="C2989" s="28"/>
      <c r="D2989" s="28"/>
      <c r="E2989" s="44"/>
      <c r="F2989" s="28"/>
      <c r="G2989" s="45"/>
    </row>
    <row r="2990" spans="3:7" ht="12.75" customHeight="1" x14ac:dyDescent="0.3">
      <c r="C2990" s="28"/>
      <c r="D2990" s="28"/>
      <c r="E2990" s="44"/>
      <c r="F2990" s="28"/>
      <c r="G2990" s="45"/>
    </row>
    <row r="2991" spans="3:7" ht="12.75" customHeight="1" x14ac:dyDescent="0.3">
      <c r="C2991" s="28"/>
      <c r="D2991" s="28"/>
      <c r="E2991" s="44"/>
      <c r="F2991" s="28"/>
      <c r="G2991" s="45"/>
    </row>
    <row r="2992" spans="3:7" ht="12.75" customHeight="1" x14ac:dyDescent="0.3">
      <c r="C2992" s="28"/>
      <c r="D2992" s="28"/>
      <c r="E2992" s="44"/>
      <c r="F2992" s="28"/>
      <c r="G2992" s="45"/>
    </row>
    <row r="2993" spans="3:7" ht="12.75" customHeight="1" x14ac:dyDescent="0.3">
      <c r="C2993" s="28"/>
      <c r="D2993" s="28"/>
      <c r="E2993" s="44"/>
      <c r="F2993" s="28"/>
      <c r="G2993" s="45"/>
    </row>
    <row r="2994" spans="3:7" ht="12.75" customHeight="1" x14ac:dyDescent="0.3">
      <c r="C2994" s="28"/>
      <c r="D2994" s="28"/>
      <c r="E2994" s="44"/>
      <c r="F2994" s="28"/>
      <c r="G2994" s="45"/>
    </row>
    <row r="2995" spans="3:7" ht="12.75" customHeight="1" x14ac:dyDescent="0.3">
      <c r="C2995" s="28"/>
      <c r="D2995" s="28"/>
      <c r="E2995" s="44"/>
      <c r="F2995" s="28"/>
      <c r="G2995" s="45"/>
    </row>
    <row r="2996" spans="3:7" ht="12.75" customHeight="1" x14ac:dyDescent="0.3">
      <c r="C2996" s="28"/>
      <c r="D2996" s="28"/>
      <c r="E2996" s="44"/>
      <c r="F2996" s="28"/>
      <c r="G2996" s="45"/>
    </row>
    <row r="2997" spans="3:7" ht="12.75" customHeight="1" x14ac:dyDescent="0.3">
      <c r="C2997" s="28"/>
      <c r="D2997" s="28"/>
      <c r="E2997" s="44"/>
      <c r="F2997" s="28"/>
      <c r="G2997" s="45"/>
    </row>
    <row r="2998" spans="3:7" ht="12.75" customHeight="1" x14ac:dyDescent="0.3">
      <c r="C2998" s="28"/>
      <c r="D2998" s="28"/>
      <c r="E2998" s="44"/>
      <c r="F2998" s="28"/>
      <c r="G2998" s="45"/>
    </row>
    <row r="2999" spans="3:7" ht="12.75" customHeight="1" x14ac:dyDescent="0.3">
      <c r="C2999" s="28"/>
      <c r="D2999" s="28"/>
      <c r="E2999" s="44"/>
      <c r="F2999" s="28"/>
      <c r="G2999" s="45"/>
    </row>
    <row r="3000" spans="3:7" ht="12.75" customHeight="1" x14ac:dyDescent="0.3">
      <c r="C3000" s="28"/>
      <c r="D3000" s="28"/>
      <c r="E3000" s="44"/>
      <c r="F3000" s="28"/>
      <c r="G3000" s="45"/>
    </row>
    <row r="3001" spans="3:7" ht="12.75" customHeight="1" x14ac:dyDescent="0.3">
      <c r="C3001" s="28"/>
      <c r="D3001" s="28"/>
      <c r="E3001" s="44"/>
      <c r="F3001" s="28"/>
      <c r="G3001" s="45"/>
    </row>
    <row r="3002" spans="3:7" ht="12.75" customHeight="1" x14ac:dyDescent="0.3">
      <c r="C3002" s="28"/>
      <c r="D3002" s="28"/>
      <c r="E3002" s="44"/>
      <c r="F3002" s="28"/>
      <c r="G3002" s="45"/>
    </row>
    <row r="3003" spans="3:7" ht="12.75" customHeight="1" x14ac:dyDescent="0.3">
      <c r="C3003" s="28"/>
      <c r="D3003" s="28"/>
      <c r="E3003" s="44"/>
      <c r="F3003" s="28"/>
      <c r="G3003" s="45"/>
    </row>
    <row r="3004" spans="3:7" ht="12.75" customHeight="1" x14ac:dyDescent="0.3">
      <c r="C3004" s="28"/>
      <c r="D3004" s="28"/>
      <c r="E3004" s="44"/>
      <c r="F3004" s="28"/>
      <c r="G3004" s="45"/>
    </row>
    <row r="3005" spans="3:7" ht="12.75" customHeight="1" x14ac:dyDescent="0.3">
      <c r="C3005" s="28"/>
      <c r="D3005" s="28"/>
      <c r="E3005" s="44"/>
      <c r="F3005" s="28"/>
      <c r="G3005" s="45"/>
    </row>
    <row r="3006" spans="3:7" ht="12.75" customHeight="1" x14ac:dyDescent="0.3">
      <c r="C3006" s="28"/>
      <c r="D3006" s="28"/>
      <c r="E3006" s="44"/>
      <c r="F3006" s="28"/>
      <c r="G3006" s="45"/>
    </row>
    <row r="3007" spans="3:7" ht="12.75" customHeight="1" x14ac:dyDescent="0.3">
      <c r="C3007" s="28"/>
      <c r="D3007" s="28"/>
      <c r="E3007" s="44"/>
      <c r="F3007" s="28"/>
      <c r="G3007" s="45"/>
    </row>
    <row r="3008" spans="3:7" ht="12.75" customHeight="1" x14ac:dyDescent="0.3">
      <c r="C3008" s="28"/>
      <c r="D3008" s="28"/>
      <c r="E3008" s="44"/>
      <c r="F3008" s="28"/>
      <c r="G3008" s="45"/>
    </row>
    <row r="3009" spans="3:7" ht="12.75" customHeight="1" x14ac:dyDescent="0.3">
      <c r="C3009" s="28"/>
      <c r="D3009" s="28"/>
      <c r="E3009" s="44"/>
      <c r="F3009" s="28"/>
      <c r="G3009" s="45"/>
    </row>
    <row r="3010" spans="3:7" ht="12.75" customHeight="1" x14ac:dyDescent="0.3">
      <c r="C3010" s="28"/>
      <c r="D3010" s="28"/>
      <c r="E3010" s="44"/>
      <c r="F3010" s="28"/>
      <c r="G3010" s="45"/>
    </row>
    <row r="3011" spans="3:7" ht="12.75" customHeight="1" x14ac:dyDescent="0.3">
      <c r="C3011" s="28"/>
      <c r="D3011" s="28"/>
      <c r="E3011" s="44"/>
      <c r="F3011" s="28"/>
      <c r="G3011" s="45"/>
    </row>
    <row r="3012" spans="3:7" ht="12.75" customHeight="1" x14ac:dyDescent="0.3">
      <c r="C3012" s="28"/>
      <c r="D3012" s="28"/>
      <c r="E3012" s="44"/>
      <c r="F3012" s="28"/>
      <c r="G3012" s="45"/>
    </row>
    <row r="3013" spans="3:7" ht="12.75" customHeight="1" x14ac:dyDescent="0.3">
      <c r="C3013" s="28"/>
      <c r="D3013" s="28"/>
      <c r="E3013" s="44"/>
      <c r="F3013" s="28"/>
      <c r="G3013" s="45"/>
    </row>
    <row r="3014" spans="3:7" ht="12.75" customHeight="1" x14ac:dyDescent="0.3">
      <c r="C3014" s="28"/>
      <c r="D3014" s="28"/>
      <c r="E3014" s="44"/>
      <c r="F3014" s="28"/>
      <c r="G3014" s="45"/>
    </row>
    <row r="3015" spans="3:7" ht="12.75" customHeight="1" x14ac:dyDescent="0.3">
      <c r="C3015" s="28"/>
      <c r="D3015" s="28"/>
      <c r="E3015" s="44"/>
      <c r="F3015" s="28"/>
      <c r="G3015" s="45"/>
    </row>
    <row r="3016" spans="3:7" ht="12.75" customHeight="1" x14ac:dyDescent="0.3">
      <c r="C3016" s="28"/>
      <c r="D3016" s="28"/>
      <c r="E3016" s="44"/>
      <c r="F3016" s="28"/>
      <c r="G3016" s="45"/>
    </row>
    <row r="3017" spans="3:7" ht="12.75" customHeight="1" x14ac:dyDescent="0.3">
      <c r="C3017" s="28"/>
      <c r="D3017" s="28"/>
      <c r="E3017" s="44"/>
      <c r="F3017" s="28"/>
      <c r="G3017" s="45"/>
    </row>
    <row r="3018" spans="3:7" ht="12.75" customHeight="1" x14ac:dyDescent="0.3">
      <c r="C3018" s="28"/>
      <c r="D3018" s="28"/>
      <c r="E3018" s="44"/>
      <c r="F3018" s="28"/>
      <c r="G3018" s="45"/>
    </row>
    <row r="3019" spans="3:7" ht="12.75" customHeight="1" x14ac:dyDescent="0.3">
      <c r="C3019" s="28"/>
      <c r="D3019" s="28"/>
      <c r="E3019" s="44"/>
      <c r="F3019" s="28"/>
      <c r="G3019" s="45"/>
    </row>
    <row r="3020" spans="3:7" ht="12.75" customHeight="1" x14ac:dyDescent="0.3">
      <c r="C3020" s="28"/>
      <c r="D3020" s="28"/>
      <c r="E3020" s="44"/>
      <c r="F3020" s="28"/>
      <c r="G3020" s="45"/>
    </row>
    <row r="3021" spans="3:7" ht="12.75" customHeight="1" x14ac:dyDescent="0.3">
      <c r="C3021" s="28"/>
      <c r="D3021" s="28"/>
      <c r="E3021" s="44"/>
      <c r="F3021" s="28"/>
      <c r="G3021" s="45"/>
    </row>
    <row r="3022" spans="3:7" ht="12.75" customHeight="1" x14ac:dyDescent="0.3">
      <c r="C3022" s="28"/>
      <c r="D3022" s="28"/>
      <c r="E3022" s="44"/>
      <c r="F3022" s="28"/>
      <c r="G3022" s="45"/>
    </row>
    <row r="3023" spans="3:7" ht="12.75" customHeight="1" x14ac:dyDescent="0.3">
      <c r="C3023" s="28"/>
      <c r="D3023" s="28"/>
      <c r="E3023" s="44"/>
      <c r="F3023" s="28"/>
      <c r="G3023" s="45"/>
    </row>
    <row r="3024" spans="3:7" ht="12.75" customHeight="1" x14ac:dyDescent="0.3">
      <c r="C3024" s="28"/>
      <c r="D3024" s="28"/>
      <c r="E3024" s="44"/>
      <c r="F3024" s="28"/>
      <c r="G3024" s="45"/>
    </row>
    <row r="3025" spans="3:7" ht="12.75" customHeight="1" x14ac:dyDescent="0.3">
      <c r="C3025" s="28"/>
      <c r="D3025" s="28"/>
      <c r="E3025" s="44"/>
      <c r="F3025" s="28"/>
      <c r="G3025" s="45"/>
    </row>
    <row r="3026" spans="3:7" ht="12.75" customHeight="1" x14ac:dyDescent="0.3">
      <c r="C3026" s="28"/>
      <c r="D3026" s="28"/>
      <c r="E3026" s="44"/>
      <c r="F3026" s="28"/>
      <c r="G3026" s="45"/>
    </row>
    <row r="3027" spans="3:7" ht="12.75" customHeight="1" x14ac:dyDescent="0.3">
      <c r="C3027" s="28"/>
      <c r="D3027" s="28"/>
      <c r="E3027" s="44"/>
      <c r="F3027" s="28"/>
      <c r="G3027" s="45"/>
    </row>
    <row r="3028" spans="3:7" ht="12.75" customHeight="1" x14ac:dyDescent="0.3">
      <c r="C3028" s="28"/>
      <c r="D3028" s="28"/>
      <c r="E3028" s="44"/>
      <c r="F3028" s="28"/>
      <c r="G3028" s="45"/>
    </row>
    <row r="3029" spans="3:7" ht="12.75" customHeight="1" x14ac:dyDescent="0.3">
      <c r="C3029" s="28"/>
      <c r="D3029" s="28"/>
      <c r="E3029" s="44"/>
      <c r="F3029" s="28"/>
      <c r="G3029" s="45"/>
    </row>
    <row r="3030" spans="3:7" ht="12.75" customHeight="1" x14ac:dyDescent="0.3">
      <c r="C3030" s="28"/>
      <c r="D3030" s="28"/>
      <c r="E3030" s="44"/>
      <c r="F3030" s="28"/>
      <c r="G3030" s="45"/>
    </row>
    <row r="3031" spans="3:7" ht="12.75" customHeight="1" x14ac:dyDescent="0.3">
      <c r="C3031" s="28"/>
      <c r="D3031" s="28"/>
      <c r="E3031" s="44"/>
      <c r="F3031" s="28"/>
      <c r="G3031" s="45"/>
    </row>
    <row r="3032" spans="3:7" ht="12.75" customHeight="1" x14ac:dyDescent="0.3">
      <c r="C3032" s="28"/>
      <c r="D3032" s="28"/>
      <c r="E3032" s="44"/>
      <c r="F3032" s="28"/>
      <c r="G3032" s="45"/>
    </row>
    <row r="3033" spans="3:7" ht="12.75" customHeight="1" x14ac:dyDescent="0.3">
      <c r="C3033" s="28"/>
      <c r="D3033" s="28"/>
      <c r="E3033" s="44"/>
      <c r="F3033" s="28"/>
      <c r="G3033" s="45"/>
    </row>
    <row r="3034" spans="3:7" ht="12.75" customHeight="1" x14ac:dyDescent="0.3">
      <c r="C3034" s="28"/>
      <c r="D3034" s="28"/>
      <c r="E3034" s="44"/>
      <c r="F3034" s="28"/>
      <c r="G3034" s="45"/>
    </row>
    <row r="3035" spans="3:7" ht="12.75" customHeight="1" x14ac:dyDescent="0.3">
      <c r="C3035" s="28"/>
      <c r="D3035" s="28"/>
      <c r="E3035" s="44"/>
      <c r="F3035" s="28"/>
      <c r="G3035" s="45"/>
    </row>
    <row r="3036" spans="3:7" ht="12.75" customHeight="1" x14ac:dyDescent="0.3">
      <c r="C3036" s="28"/>
      <c r="D3036" s="28"/>
      <c r="E3036" s="44"/>
      <c r="F3036" s="28"/>
      <c r="G3036" s="45"/>
    </row>
    <row r="3037" spans="3:7" ht="12.75" customHeight="1" x14ac:dyDescent="0.3">
      <c r="C3037" s="28"/>
      <c r="D3037" s="28"/>
      <c r="E3037" s="44"/>
      <c r="F3037" s="28"/>
      <c r="G3037" s="45"/>
    </row>
    <row r="3038" spans="3:7" ht="12.75" customHeight="1" x14ac:dyDescent="0.3">
      <c r="C3038" s="28"/>
      <c r="D3038" s="28"/>
      <c r="E3038" s="44"/>
      <c r="F3038" s="28"/>
      <c r="G3038" s="45"/>
    </row>
    <row r="3039" spans="3:7" ht="12.75" customHeight="1" x14ac:dyDescent="0.3">
      <c r="C3039" s="28"/>
      <c r="D3039" s="28"/>
      <c r="E3039" s="44"/>
      <c r="F3039" s="28"/>
      <c r="G3039" s="45"/>
    </row>
    <row r="3040" spans="3:7" ht="12.75" customHeight="1" x14ac:dyDescent="0.3">
      <c r="C3040" s="28"/>
      <c r="D3040" s="28"/>
      <c r="E3040" s="44"/>
      <c r="F3040" s="28"/>
      <c r="G3040" s="45"/>
    </row>
    <row r="3041" spans="3:7" ht="12.75" customHeight="1" x14ac:dyDescent="0.3">
      <c r="C3041" s="28"/>
      <c r="D3041" s="28"/>
      <c r="E3041" s="44"/>
      <c r="F3041" s="28"/>
      <c r="G3041" s="45"/>
    </row>
    <row r="3042" spans="3:7" ht="12.75" customHeight="1" x14ac:dyDescent="0.3">
      <c r="C3042" s="28"/>
      <c r="D3042" s="28"/>
      <c r="E3042" s="44"/>
      <c r="F3042" s="28"/>
      <c r="G3042" s="45"/>
    </row>
    <row r="3043" spans="3:7" ht="12.75" customHeight="1" x14ac:dyDescent="0.3">
      <c r="C3043" s="28"/>
      <c r="D3043" s="28"/>
      <c r="E3043" s="44"/>
      <c r="F3043" s="28"/>
      <c r="G3043" s="45"/>
    </row>
    <row r="3044" spans="3:7" ht="12.75" customHeight="1" x14ac:dyDescent="0.3">
      <c r="C3044" s="28"/>
      <c r="D3044" s="28"/>
      <c r="E3044" s="44"/>
      <c r="F3044" s="28"/>
      <c r="G3044" s="45"/>
    </row>
    <row r="3045" spans="3:7" ht="12.75" customHeight="1" x14ac:dyDescent="0.3">
      <c r="C3045" s="28"/>
      <c r="D3045" s="28"/>
      <c r="E3045" s="44"/>
      <c r="F3045" s="28"/>
      <c r="G3045" s="45"/>
    </row>
    <row r="3046" spans="3:7" ht="12.75" customHeight="1" x14ac:dyDescent="0.3">
      <c r="C3046" s="28"/>
      <c r="D3046" s="28"/>
      <c r="E3046" s="44"/>
      <c r="F3046" s="28"/>
      <c r="G3046" s="45"/>
    </row>
    <row r="3047" spans="3:7" ht="12.75" customHeight="1" x14ac:dyDescent="0.3">
      <c r="C3047" s="28"/>
      <c r="D3047" s="28"/>
      <c r="E3047" s="44"/>
      <c r="F3047" s="28"/>
      <c r="G3047" s="45"/>
    </row>
    <row r="3048" spans="3:7" ht="12.75" customHeight="1" x14ac:dyDescent="0.3">
      <c r="C3048" s="28"/>
      <c r="D3048" s="28"/>
      <c r="E3048" s="44"/>
      <c r="F3048" s="28"/>
      <c r="G3048" s="45"/>
    </row>
    <row r="3049" spans="3:7" ht="12.75" customHeight="1" x14ac:dyDescent="0.3">
      <c r="C3049" s="28"/>
      <c r="D3049" s="28"/>
      <c r="E3049" s="44"/>
      <c r="F3049" s="28"/>
      <c r="G3049" s="45"/>
    </row>
    <row r="3050" spans="3:7" ht="12.75" customHeight="1" x14ac:dyDescent="0.3">
      <c r="C3050" s="28"/>
      <c r="D3050" s="28"/>
      <c r="E3050" s="44"/>
      <c r="F3050" s="28"/>
      <c r="G3050" s="45"/>
    </row>
    <row r="3051" spans="3:7" ht="12.75" customHeight="1" x14ac:dyDescent="0.3">
      <c r="C3051" s="28"/>
      <c r="D3051" s="28"/>
      <c r="E3051" s="44"/>
      <c r="F3051" s="28"/>
      <c r="G3051" s="45"/>
    </row>
    <row r="3052" spans="3:7" ht="12.75" customHeight="1" x14ac:dyDescent="0.3">
      <c r="C3052" s="28"/>
      <c r="D3052" s="28"/>
      <c r="E3052" s="44"/>
      <c r="F3052" s="28"/>
      <c r="G3052" s="45"/>
    </row>
    <row r="3053" spans="3:7" ht="12.75" customHeight="1" x14ac:dyDescent="0.3">
      <c r="C3053" s="28"/>
      <c r="D3053" s="28"/>
      <c r="E3053" s="44"/>
      <c r="F3053" s="28"/>
      <c r="G3053" s="45"/>
    </row>
    <row r="3054" spans="3:7" ht="12.75" customHeight="1" x14ac:dyDescent="0.3">
      <c r="C3054" s="28"/>
      <c r="D3054" s="28"/>
      <c r="E3054" s="44"/>
      <c r="F3054" s="28"/>
      <c r="G3054" s="45"/>
    </row>
    <row r="3055" spans="3:7" ht="12.75" customHeight="1" x14ac:dyDescent="0.3">
      <c r="C3055" s="28"/>
      <c r="D3055" s="28"/>
      <c r="E3055" s="44"/>
      <c r="F3055" s="28"/>
      <c r="G3055" s="45"/>
    </row>
    <row r="3056" spans="3:7" ht="12.75" customHeight="1" x14ac:dyDescent="0.3">
      <c r="C3056" s="28"/>
      <c r="D3056" s="28"/>
      <c r="E3056" s="44"/>
      <c r="F3056" s="28"/>
      <c r="G3056" s="45"/>
    </row>
    <row r="3057" spans="3:7" ht="12.75" customHeight="1" x14ac:dyDescent="0.3">
      <c r="C3057" s="28"/>
      <c r="D3057" s="28"/>
      <c r="E3057" s="44"/>
      <c r="F3057" s="28"/>
      <c r="G3057" s="45"/>
    </row>
    <row r="3058" spans="3:7" ht="12.75" customHeight="1" x14ac:dyDescent="0.3">
      <c r="C3058" s="28"/>
      <c r="D3058" s="28"/>
      <c r="E3058" s="44"/>
      <c r="F3058" s="28"/>
      <c r="G3058" s="45"/>
    </row>
    <row r="3059" spans="3:7" ht="12.75" customHeight="1" x14ac:dyDescent="0.3">
      <c r="C3059" s="28"/>
      <c r="D3059" s="28"/>
      <c r="E3059" s="44"/>
      <c r="F3059" s="28"/>
      <c r="G3059" s="45"/>
    </row>
    <row r="3060" spans="3:7" ht="12.75" customHeight="1" x14ac:dyDescent="0.3">
      <c r="C3060" s="28"/>
      <c r="D3060" s="28"/>
      <c r="E3060" s="44"/>
      <c r="F3060" s="28"/>
      <c r="G3060" s="45"/>
    </row>
    <row r="3061" spans="3:7" ht="12.75" customHeight="1" x14ac:dyDescent="0.3">
      <c r="C3061" s="28"/>
      <c r="D3061" s="28"/>
      <c r="E3061" s="44"/>
      <c r="F3061" s="28"/>
      <c r="G3061" s="45"/>
    </row>
    <row r="3062" spans="3:7" ht="12.75" customHeight="1" x14ac:dyDescent="0.3">
      <c r="C3062" s="28"/>
      <c r="D3062" s="28"/>
      <c r="E3062" s="44"/>
      <c r="F3062" s="28"/>
      <c r="G3062" s="45"/>
    </row>
    <row r="3063" spans="3:7" ht="12.75" customHeight="1" x14ac:dyDescent="0.3">
      <c r="C3063" s="28"/>
      <c r="D3063" s="28"/>
      <c r="E3063" s="44"/>
      <c r="F3063" s="28"/>
      <c r="G3063" s="45"/>
    </row>
    <row r="3064" spans="3:7" ht="12.75" customHeight="1" x14ac:dyDescent="0.3">
      <c r="C3064" s="28"/>
      <c r="D3064" s="28"/>
      <c r="E3064" s="44"/>
      <c r="F3064" s="28"/>
      <c r="G3064" s="45"/>
    </row>
    <row r="3065" spans="3:7" ht="12.75" customHeight="1" x14ac:dyDescent="0.3">
      <c r="C3065" s="28"/>
      <c r="D3065" s="28"/>
      <c r="E3065" s="44"/>
      <c r="F3065" s="28"/>
      <c r="G3065" s="45"/>
    </row>
    <row r="3066" spans="3:7" ht="12.75" customHeight="1" x14ac:dyDescent="0.3">
      <c r="C3066" s="28"/>
      <c r="D3066" s="28"/>
      <c r="E3066" s="44"/>
      <c r="F3066" s="28"/>
      <c r="G3066" s="45"/>
    </row>
    <row r="3067" spans="3:7" ht="12.75" customHeight="1" x14ac:dyDescent="0.3">
      <c r="C3067" s="28"/>
      <c r="D3067" s="28"/>
      <c r="E3067" s="44"/>
      <c r="F3067" s="28"/>
      <c r="G3067" s="45"/>
    </row>
    <row r="3068" spans="3:7" ht="12.75" customHeight="1" x14ac:dyDescent="0.3">
      <c r="C3068" s="28"/>
      <c r="D3068" s="28"/>
      <c r="E3068" s="44"/>
      <c r="F3068" s="28"/>
      <c r="G3068" s="45"/>
    </row>
    <row r="3069" spans="3:7" ht="12.75" customHeight="1" x14ac:dyDescent="0.3">
      <c r="C3069" s="28"/>
      <c r="D3069" s="28"/>
      <c r="E3069" s="44"/>
      <c r="F3069" s="28"/>
      <c r="G3069" s="45"/>
    </row>
    <row r="3070" spans="3:7" ht="12.75" customHeight="1" x14ac:dyDescent="0.3">
      <c r="C3070" s="28"/>
      <c r="D3070" s="28"/>
      <c r="E3070" s="44"/>
      <c r="F3070" s="28"/>
      <c r="G3070" s="45"/>
    </row>
    <row r="3071" spans="3:7" ht="12.75" customHeight="1" x14ac:dyDescent="0.3">
      <c r="C3071" s="28"/>
      <c r="D3071" s="28"/>
      <c r="E3071" s="44"/>
      <c r="F3071" s="28"/>
      <c r="G3071" s="45"/>
    </row>
    <row r="3072" spans="3:7" ht="12.75" customHeight="1" x14ac:dyDescent="0.3">
      <c r="C3072" s="28"/>
      <c r="D3072" s="28"/>
      <c r="E3072" s="44"/>
      <c r="F3072" s="28"/>
      <c r="G3072" s="45"/>
    </row>
    <row r="3073" spans="3:7" ht="12.75" customHeight="1" x14ac:dyDescent="0.3">
      <c r="C3073" s="28"/>
      <c r="D3073" s="28"/>
      <c r="E3073" s="44"/>
      <c r="F3073" s="28"/>
      <c r="G3073" s="45"/>
    </row>
    <row r="3074" spans="3:7" ht="12.75" customHeight="1" x14ac:dyDescent="0.3">
      <c r="C3074" s="28"/>
      <c r="D3074" s="28"/>
      <c r="E3074" s="44"/>
      <c r="F3074" s="28"/>
      <c r="G3074" s="45"/>
    </row>
    <row r="3075" spans="3:7" ht="12.75" customHeight="1" x14ac:dyDescent="0.3">
      <c r="C3075" s="28"/>
      <c r="D3075" s="28"/>
      <c r="E3075" s="44"/>
      <c r="F3075" s="28"/>
      <c r="G3075" s="45"/>
    </row>
    <row r="3076" spans="3:7" ht="12.75" customHeight="1" x14ac:dyDescent="0.3">
      <c r="C3076" s="28"/>
      <c r="D3076" s="28"/>
      <c r="E3076" s="44"/>
      <c r="F3076" s="28"/>
      <c r="G3076" s="45"/>
    </row>
    <row r="3077" spans="3:7" ht="12.75" customHeight="1" x14ac:dyDescent="0.3">
      <c r="C3077" s="28"/>
      <c r="D3077" s="28"/>
      <c r="E3077" s="44"/>
      <c r="F3077" s="28"/>
      <c r="G3077" s="45"/>
    </row>
    <row r="3078" spans="3:7" ht="12.75" customHeight="1" x14ac:dyDescent="0.3">
      <c r="C3078" s="28"/>
      <c r="D3078" s="28"/>
      <c r="E3078" s="44"/>
      <c r="F3078" s="28"/>
      <c r="G3078" s="45"/>
    </row>
    <row r="3079" spans="3:7" ht="12.75" customHeight="1" x14ac:dyDescent="0.3">
      <c r="C3079" s="28"/>
      <c r="D3079" s="28"/>
      <c r="E3079" s="44"/>
      <c r="F3079" s="28"/>
      <c r="G3079" s="45"/>
    </row>
    <row r="3080" spans="3:7" ht="12.75" customHeight="1" x14ac:dyDescent="0.3">
      <c r="C3080" s="28"/>
      <c r="D3080" s="28"/>
      <c r="E3080" s="44"/>
      <c r="F3080" s="28"/>
      <c r="G3080" s="45"/>
    </row>
    <row r="3081" spans="3:7" ht="12.75" customHeight="1" x14ac:dyDescent="0.3">
      <c r="C3081" s="28"/>
      <c r="D3081" s="28"/>
      <c r="E3081" s="44"/>
      <c r="F3081" s="28"/>
      <c r="G3081" s="45"/>
    </row>
    <row r="3082" spans="3:7" ht="12.75" customHeight="1" x14ac:dyDescent="0.3">
      <c r="C3082" s="28"/>
      <c r="D3082" s="28"/>
      <c r="E3082" s="44"/>
      <c r="F3082" s="28"/>
      <c r="G3082" s="45"/>
    </row>
    <row r="3083" spans="3:7" ht="12.75" customHeight="1" x14ac:dyDescent="0.3">
      <c r="C3083" s="28"/>
      <c r="D3083" s="28"/>
      <c r="E3083" s="44"/>
      <c r="F3083" s="28"/>
      <c r="G3083" s="45"/>
    </row>
    <row r="3084" spans="3:7" ht="12.75" customHeight="1" x14ac:dyDescent="0.3">
      <c r="C3084" s="28"/>
      <c r="D3084" s="28"/>
      <c r="E3084" s="44"/>
      <c r="F3084" s="28"/>
      <c r="G3084" s="45"/>
    </row>
    <row r="3085" spans="3:7" ht="12.75" customHeight="1" x14ac:dyDescent="0.3">
      <c r="C3085" s="28"/>
      <c r="D3085" s="28"/>
      <c r="E3085" s="44"/>
      <c r="F3085" s="28"/>
      <c r="G3085" s="45"/>
    </row>
    <row r="3086" spans="3:7" ht="12.75" customHeight="1" x14ac:dyDescent="0.3">
      <c r="C3086" s="28"/>
      <c r="D3086" s="28"/>
      <c r="E3086" s="44"/>
      <c r="F3086" s="28"/>
      <c r="G3086" s="45"/>
    </row>
    <row r="3087" spans="3:7" ht="12.75" customHeight="1" x14ac:dyDescent="0.3">
      <c r="C3087" s="28"/>
      <c r="D3087" s="28"/>
      <c r="E3087" s="44"/>
      <c r="F3087" s="28"/>
      <c r="G3087" s="45"/>
    </row>
    <row r="3088" spans="3:7" ht="12.75" customHeight="1" x14ac:dyDescent="0.3">
      <c r="C3088" s="28"/>
      <c r="D3088" s="28"/>
      <c r="E3088" s="44"/>
      <c r="F3088" s="28"/>
      <c r="G3088" s="45"/>
    </row>
    <row r="3089" spans="3:7" ht="12.75" customHeight="1" x14ac:dyDescent="0.3">
      <c r="C3089" s="28"/>
      <c r="D3089" s="28"/>
      <c r="E3089" s="44"/>
      <c r="F3089" s="28"/>
      <c r="G3089" s="45"/>
    </row>
    <row r="3090" spans="3:7" ht="12.75" customHeight="1" x14ac:dyDescent="0.3">
      <c r="C3090" s="28"/>
      <c r="D3090" s="28"/>
      <c r="E3090" s="44"/>
      <c r="F3090" s="28"/>
      <c r="G3090" s="45"/>
    </row>
    <row r="3091" spans="3:7" ht="12.75" customHeight="1" x14ac:dyDescent="0.3">
      <c r="C3091" s="28"/>
      <c r="D3091" s="28"/>
      <c r="E3091" s="44"/>
      <c r="F3091" s="28"/>
      <c r="G3091" s="45"/>
    </row>
    <row r="3092" spans="3:7" ht="12.75" customHeight="1" x14ac:dyDescent="0.3">
      <c r="C3092" s="28"/>
      <c r="D3092" s="28"/>
      <c r="E3092" s="44"/>
      <c r="F3092" s="28"/>
      <c r="G3092" s="45"/>
    </row>
    <row r="3093" spans="3:7" ht="12.75" customHeight="1" x14ac:dyDescent="0.3">
      <c r="C3093" s="28"/>
      <c r="D3093" s="28"/>
      <c r="E3093" s="44"/>
      <c r="F3093" s="28"/>
      <c r="G3093" s="45"/>
    </row>
    <row r="3094" spans="3:7" ht="12.75" customHeight="1" x14ac:dyDescent="0.3">
      <c r="C3094" s="28"/>
      <c r="D3094" s="28"/>
      <c r="E3094" s="44"/>
      <c r="F3094" s="28"/>
      <c r="G3094" s="45"/>
    </row>
    <row r="3095" spans="3:7" ht="12.75" customHeight="1" x14ac:dyDescent="0.3">
      <c r="C3095" s="28"/>
      <c r="D3095" s="28"/>
      <c r="E3095" s="44"/>
      <c r="F3095" s="28"/>
      <c r="G3095" s="45"/>
    </row>
    <row r="3096" spans="3:7" ht="12.75" customHeight="1" x14ac:dyDescent="0.3">
      <c r="C3096" s="28"/>
      <c r="D3096" s="28"/>
      <c r="E3096" s="44"/>
      <c r="F3096" s="28"/>
      <c r="G3096" s="45"/>
    </row>
    <row r="3097" spans="3:7" ht="12.75" customHeight="1" x14ac:dyDescent="0.3">
      <c r="C3097" s="28"/>
      <c r="D3097" s="28"/>
      <c r="E3097" s="44"/>
      <c r="F3097" s="28"/>
      <c r="G3097" s="45"/>
    </row>
    <row r="3098" spans="3:7" ht="12.75" customHeight="1" x14ac:dyDescent="0.3">
      <c r="C3098" s="28"/>
      <c r="D3098" s="28"/>
      <c r="E3098" s="44"/>
      <c r="F3098" s="28"/>
      <c r="G3098" s="45"/>
    </row>
    <row r="3099" spans="3:7" ht="12.75" customHeight="1" x14ac:dyDescent="0.3">
      <c r="C3099" s="28"/>
      <c r="D3099" s="28"/>
      <c r="E3099" s="44"/>
      <c r="F3099" s="28"/>
      <c r="G3099" s="45"/>
    </row>
    <row r="3100" spans="3:7" ht="12.75" customHeight="1" x14ac:dyDescent="0.3">
      <c r="C3100" s="28"/>
      <c r="D3100" s="28"/>
      <c r="E3100" s="44"/>
      <c r="F3100" s="28"/>
      <c r="G3100" s="45"/>
    </row>
    <row r="3101" spans="3:7" ht="12.75" customHeight="1" x14ac:dyDescent="0.3">
      <c r="C3101" s="28"/>
      <c r="D3101" s="28"/>
      <c r="E3101" s="44"/>
      <c r="F3101" s="28"/>
      <c r="G3101" s="45"/>
    </row>
    <row r="3102" spans="3:7" ht="12.75" customHeight="1" x14ac:dyDescent="0.3">
      <c r="C3102" s="28"/>
      <c r="D3102" s="28"/>
      <c r="E3102" s="44"/>
      <c r="F3102" s="28"/>
      <c r="G3102" s="45"/>
    </row>
    <row r="3103" spans="3:7" ht="12.75" customHeight="1" x14ac:dyDescent="0.3">
      <c r="C3103" s="28"/>
      <c r="D3103" s="28"/>
      <c r="E3103" s="44"/>
      <c r="F3103" s="28"/>
      <c r="G3103" s="45"/>
    </row>
    <row r="3104" spans="3:7" ht="12.75" customHeight="1" x14ac:dyDescent="0.3">
      <c r="C3104" s="28"/>
      <c r="D3104" s="28"/>
      <c r="E3104" s="44"/>
      <c r="F3104" s="28"/>
      <c r="G3104" s="45"/>
    </row>
    <row r="3105" spans="3:7" ht="12.75" customHeight="1" x14ac:dyDescent="0.3">
      <c r="C3105" s="28"/>
      <c r="D3105" s="28"/>
      <c r="E3105" s="44"/>
      <c r="F3105" s="28"/>
      <c r="G3105" s="45"/>
    </row>
    <row r="3106" spans="3:7" ht="12.75" customHeight="1" x14ac:dyDescent="0.3">
      <c r="C3106" s="28"/>
      <c r="D3106" s="28"/>
      <c r="E3106" s="44"/>
      <c r="F3106" s="28"/>
      <c r="G3106" s="45"/>
    </row>
    <row r="3107" spans="3:7" ht="12.75" customHeight="1" x14ac:dyDescent="0.3">
      <c r="C3107" s="28"/>
      <c r="D3107" s="28"/>
      <c r="E3107" s="44"/>
      <c r="F3107" s="28"/>
      <c r="G3107" s="45"/>
    </row>
    <row r="3108" spans="3:7" ht="12.75" customHeight="1" x14ac:dyDescent="0.3">
      <c r="C3108" s="28"/>
      <c r="D3108" s="28"/>
      <c r="E3108" s="44"/>
      <c r="F3108" s="28"/>
      <c r="G3108" s="45"/>
    </row>
    <row r="3109" spans="3:7" ht="12.75" customHeight="1" x14ac:dyDescent="0.3">
      <c r="C3109" s="28"/>
      <c r="D3109" s="28"/>
      <c r="E3109" s="44"/>
      <c r="F3109" s="28"/>
      <c r="G3109" s="45"/>
    </row>
    <row r="3110" spans="3:7" ht="12.75" customHeight="1" x14ac:dyDescent="0.3">
      <c r="C3110" s="28"/>
      <c r="D3110" s="28"/>
      <c r="E3110" s="44"/>
      <c r="F3110" s="28"/>
      <c r="G3110" s="45"/>
    </row>
    <row r="3111" spans="3:7" ht="12.75" customHeight="1" x14ac:dyDescent="0.3">
      <c r="C3111" s="28"/>
      <c r="D3111" s="28"/>
      <c r="E3111" s="44"/>
      <c r="F3111" s="28"/>
      <c r="G3111" s="45"/>
    </row>
    <row r="3112" spans="3:7" ht="12.75" customHeight="1" x14ac:dyDescent="0.3">
      <c r="C3112" s="28"/>
      <c r="D3112" s="28"/>
      <c r="E3112" s="44"/>
      <c r="F3112" s="28"/>
      <c r="G3112" s="45"/>
    </row>
    <row r="3113" spans="3:7" ht="12.75" customHeight="1" x14ac:dyDescent="0.3">
      <c r="C3113" s="28"/>
      <c r="D3113" s="28"/>
      <c r="E3113" s="44"/>
      <c r="F3113" s="28"/>
      <c r="G3113" s="45"/>
    </row>
    <row r="3114" spans="3:7" ht="12.75" customHeight="1" x14ac:dyDescent="0.3">
      <c r="C3114" s="28"/>
      <c r="D3114" s="28"/>
      <c r="E3114" s="44"/>
      <c r="F3114" s="28"/>
      <c r="G3114" s="45"/>
    </row>
    <row r="3115" spans="3:7" ht="12.75" customHeight="1" x14ac:dyDescent="0.3">
      <c r="C3115" s="28"/>
      <c r="D3115" s="28"/>
      <c r="E3115" s="44"/>
      <c r="F3115" s="28"/>
      <c r="G3115" s="45"/>
    </row>
    <row r="3116" spans="3:7" ht="12.75" customHeight="1" x14ac:dyDescent="0.3">
      <c r="C3116" s="28"/>
      <c r="D3116" s="28"/>
      <c r="E3116" s="44"/>
      <c r="F3116" s="28"/>
      <c r="G3116" s="45"/>
    </row>
    <row r="3117" spans="3:7" ht="12.75" customHeight="1" x14ac:dyDescent="0.3">
      <c r="C3117" s="28"/>
      <c r="D3117" s="28"/>
      <c r="E3117" s="44"/>
      <c r="F3117" s="28"/>
      <c r="G3117" s="45"/>
    </row>
    <row r="3118" spans="3:7" ht="12.75" customHeight="1" x14ac:dyDescent="0.3">
      <c r="C3118" s="28"/>
      <c r="D3118" s="28"/>
      <c r="E3118" s="44"/>
      <c r="F3118" s="28"/>
      <c r="G3118" s="45"/>
    </row>
    <row r="3119" spans="3:7" ht="12.75" customHeight="1" x14ac:dyDescent="0.3">
      <c r="C3119" s="28"/>
      <c r="D3119" s="28"/>
      <c r="E3119" s="44"/>
      <c r="F3119" s="28"/>
      <c r="G3119" s="45"/>
    </row>
    <row r="3120" spans="3:7" ht="12.75" customHeight="1" x14ac:dyDescent="0.3">
      <c r="C3120" s="28"/>
      <c r="D3120" s="28"/>
      <c r="E3120" s="44"/>
      <c r="F3120" s="28"/>
      <c r="G3120" s="45"/>
    </row>
    <row r="3121" spans="3:7" ht="12.75" customHeight="1" x14ac:dyDescent="0.3">
      <c r="C3121" s="28"/>
      <c r="D3121" s="28"/>
      <c r="E3121" s="44"/>
      <c r="F3121" s="28"/>
      <c r="G3121" s="45"/>
    </row>
    <row r="3122" spans="3:7" ht="12.75" customHeight="1" x14ac:dyDescent="0.3">
      <c r="C3122" s="28"/>
      <c r="D3122" s="28"/>
      <c r="E3122" s="44"/>
      <c r="F3122" s="28"/>
      <c r="G3122" s="45"/>
    </row>
    <row r="3123" spans="3:7" ht="12.75" customHeight="1" x14ac:dyDescent="0.3">
      <c r="C3123" s="28"/>
      <c r="D3123" s="28"/>
      <c r="E3123" s="44"/>
      <c r="F3123" s="28"/>
      <c r="G3123" s="45"/>
    </row>
    <row r="3124" spans="3:7" ht="12.75" customHeight="1" x14ac:dyDescent="0.3">
      <c r="C3124" s="28"/>
      <c r="D3124" s="28"/>
      <c r="E3124" s="44"/>
      <c r="F3124" s="28"/>
      <c r="G3124" s="45"/>
    </row>
    <row r="3125" spans="3:7" ht="12.75" customHeight="1" x14ac:dyDescent="0.3">
      <c r="C3125" s="28"/>
      <c r="D3125" s="28"/>
      <c r="E3125" s="44"/>
      <c r="F3125" s="28"/>
      <c r="G3125" s="45"/>
    </row>
    <row r="3126" spans="3:7" ht="12.75" customHeight="1" x14ac:dyDescent="0.3">
      <c r="C3126" s="28"/>
      <c r="D3126" s="28"/>
      <c r="E3126" s="44"/>
      <c r="F3126" s="28"/>
      <c r="G3126" s="45"/>
    </row>
    <row r="3127" spans="3:7" ht="12.75" customHeight="1" x14ac:dyDescent="0.3">
      <c r="C3127" s="28"/>
      <c r="D3127" s="28"/>
      <c r="E3127" s="44"/>
      <c r="F3127" s="28"/>
      <c r="G3127" s="45"/>
    </row>
    <row r="3128" spans="3:7" ht="12.75" customHeight="1" x14ac:dyDescent="0.3">
      <c r="C3128" s="28"/>
      <c r="D3128" s="28"/>
      <c r="E3128" s="44"/>
      <c r="F3128" s="28"/>
      <c r="G3128" s="45"/>
    </row>
    <row r="3129" spans="3:7" ht="12.75" customHeight="1" x14ac:dyDescent="0.3">
      <c r="C3129" s="28"/>
      <c r="D3129" s="28"/>
      <c r="E3129" s="44"/>
      <c r="F3129" s="28"/>
      <c r="G3129" s="45"/>
    </row>
    <row r="3130" spans="3:7" ht="12.75" customHeight="1" x14ac:dyDescent="0.3">
      <c r="C3130" s="28"/>
      <c r="D3130" s="28"/>
      <c r="E3130" s="44"/>
      <c r="F3130" s="28"/>
      <c r="G3130" s="45"/>
    </row>
    <row r="3131" spans="3:7" ht="12.75" customHeight="1" x14ac:dyDescent="0.3">
      <c r="C3131" s="28"/>
      <c r="D3131" s="28"/>
      <c r="E3131" s="44"/>
      <c r="F3131" s="28"/>
      <c r="G3131" s="45"/>
    </row>
    <row r="3132" spans="3:7" ht="12.75" customHeight="1" x14ac:dyDescent="0.3">
      <c r="C3132" s="28"/>
      <c r="D3132" s="28"/>
      <c r="E3132" s="44"/>
      <c r="F3132" s="28"/>
      <c r="G3132" s="45"/>
    </row>
    <row r="3133" spans="3:7" ht="12.75" customHeight="1" x14ac:dyDescent="0.3">
      <c r="C3133" s="28"/>
      <c r="D3133" s="28"/>
      <c r="E3133" s="44"/>
      <c r="F3133" s="28"/>
      <c r="G3133" s="45"/>
    </row>
    <row r="3134" spans="3:7" ht="12.75" customHeight="1" x14ac:dyDescent="0.3">
      <c r="C3134" s="28"/>
      <c r="D3134" s="28"/>
      <c r="E3134" s="44"/>
      <c r="F3134" s="28"/>
      <c r="G3134" s="45"/>
    </row>
    <row r="3135" spans="3:7" ht="12.75" customHeight="1" x14ac:dyDescent="0.3">
      <c r="C3135" s="28"/>
      <c r="D3135" s="28"/>
      <c r="E3135" s="44"/>
      <c r="F3135" s="28"/>
      <c r="G3135" s="45"/>
    </row>
    <row r="3136" spans="3:7" ht="12.75" customHeight="1" x14ac:dyDescent="0.3">
      <c r="C3136" s="28"/>
      <c r="D3136" s="28"/>
      <c r="E3136" s="44"/>
      <c r="F3136" s="28"/>
      <c r="G3136" s="45"/>
    </row>
    <row r="3137" spans="3:7" ht="12.75" customHeight="1" x14ac:dyDescent="0.3">
      <c r="C3137" s="28"/>
      <c r="D3137" s="28"/>
      <c r="E3137" s="44"/>
      <c r="F3137" s="28"/>
      <c r="G3137" s="45"/>
    </row>
    <row r="3138" spans="3:7" ht="12.75" customHeight="1" x14ac:dyDescent="0.3">
      <c r="C3138" s="28"/>
      <c r="D3138" s="28"/>
      <c r="E3138" s="44"/>
      <c r="F3138" s="28"/>
      <c r="G3138" s="45"/>
    </row>
    <row r="3139" spans="3:7" ht="12.75" customHeight="1" x14ac:dyDescent="0.3">
      <c r="C3139" s="28"/>
      <c r="D3139" s="28"/>
      <c r="E3139" s="44"/>
      <c r="F3139" s="28"/>
      <c r="G3139" s="45"/>
    </row>
    <row r="3140" spans="3:7" ht="12.75" customHeight="1" x14ac:dyDescent="0.3">
      <c r="C3140" s="28"/>
      <c r="D3140" s="28"/>
      <c r="E3140" s="44"/>
      <c r="F3140" s="28"/>
      <c r="G3140" s="45"/>
    </row>
    <row r="3141" spans="3:7" ht="12.75" customHeight="1" x14ac:dyDescent="0.3">
      <c r="C3141" s="28"/>
      <c r="D3141" s="28"/>
      <c r="E3141" s="44"/>
      <c r="F3141" s="28"/>
      <c r="G3141" s="45"/>
    </row>
    <row r="3142" spans="3:7" ht="12.75" customHeight="1" x14ac:dyDescent="0.3">
      <c r="C3142" s="28"/>
      <c r="D3142" s="28"/>
      <c r="E3142" s="44"/>
      <c r="F3142" s="28"/>
      <c r="G3142" s="45"/>
    </row>
    <row r="3143" spans="3:7" ht="12.75" customHeight="1" x14ac:dyDescent="0.3">
      <c r="C3143" s="28"/>
      <c r="D3143" s="28"/>
      <c r="E3143" s="44"/>
      <c r="F3143" s="28"/>
      <c r="G3143" s="45"/>
    </row>
    <row r="3144" spans="3:7" ht="12.75" customHeight="1" x14ac:dyDescent="0.3">
      <c r="C3144" s="28"/>
      <c r="D3144" s="28"/>
      <c r="E3144" s="44"/>
      <c r="F3144" s="28"/>
      <c r="G3144" s="45"/>
    </row>
    <row r="3145" spans="3:7" ht="12.75" customHeight="1" x14ac:dyDescent="0.3">
      <c r="C3145" s="28"/>
      <c r="D3145" s="28"/>
      <c r="E3145" s="44"/>
      <c r="F3145" s="28"/>
      <c r="G3145" s="45"/>
    </row>
    <row r="3146" spans="3:7" ht="12.75" customHeight="1" x14ac:dyDescent="0.3">
      <c r="C3146" s="28"/>
      <c r="D3146" s="28"/>
      <c r="E3146" s="44"/>
      <c r="F3146" s="28"/>
      <c r="G3146" s="45"/>
    </row>
    <row r="3147" spans="3:7" ht="12.75" customHeight="1" x14ac:dyDescent="0.3">
      <c r="C3147" s="28"/>
      <c r="D3147" s="28"/>
      <c r="E3147" s="44"/>
      <c r="F3147" s="28"/>
      <c r="G3147" s="45"/>
    </row>
    <row r="3148" spans="3:7" ht="12.75" customHeight="1" x14ac:dyDescent="0.3">
      <c r="C3148" s="28"/>
      <c r="D3148" s="28"/>
      <c r="E3148" s="44"/>
      <c r="F3148" s="28"/>
      <c r="G3148" s="45"/>
    </row>
    <row r="3149" spans="3:7" ht="12.75" customHeight="1" x14ac:dyDescent="0.3">
      <c r="C3149" s="28"/>
      <c r="D3149" s="28"/>
      <c r="E3149" s="44"/>
      <c r="F3149" s="28"/>
      <c r="G3149" s="45"/>
    </row>
    <row r="3150" spans="3:7" ht="12.75" customHeight="1" x14ac:dyDescent="0.3">
      <c r="C3150" s="28"/>
      <c r="D3150" s="28"/>
      <c r="E3150" s="44"/>
      <c r="F3150" s="28"/>
      <c r="G3150" s="45"/>
    </row>
    <row r="3151" spans="3:7" ht="12.75" customHeight="1" x14ac:dyDescent="0.3">
      <c r="C3151" s="28"/>
      <c r="D3151" s="28"/>
      <c r="E3151" s="44"/>
      <c r="F3151" s="28"/>
      <c r="G3151" s="45"/>
    </row>
    <row r="3152" spans="3:7" ht="12.75" customHeight="1" x14ac:dyDescent="0.3">
      <c r="C3152" s="28"/>
      <c r="D3152" s="28"/>
      <c r="E3152" s="44"/>
      <c r="F3152" s="28"/>
      <c r="G3152" s="45"/>
    </row>
    <row r="3153" spans="3:7" ht="12.75" customHeight="1" x14ac:dyDescent="0.3">
      <c r="C3153" s="28"/>
      <c r="D3153" s="28"/>
      <c r="E3153" s="44"/>
      <c r="F3153" s="28"/>
      <c r="G3153" s="45"/>
    </row>
    <row r="3154" spans="3:7" ht="12.75" customHeight="1" x14ac:dyDescent="0.3">
      <c r="C3154" s="28"/>
      <c r="D3154" s="28"/>
      <c r="E3154" s="44"/>
      <c r="F3154" s="28"/>
      <c r="G3154" s="45"/>
    </row>
    <row r="3155" spans="3:7" ht="12.75" customHeight="1" x14ac:dyDescent="0.3">
      <c r="C3155" s="28"/>
      <c r="D3155" s="28"/>
      <c r="E3155" s="44"/>
      <c r="F3155" s="28"/>
      <c r="G3155" s="45"/>
    </row>
    <row r="3156" spans="3:7" ht="12.75" customHeight="1" x14ac:dyDescent="0.3">
      <c r="C3156" s="28"/>
      <c r="D3156" s="28"/>
      <c r="E3156" s="44"/>
      <c r="F3156" s="28"/>
      <c r="G3156" s="45"/>
    </row>
    <row r="3157" spans="3:7" ht="12.75" customHeight="1" x14ac:dyDescent="0.3">
      <c r="C3157" s="28"/>
      <c r="D3157" s="28"/>
      <c r="E3157" s="44"/>
      <c r="F3157" s="28"/>
      <c r="G3157" s="45"/>
    </row>
    <row r="3158" spans="3:7" ht="12.75" customHeight="1" x14ac:dyDescent="0.3">
      <c r="C3158" s="28"/>
      <c r="D3158" s="28"/>
      <c r="E3158" s="44"/>
      <c r="F3158" s="28"/>
      <c r="G3158" s="45"/>
    </row>
    <row r="3159" spans="3:7" ht="12.75" customHeight="1" x14ac:dyDescent="0.3">
      <c r="C3159" s="28"/>
      <c r="D3159" s="28"/>
      <c r="E3159" s="44"/>
      <c r="F3159" s="28"/>
      <c r="G3159" s="45"/>
    </row>
    <row r="3160" spans="3:7" ht="12.75" customHeight="1" x14ac:dyDescent="0.3">
      <c r="C3160" s="28"/>
      <c r="D3160" s="28"/>
      <c r="E3160" s="44"/>
      <c r="F3160" s="28"/>
      <c r="G3160" s="45"/>
    </row>
    <row r="3161" spans="3:7" ht="12.75" customHeight="1" x14ac:dyDescent="0.3">
      <c r="C3161" s="28"/>
      <c r="D3161" s="28"/>
      <c r="E3161" s="44"/>
      <c r="F3161" s="28"/>
      <c r="G3161" s="45"/>
    </row>
    <row r="3162" spans="3:7" ht="12.75" customHeight="1" x14ac:dyDescent="0.3">
      <c r="C3162" s="28"/>
      <c r="D3162" s="28"/>
      <c r="E3162" s="44"/>
      <c r="F3162" s="28"/>
      <c r="G3162" s="45"/>
    </row>
    <row r="3163" spans="3:7" ht="12.75" customHeight="1" x14ac:dyDescent="0.3">
      <c r="C3163" s="28"/>
      <c r="D3163" s="28"/>
      <c r="E3163" s="44"/>
      <c r="F3163" s="28"/>
      <c r="G3163" s="45"/>
    </row>
    <row r="3164" spans="3:7" ht="12.75" customHeight="1" x14ac:dyDescent="0.3">
      <c r="C3164" s="28"/>
      <c r="D3164" s="28"/>
      <c r="E3164" s="44"/>
      <c r="F3164" s="28"/>
      <c r="G3164" s="45"/>
    </row>
    <row r="3165" spans="3:7" ht="12.75" customHeight="1" x14ac:dyDescent="0.3">
      <c r="C3165" s="28"/>
      <c r="D3165" s="28"/>
      <c r="E3165" s="44"/>
      <c r="F3165" s="28"/>
      <c r="G3165" s="45"/>
    </row>
    <row r="3166" spans="3:7" ht="12.75" customHeight="1" x14ac:dyDescent="0.3">
      <c r="C3166" s="28"/>
      <c r="D3166" s="28"/>
      <c r="E3166" s="44"/>
      <c r="F3166" s="28"/>
      <c r="G3166" s="45"/>
    </row>
    <row r="3167" spans="3:7" ht="12.75" customHeight="1" x14ac:dyDescent="0.3">
      <c r="C3167" s="28"/>
      <c r="D3167" s="28"/>
      <c r="E3167" s="44"/>
      <c r="F3167" s="28"/>
      <c r="G3167" s="45"/>
    </row>
    <row r="3168" spans="3:7" ht="12.75" customHeight="1" x14ac:dyDescent="0.3">
      <c r="C3168" s="28"/>
      <c r="D3168" s="28"/>
      <c r="E3168" s="44"/>
      <c r="F3168" s="28"/>
      <c r="G3168" s="45"/>
    </row>
    <row r="3169" spans="3:7" ht="12.75" customHeight="1" x14ac:dyDescent="0.3">
      <c r="C3169" s="28"/>
      <c r="D3169" s="28"/>
      <c r="E3169" s="44"/>
      <c r="F3169" s="28"/>
      <c r="G3169" s="45"/>
    </row>
    <row r="3170" spans="3:7" ht="12.75" customHeight="1" x14ac:dyDescent="0.3">
      <c r="C3170" s="28"/>
      <c r="D3170" s="28"/>
      <c r="E3170" s="44"/>
      <c r="F3170" s="28"/>
      <c r="G3170" s="45"/>
    </row>
    <row r="3171" spans="3:7" ht="12.75" customHeight="1" x14ac:dyDescent="0.3">
      <c r="C3171" s="28"/>
      <c r="D3171" s="28"/>
      <c r="E3171" s="44"/>
      <c r="F3171" s="28"/>
      <c r="G3171" s="45"/>
    </row>
    <row r="3172" spans="3:7" ht="12.75" customHeight="1" x14ac:dyDescent="0.3">
      <c r="C3172" s="28"/>
      <c r="D3172" s="28"/>
      <c r="E3172" s="44"/>
      <c r="F3172" s="28"/>
      <c r="G3172" s="45"/>
    </row>
    <row r="3173" spans="3:7" ht="12.75" customHeight="1" x14ac:dyDescent="0.3">
      <c r="C3173" s="28"/>
      <c r="D3173" s="28"/>
      <c r="E3173" s="44"/>
      <c r="F3173" s="28"/>
      <c r="G3173" s="45"/>
    </row>
    <row r="3174" spans="3:7" ht="12.75" customHeight="1" x14ac:dyDescent="0.3">
      <c r="C3174" s="28"/>
      <c r="D3174" s="28"/>
      <c r="E3174" s="44"/>
      <c r="F3174" s="28"/>
      <c r="G3174" s="45"/>
    </row>
    <row r="3175" spans="3:7" ht="12.75" customHeight="1" x14ac:dyDescent="0.3">
      <c r="C3175" s="28"/>
      <c r="D3175" s="28"/>
      <c r="E3175" s="44"/>
      <c r="F3175" s="28"/>
      <c r="G3175" s="45"/>
    </row>
    <row r="3176" spans="3:7" ht="12.75" customHeight="1" x14ac:dyDescent="0.3">
      <c r="C3176" s="28"/>
      <c r="D3176" s="28"/>
      <c r="E3176" s="44"/>
      <c r="F3176" s="28"/>
      <c r="G3176" s="45"/>
    </row>
    <row r="3177" spans="3:7" ht="12.75" customHeight="1" x14ac:dyDescent="0.3">
      <c r="C3177" s="28"/>
      <c r="D3177" s="28"/>
      <c r="E3177" s="44"/>
      <c r="F3177" s="28"/>
      <c r="G3177" s="45"/>
    </row>
    <row r="3178" spans="3:7" ht="12.75" customHeight="1" x14ac:dyDescent="0.3">
      <c r="C3178" s="28"/>
      <c r="D3178" s="28"/>
      <c r="E3178" s="44"/>
      <c r="F3178" s="28"/>
      <c r="G3178" s="45"/>
    </row>
    <row r="3179" spans="3:7" ht="12.75" customHeight="1" x14ac:dyDescent="0.3">
      <c r="C3179" s="28"/>
      <c r="D3179" s="28"/>
      <c r="E3179" s="44"/>
      <c r="F3179" s="28"/>
      <c r="G3179" s="45"/>
    </row>
    <row r="3180" spans="3:7" ht="12.75" customHeight="1" x14ac:dyDescent="0.3">
      <c r="C3180" s="28"/>
      <c r="D3180" s="28"/>
      <c r="E3180" s="44"/>
      <c r="F3180" s="28"/>
      <c r="G3180" s="45"/>
    </row>
    <row r="3181" spans="3:7" ht="12.75" customHeight="1" x14ac:dyDescent="0.3">
      <c r="C3181" s="28"/>
      <c r="D3181" s="28"/>
      <c r="E3181" s="44"/>
      <c r="F3181" s="28"/>
      <c r="G3181" s="45"/>
    </row>
    <row r="3182" spans="3:7" ht="12.75" customHeight="1" x14ac:dyDescent="0.3">
      <c r="C3182" s="28"/>
      <c r="D3182" s="28"/>
      <c r="E3182" s="44"/>
      <c r="F3182" s="28"/>
      <c r="G3182" s="45"/>
    </row>
    <row r="3183" spans="3:7" ht="12.75" customHeight="1" x14ac:dyDescent="0.3">
      <c r="C3183" s="28"/>
      <c r="D3183" s="28"/>
      <c r="E3183" s="44"/>
      <c r="F3183" s="28"/>
      <c r="G3183" s="45"/>
    </row>
    <row r="3184" spans="3:7" ht="12.75" customHeight="1" x14ac:dyDescent="0.3">
      <c r="C3184" s="28"/>
      <c r="D3184" s="28"/>
      <c r="E3184" s="44"/>
      <c r="F3184" s="28"/>
      <c r="G3184" s="45"/>
    </row>
    <row r="3185" spans="3:7" ht="12.75" customHeight="1" x14ac:dyDescent="0.3">
      <c r="C3185" s="28"/>
      <c r="D3185" s="28"/>
      <c r="E3185" s="44"/>
      <c r="F3185" s="28"/>
      <c r="G3185" s="45"/>
    </row>
    <row r="3186" spans="3:7" ht="12.75" customHeight="1" x14ac:dyDescent="0.3">
      <c r="C3186" s="28"/>
      <c r="D3186" s="28"/>
      <c r="E3186" s="44"/>
      <c r="F3186" s="28"/>
      <c r="G3186" s="45"/>
    </row>
    <row r="3187" spans="3:7" ht="12.75" customHeight="1" x14ac:dyDescent="0.3">
      <c r="C3187" s="28"/>
      <c r="D3187" s="28"/>
      <c r="E3187" s="44"/>
      <c r="F3187" s="28"/>
      <c r="G3187" s="45"/>
    </row>
    <row r="3188" spans="3:7" ht="12.75" customHeight="1" x14ac:dyDescent="0.3">
      <c r="C3188" s="28"/>
      <c r="D3188" s="28"/>
      <c r="E3188" s="44"/>
      <c r="F3188" s="28"/>
      <c r="G3188" s="45"/>
    </row>
    <row r="3189" spans="3:7" ht="12.75" customHeight="1" x14ac:dyDescent="0.3">
      <c r="C3189" s="28"/>
      <c r="D3189" s="28"/>
      <c r="E3189" s="44"/>
      <c r="F3189" s="28"/>
      <c r="G3189" s="45"/>
    </row>
    <row r="3190" spans="3:7" ht="12.75" customHeight="1" x14ac:dyDescent="0.3">
      <c r="C3190" s="28"/>
      <c r="D3190" s="28"/>
      <c r="E3190" s="44"/>
      <c r="F3190" s="28"/>
      <c r="G3190" s="45"/>
    </row>
    <row r="3191" spans="3:7" ht="12.75" customHeight="1" x14ac:dyDescent="0.3">
      <c r="C3191" s="28"/>
      <c r="D3191" s="28"/>
      <c r="E3191" s="44"/>
      <c r="F3191" s="28"/>
      <c r="G3191" s="45"/>
    </row>
    <row r="3192" spans="3:7" ht="12.75" customHeight="1" x14ac:dyDescent="0.3">
      <c r="C3192" s="28"/>
      <c r="D3192" s="28"/>
      <c r="E3192" s="44"/>
      <c r="F3192" s="28"/>
      <c r="G3192" s="45"/>
    </row>
    <row r="3193" spans="3:7" ht="12.75" customHeight="1" x14ac:dyDescent="0.3">
      <c r="C3193" s="28"/>
      <c r="D3193" s="28"/>
      <c r="E3193" s="44"/>
      <c r="F3193" s="28"/>
      <c r="G3193" s="45"/>
    </row>
    <row r="3194" spans="3:7" ht="12.75" customHeight="1" x14ac:dyDescent="0.3">
      <c r="C3194" s="28"/>
      <c r="D3194" s="28"/>
      <c r="E3194" s="44"/>
      <c r="F3194" s="28"/>
      <c r="G3194" s="45"/>
    </row>
    <row r="3195" spans="3:7" ht="12.75" customHeight="1" x14ac:dyDescent="0.3">
      <c r="C3195" s="28"/>
      <c r="D3195" s="28"/>
      <c r="E3195" s="44"/>
      <c r="F3195" s="28"/>
      <c r="G3195" s="45"/>
    </row>
    <row r="3196" spans="3:7" ht="12.75" customHeight="1" x14ac:dyDescent="0.3">
      <c r="C3196" s="28"/>
      <c r="D3196" s="28"/>
      <c r="E3196" s="44"/>
      <c r="F3196" s="28"/>
      <c r="G3196" s="45"/>
    </row>
    <row r="3197" spans="3:7" ht="12.75" customHeight="1" x14ac:dyDescent="0.3">
      <c r="C3197" s="28"/>
      <c r="D3197" s="28"/>
      <c r="E3197" s="44"/>
      <c r="F3197" s="28"/>
      <c r="G3197" s="45"/>
    </row>
    <row r="3198" spans="3:7" ht="12.75" customHeight="1" x14ac:dyDescent="0.3">
      <c r="C3198" s="28"/>
      <c r="D3198" s="28"/>
      <c r="E3198" s="44"/>
      <c r="F3198" s="28"/>
      <c r="G3198" s="45"/>
    </row>
    <row r="3199" spans="3:7" ht="12.75" customHeight="1" x14ac:dyDescent="0.3">
      <c r="C3199" s="28"/>
      <c r="D3199" s="28"/>
      <c r="E3199" s="44"/>
      <c r="F3199" s="28"/>
      <c r="G3199" s="45"/>
    </row>
    <row r="3200" spans="3:7" ht="12.75" customHeight="1" x14ac:dyDescent="0.3">
      <c r="C3200" s="28"/>
      <c r="D3200" s="28"/>
      <c r="E3200" s="44"/>
      <c r="F3200" s="28"/>
      <c r="G3200" s="45"/>
    </row>
    <row r="3201" spans="3:7" ht="12.75" customHeight="1" x14ac:dyDescent="0.3">
      <c r="C3201" s="28"/>
      <c r="D3201" s="28"/>
      <c r="E3201" s="44"/>
      <c r="F3201" s="28"/>
      <c r="G3201" s="45"/>
    </row>
    <row r="3202" spans="3:7" ht="12.75" customHeight="1" x14ac:dyDescent="0.3">
      <c r="C3202" s="28"/>
      <c r="D3202" s="28"/>
      <c r="E3202" s="44"/>
      <c r="F3202" s="28"/>
      <c r="G3202" s="45"/>
    </row>
    <row r="3203" spans="3:7" ht="12.75" customHeight="1" x14ac:dyDescent="0.3">
      <c r="C3203" s="28"/>
      <c r="D3203" s="28"/>
      <c r="E3203" s="44"/>
      <c r="F3203" s="28"/>
      <c r="G3203" s="45"/>
    </row>
    <row r="3204" spans="3:7" ht="12.75" customHeight="1" x14ac:dyDescent="0.3">
      <c r="C3204" s="28"/>
      <c r="D3204" s="28"/>
      <c r="E3204" s="44"/>
      <c r="F3204" s="28"/>
      <c r="G3204" s="45"/>
    </row>
    <row r="3205" spans="3:7" ht="12.75" customHeight="1" x14ac:dyDescent="0.3">
      <c r="C3205" s="28"/>
      <c r="D3205" s="28"/>
      <c r="E3205" s="44"/>
      <c r="F3205" s="28"/>
      <c r="G3205" s="45"/>
    </row>
    <row r="3206" spans="3:7" ht="12.75" customHeight="1" x14ac:dyDescent="0.3">
      <c r="C3206" s="28"/>
      <c r="D3206" s="28"/>
      <c r="E3206" s="44"/>
      <c r="F3206" s="28"/>
      <c r="G3206" s="45"/>
    </row>
    <row r="3207" spans="3:7" ht="12.75" customHeight="1" x14ac:dyDescent="0.3">
      <c r="C3207" s="28"/>
      <c r="D3207" s="28"/>
      <c r="E3207" s="44"/>
      <c r="F3207" s="28"/>
      <c r="G3207" s="45"/>
    </row>
    <row r="3208" spans="3:7" ht="12.75" customHeight="1" x14ac:dyDescent="0.3">
      <c r="C3208" s="28"/>
      <c r="D3208" s="28"/>
      <c r="E3208" s="44"/>
      <c r="F3208" s="28"/>
      <c r="G3208" s="45"/>
    </row>
    <row r="3209" spans="3:7" ht="12.75" customHeight="1" x14ac:dyDescent="0.3">
      <c r="C3209" s="28"/>
      <c r="D3209" s="28"/>
      <c r="E3209" s="44"/>
      <c r="F3209" s="28"/>
      <c r="G3209" s="45"/>
    </row>
    <row r="3210" spans="3:7" ht="12.75" customHeight="1" x14ac:dyDescent="0.3">
      <c r="C3210" s="28"/>
      <c r="D3210" s="28"/>
      <c r="E3210" s="44"/>
      <c r="F3210" s="28"/>
      <c r="G3210" s="45"/>
    </row>
    <row r="3211" spans="3:7" ht="12.75" customHeight="1" x14ac:dyDescent="0.3">
      <c r="C3211" s="28"/>
      <c r="D3211" s="28"/>
      <c r="E3211" s="44"/>
      <c r="F3211" s="28"/>
      <c r="G3211" s="45"/>
    </row>
    <row r="3212" spans="3:7" ht="12.75" customHeight="1" x14ac:dyDescent="0.3">
      <c r="C3212" s="28"/>
      <c r="D3212" s="28"/>
      <c r="E3212" s="44"/>
      <c r="F3212" s="28"/>
      <c r="G3212" s="45"/>
    </row>
    <row r="3213" spans="3:7" ht="12.75" customHeight="1" x14ac:dyDescent="0.3">
      <c r="C3213" s="28"/>
      <c r="D3213" s="28"/>
      <c r="E3213" s="44"/>
      <c r="F3213" s="28"/>
      <c r="G3213" s="45"/>
    </row>
    <row r="3214" spans="3:7" ht="12.75" customHeight="1" x14ac:dyDescent="0.3">
      <c r="C3214" s="28"/>
      <c r="D3214" s="28"/>
      <c r="E3214" s="44"/>
      <c r="F3214" s="28"/>
      <c r="G3214" s="45"/>
    </row>
    <row r="3215" spans="3:7" ht="12.75" customHeight="1" x14ac:dyDescent="0.3">
      <c r="C3215" s="28"/>
      <c r="D3215" s="28"/>
      <c r="E3215" s="44"/>
      <c r="F3215" s="28"/>
      <c r="G3215" s="45"/>
    </row>
    <row r="3216" spans="3:7" ht="12.75" customHeight="1" x14ac:dyDescent="0.3">
      <c r="C3216" s="28"/>
      <c r="D3216" s="28"/>
      <c r="E3216" s="44"/>
      <c r="F3216" s="28"/>
      <c r="G3216" s="45"/>
    </row>
    <row r="3217" spans="3:7" ht="12.75" customHeight="1" x14ac:dyDescent="0.3">
      <c r="C3217" s="28"/>
      <c r="D3217" s="28"/>
      <c r="E3217" s="44"/>
      <c r="F3217" s="28"/>
      <c r="G3217" s="45"/>
    </row>
    <row r="3218" spans="3:7" ht="12.75" customHeight="1" x14ac:dyDescent="0.3">
      <c r="C3218" s="28"/>
      <c r="D3218" s="28"/>
      <c r="E3218" s="44"/>
      <c r="F3218" s="28"/>
      <c r="G3218" s="45"/>
    </row>
    <row r="3219" spans="3:7" ht="12.75" customHeight="1" x14ac:dyDescent="0.3">
      <c r="C3219" s="28"/>
      <c r="D3219" s="28"/>
      <c r="E3219" s="44"/>
      <c r="F3219" s="28"/>
      <c r="G3219" s="45"/>
    </row>
    <row r="3220" spans="3:7" ht="12.75" customHeight="1" x14ac:dyDescent="0.3">
      <c r="C3220" s="28"/>
      <c r="D3220" s="28"/>
      <c r="E3220" s="44"/>
      <c r="F3220" s="28"/>
      <c r="G3220" s="45"/>
    </row>
    <row r="3221" spans="3:7" ht="12.75" customHeight="1" x14ac:dyDescent="0.3">
      <c r="C3221" s="28"/>
      <c r="D3221" s="28"/>
      <c r="E3221" s="44"/>
      <c r="F3221" s="28"/>
      <c r="G3221" s="45"/>
    </row>
    <row r="3222" spans="3:7" ht="12.75" customHeight="1" x14ac:dyDescent="0.3">
      <c r="C3222" s="28"/>
      <c r="D3222" s="28"/>
      <c r="E3222" s="44"/>
      <c r="F3222" s="28"/>
      <c r="G3222" s="45"/>
    </row>
    <row r="3223" spans="3:7" ht="12.75" customHeight="1" x14ac:dyDescent="0.3">
      <c r="C3223" s="28"/>
      <c r="D3223" s="28"/>
      <c r="E3223" s="44"/>
      <c r="F3223" s="28"/>
      <c r="G3223" s="45"/>
    </row>
    <row r="3224" spans="3:7" ht="12.75" customHeight="1" x14ac:dyDescent="0.3">
      <c r="C3224" s="28"/>
      <c r="D3224" s="28"/>
      <c r="E3224" s="44"/>
      <c r="F3224" s="28"/>
      <c r="G3224" s="45"/>
    </row>
    <row r="3225" spans="3:7" ht="12.75" customHeight="1" x14ac:dyDescent="0.3">
      <c r="C3225" s="28"/>
      <c r="D3225" s="28"/>
      <c r="E3225" s="44"/>
      <c r="F3225" s="28"/>
      <c r="G3225" s="45"/>
    </row>
    <row r="3226" spans="3:7" ht="12.75" customHeight="1" x14ac:dyDescent="0.3">
      <c r="C3226" s="28"/>
      <c r="D3226" s="28"/>
      <c r="E3226" s="44"/>
      <c r="F3226" s="28"/>
      <c r="G3226" s="45"/>
    </row>
    <row r="3227" spans="3:7" ht="12.75" customHeight="1" x14ac:dyDescent="0.3">
      <c r="C3227" s="28"/>
      <c r="D3227" s="28"/>
      <c r="E3227" s="44"/>
      <c r="F3227" s="28"/>
      <c r="G3227" s="45"/>
    </row>
    <row r="3228" spans="3:7" ht="12.75" customHeight="1" x14ac:dyDescent="0.3">
      <c r="C3228" s="28"/>
      <c r="D3228" s="28"/>
      <c r="E3228" s="44"/>
      <c r="F3228" s="28"/>
      <c r="G3228" s="45"/>
    </row>
    <row r="3229" spans="3:7" ht="12.75" customHeight="1" x14ac:dyDescent="0.3">
      <c r="C3229" s="28"/>
      <c r="D3229" s="28"/>
      <c r="E3229" s="44"/>
      <c r="F3229" s="28"/>
      <c r="G3229" s="45"/>
    </row>
    <row r="3230" spans="3:7" ht="12.75" customHeight="1" x14ac:dyDescent="0.3">
      <c r="C3230" s="28"/>
      <c r="D3230" s="28"/>
      <c r="E3230" s="44"/>
      <c r="F3230" s="28"/>
      <c r="G3230" s="45"/>
    </row>
    <row r="3231" spans="3:7" ht="12.75" customHeight="1" x14ac:dyDescent="0.3">
      <c r="C3231" s="28"/>
      <c r="D3231" s="28"/>
      <c r="E3231" s="44"/>
      <c r="F3231" s="28"/>
      <c r="G3231" s="45"/>
    </row>
    <row r="3232" spans="3:7" ht="12.75" customHeight="1" x14ac:dyDescent="0.3">
      <c r="C3232" s="28"/>
      <c r="D3232" s="28"/>
      <c r="E3232" s="44"/>
      <c r="F3232" s="28"/>
      <c r="G3232" s="45"/>
    </row>
    <row r="3233" spans="3:7" ht="12.75" customHeight="1" x14ac:dyDescent="0.3">
      <c r="C3233" s="28"/>
      <c r="D3233" s="28"/>
      <c r="E3233" s="44"/>
      <c r="F3233" s="28"/>
      <c r="G3233" s="45"/>
    </row>
    <row r="3234" spans="3:7" ht="12.75" customHeight="1" x14ac:dyDescent="0.3">
      <c r="C3234" s="28"/>
      <c r="D3234" s="28"/>
      <c r="E3234" s="44"/>
      <c r="F3234" s="28"/>
      <c r="G3234" s="45"/>
    </row>
    <row r="3235" spans="3:7" ht="12.75" customHeight="1" x14ac:dyDescent="0.3">
      <c r="C3235" s="28"/>
      <c r="D3235" s="28"/>
      <c r="E3235" s="44"/>
      <c r="F3235" s="28"/>
      <c r="G3235" s="45"/>
    </row>
    <row r="3236" spans="3:7" ht="12.75" customHeight="1" x14ac:dyDescent="0.3">
      <c r="C3236" s="28"/>
      <c r="D3236" s="28"/>
      <c r="E3236" s="44"/>
      <c r="F3236" s="28"/>
      <c r="G3236" s="45"/>
    </row>
    <row r="3237" spans="3:7" ht="12.75" customHeight="1" x14ac:dyDescent="0.3">
      <c r="C3237" s="28"/>
      <c r="D3237" s="28"/>
      <c r="E3237" s="44"/>
      <c r="F3237" s="28"/>
      <c r="G3237" s="45"/>
    </row>
    <row r="3238" spans="3:7" ht="12.75" customHeight="1" x14ac:dyDescent="0.3">
      <c r="C3238" s="28"/>
      <c r="D3238" s="28"/>
      <c r="E3238" s="44"/>
      <c r="F3238" s="28"/>
      <c r="G3238" s="45"/>
    </row>
    <row r="3239" spans="3:7" ht="12.75" customHeight="1" x14ac:dyDescent="0.3">
      <c r="C3239" s="28"/>
      <c r="D3239" s="28"/>
      <c r="E3239" s="44"/>
      <c r="F3239" s="28"/>
      <c r="G3239" s="45"/>
    </row>
    <row r="3240" spans="3:7" ht="12.75" customHeight="1" x14ac:dyDescent="0.3">
      <c r="C3240" s="28"/>
      <c r="D3240" s="28"/>
      <c r="E3240" s="44"/>
      <c r="F3240" s="28"/>
      <c r="G3240" s="45"/>
    </row>
    <row r="3241" spans="3:7" ht="12.75" customHeight="1" x14ac:dyDescent="0.3">
      <c r="C3241" s="28"/>
      <c r="D3241" s="28"/>
      <c r="E3241" s="44"/>
      <c r="F3241" s="28"/>
      <c r="G3241" s="45"/>
    </row>
    <row r="3242" spans="3:7" ht="12.75" customHeight="1" x14ac:dyDescent="0.3">
      <c r="C3242" s="28"/>
      <c r="D3242" s="28"/>
      <c r="E3242" s="44"/>
      <c r="F3242" s="28"/>
      <c r="G3242" s="45"/>
    </row>
    <row r="3243" spans="3:7" ht="12.75" customHeight="1" x14ac:dyDescent="0.3">
      <c r="C3243" s="28"/>
      <c r="D3243" s="28"/>
      <c r="E3243" s="44"/>
      <c r="F3243" s="28"/>
      <c r="G3243" s="45"/>
    </row>
    <row r="3244" spans="3:7" ht="12.75" customHeight="1" x14ac:dyDescent="0.3">
      <c r="C3244" s="28"/>
      <c r="D3244" s="28"/>
      <c r="E3244" s="44"/>
      <c r="F3244" s="28"/>
      <c r="G3244" s="45"/>
    </row>
    <row r="3245" spans="3:7" ht="12.75" customHeight="1" x14ac:dyDescent="0.3">
      <c r="C3245" s="28"/>
      <c r="D3245" s="28"/>
      <c r="E3245" s="44"/>
      <c r="F3245" s="28"/>
      <c r="G3245" s="45"/>
    </row>
    <row r="3246" spans="3:7" ht="12.75" customHeight="1" x14ac:dyDescent="0.3">
      <c r="C3246" s="28"/>
      <c r="D3246" s="28"/>
      <c r="E3246" s="44"/>
      <c r="F3246" s="28"/>
      <c r="G3246" s="45"/>
    </row>
    <row r="3247" spans="3:7" ht="12.75" customHeight="1" x14ac:dyDescent="0.3">
      <c r="C3247" s="28"/>
      <c r="D3247" s="28"/>
      <c r="E3247" s="44"/>
      <c r="F3247" s="28"/>
      <c r="G3247" s="45"/>
    </row>
    <row r="3248" spans="3:7" ht="12.75" customHeight="1" x14ac:dyDescent="0.3">
      <c r="C3248" s="28"/>
      <c r="D3248" s="28"/>
      <c r="E3248" s="44"/>
      <c r="F3248" s="28"/>
      <c r="G3248" s="45"/>
    </row>
    <row r="3249" spans="3:7" ht="12.75" customHeight="1" x14ac:dyDescent="0.3">
      <c r="C3249" s="28"/>
      <c r="D3249" s="28"/>
      <c r="E3249" s="44"/>
      <c r="F3249" s="28"/>
      <c r="G3249" s="45"/>
    </row>
    <row r="3250" spans="3:7" ht="12.75" customHeight="1" x14ac:dyDescent="0.3">
      <c r="C3250" s="28"/>
      <c r="D3250" s="28"/>
      <c r="E3250" s="44"/>
      <c r="F3250" s="28"/>
      <c r="G3250" s="45"/>
    </row>
    <row r="3251" spans="3:7" ht="12.75" customHeight="1" x14ac:dyDescent="0.3">
      <c r="C3251" s="28"/>
      <c r="D3251" s="28"/>
      <c r="E3251" s="44"/>
      <c r="F3251" s="28"/>
      <c r="G3251" s="45"/>
    </row>
    <row r="3252" spans="3:7" ht="12.75" customHeight="1" x14ac:dyDescent="0.3">
      <c r="C3252" s="28"/>
      <c r="D3252" s="28"/>
      <c r="E3252" s="44"/>
      <c r="F3252" s="28"/>
      <c r="G3252" s="45"/>
    </row>
    <row r="3253" spans="3:7" ht="12.75" customHeight="1" x14ac:dyDescent="0.3">
      <c r="C3253" s="28"/>
      <c r="D3253" s="28"/>
      <c r="E3253" s="44"/>
      <c r="F3253" s="28"/>
      <c r="G3253" s="45"/>
    </row>
    <row r="3254" spans="3:7" ht="12.75" customHeight="1" x14ac:dyDescent="0.3">
      <c r="C3254" s="28"/>
      <c r="D3254" s="28"/>
      <c r="E3254" s="44"/>
      <c r="F3254" s="28"/>
      <c r="G3254" s="45"/>
    </row>
    <row r="3255" spans="3:7" ht="12.75" customHeight="1" x14ac:dyDescent="0.3">
      <c r="C3255" s="28"/>
      <c r="D3255" s="28"/>
      <c r="E3255" s="44"/>
      <c r="F3255" s="28"/>
      <c r="G3255" s="45"/>
    </row>
    <row r="3256" spans="3:7" ht="12.75" customHeight="1" x14ac:dyDescent="0.3">
      <c r="C3256" s="28"/>
      <c r="D3256" s="28"/>
      <c r="E3256" s="44"/>
      <c r="F3256" s="28"/>
      <c r="G3256" s="45"/>
    </row>
    <row r="3257" spans="3:7" ht="12.75" customHeight="1" x14ac:dyDescent="0.3">
      <c r="C3257" s="28"/>
      <c r="D3257" s="28"/>
      <c r="E3257" s="44"/>
      <c r="F3257" s="28"/>
      <c r="G3257" s="45"/>
    </row>
    <row r="3258" spans="3:7" ht="12.75" customHeight="1" x14ac:dyDescent="0.3">
      <c r="C3258" s="28"/>
      <c r="D3258" s="28"/>
      <c r="E3258" s="44"/>
      <c r="F3258" s="28"/>
      <c r="G3258" s="45"/>
    </row>
    <row r="3259" spans="3:7" ht="12.75" customHeight="1" x14ac:dyDescent="0.3">
      <c r="C3259" s="28"/>
      <c r="D3259" s="28"/>
      <c r="E3259" s="44"/>
      <c r="F3259" s="28"/>
      <c r="G3259" s="45"/>
    </row>
    <row r="3260" spans="3:7" ht="12.75" customHeight="1" x14ac:dyDescent="0.3">
      <c r="C3260" s="28"/>
      <c r="D3260" s="28"/>
      <c r="E3260" s="44"/>
      <c r="F3260" s="28"/>
      <c r="G3260" s="45"/>
    </row>
    <row r="3261" spans="3:7" ht="12.75" customHeight="1" x14ac:dyDescent="0.3">
      <c r="C3261" s="28"/>
      <c r="D3261" s="28"/>
      <c r="E3261" s="44"/>
      <c r="F3261" s="28"/>
      <c r="G3261" s="45"/>
    </row>
    <row r="3262" spans="3:7" ht="12.75" customHeight="1" x14ac:dyDescent="0.3">
      <c r="C3262" s="28"/>
      <c r="D3262" s="28"/>
      <c r="E3262" s="44"/>
      <c r="F3262" s="28"/>
      <c r="G3262" s="45"/>
    </row>
    <row r="3263" spans="3:7" ht="12.75" customHeight="1" x14ac:dyDescent="0.3">
      <c r="C3263" s="28"/>
      <c r="D3263" s="28"/>
      <c r="E3263" s="44"/>
      <c r="F3263" s="28"/>
      <c r="G3263" s="45"/>
    </row>
    <row r="3264" spans="3:7" ht="12.75" customHeight="1" x14ac:dyDescent="0.3">
      <c r="C3264" s="28"/>
      <c r="D3264" s="28"/>
      <c r="E3264" s="44"/>
      <c r="F3264" s="28"/>
      <c r="G3264" s="45"/>
    </row>
    <row r="3265" spans="3:7" ht="12.75" customHeight="1" x14ac:dyDescent="0.3">
      <c r="C3265" s="28"/>
      <c r="D3265" s="28"/>
      <c r="E3265" s="44"/>
      <c r="F3265" s="28"/>
      <c r="G3265" s="45"/>
    </row>
    <row r="3266" spans="3:7" ht="12.75" customHeight="1" x14ac:dyDescent="0.3">
      <c r="C3266" s="28"/>
      <c r="D3266" s="28"/>
      <c r="E3266" s="44"/>
      <c r="F3266" s="28"/>
      <c r="G3266" s="45"/>
    </row>
    <row r="3267" spans="3:7" ht="12.75" customHeight="1" x14ac:dyDescent="0.3">
      <c r="C3267" s="28"/>
      <c r="D3267" s="28"/>
      <c r="E3267" s="44"/>
      <c r="F3267" s="28"/>
      <c r="G3267" s="45"/>
    </row>
    <row r="3268" spans="3:7" ht="12.75" customHeight="1" x14ac:dyDescent="0.3">
      <c r="C3268" s="28"/>
      <c r="D3268" s="28"/>
      <c r="E3268" s="44"/>
      <c r="F3268" s="28"/>
      <c r="G3268" s="45"/>
    </row>
    <row r="3269" spans="3:7" ht="12.75" customHeight="1" x14ac:dyDescent="0.3">
      <c r="C3269" s="28"/>
      <c r="D3269" s="28"/>
      <c r="E3269" s="44"/>
      <c r="F3269" s="28"/>
      <c r="G3269" s="45"/>
    </row>
    <row r="3270" spans="3:7" ht="12.75" customHeight="1" x14ac:dyDescent="0.3">
      <c r="C3270" s="28"/>
      <c r="D3270" s="28"/>
      <c r="E3270" s="44"/>
      <c r="F3270" s="28"/>
      <c r="G3270" s="45"/>
    </row>
    <row r="3271" spans="3:7" ht="12.75" customHeight="1" x14ac:dyDescent="0.3">
      <c r="C3271" s="28"/>
      <c r="D3271" s="28"/>
      <c r="E3271" s="44"/>
      <c r="F3271" s="28"/>
      <c r="G3271" s="45"/>
    </row>
    <row r="3272" spans="3:7" ht="12.75" customHeight="1" x14ac:dyDescent="0.3">
      <c r="C3272" s="28"/>
      <c r="D3272" s="28"/>
      <c r="E3272" s="44"/>
      <c r="F3272" s="28"/>
      <c r="G3272" s="45"/>
    </row>
    <row r="3273" spans="3:7" ht="12.75" customHeight="1" x14ac:dyDescent="0.3">
      <c r="C3273" s="28"/>
      <c r="D3273" s="28"/>
      <c r="E3273" s="44"/>
      <c r="F3273" s="28"/>
      <c r="G3273" s="45"/>
    </row>
    <row r="3274" spans="3:7" ht="12.75" customHeight="1" x14ac:dyDescent="0.3">
      <c r="C3274" s="28"/>
      <c r="D3274" s="28"/>
      <c r="E3274" s="44"/>
      <c r="F3274" s="28"/>
      <c r="G3274" s="45"/>
    </row>
    <row r="3275" spans="3:7" ht="12.75" customHeight="1" x14ac:dyDescent="0.3">
      <c r="C3275" s="28"/>
      <c r="D3275" s="28"/>
      <c r="E3275" s="44"/>
      <c r="F3275" s="28"/>
      <c r="G3275" s="45"/>
    </row>
    <row r="3276" spans="3:7" ht="12.75" customHeight="1" x14ac:dyDescent="0.3">
      <c r="C3276" s="28"/>
      <c r="D3276" s="28"/>
      <c r="E3276" s="44"/>
      <c r="F3276" s="28"/>
      <c r="G3276" s="45"/>
    </row>
    <row r="3277" spans="3:7" ht="12.75" customHeight="1" x14ac:dyDescent="0.3">
      <c r="C3277" s="28"/>
      <c r="D3277" s="28"/>
      <c r="E3277" s="44"/>
      <c r="F3277" s="28"/>
      <c r="G3277" s="45"/>
    </row>
    <row r="3278" spans="3:7" ht="12.75" customHeight="1" x14ac:dyDescent="0.3">
      <c r="C3278" s="28"/>
      <c r="D3278" s="28"/>
      <c r="E3278" s="44"/>
      <c r="F3278" s="28"/>
      <c r="G3278" s="45"/>
    </row>
    <row r="3279" spans="3:7" ht="12.75" customHeight="1" x14ac:dyDescent="0.3">
      <c r="C3279" s="28"/>
      <c r="D3279" s="28"/>
      <c r="E3279" s="44"/>
      <c r="F3279" s="28"/>
      <c r="G3279" s="45"/>
    </row>
    <row r="3280" spans="3:7" ht="12.75" customHeight="1" x14ac:dyDescent="0.3">
      <c r="C3280" s="28"/>
      <c r="D3280" s="28"/>
      <c r="E3280" s="44"/>
      <c r="F3280" s="28"/>
      <c r="G3280" s="45"/>
    </row>
    <row r="3281" spans="3:7" ht="12.75" customHeight="1" x14ac:dyDescent="0.3">
      <c r="C3281" s="28"/>
      <c r="D3281" s="28"/>
      <c r="E3281" s="44"/>
      <c r="F3281" s="28"/>
      <c r="G3281" s="45"/>
    </row>
    <row r="3282" spans="3:7" ht="12.75" customHeight="1" x14ac:dyDescent="0.3">
      <c r="C3282" s="28"/>
      <c r="D3282" s="28"/>
      <c r="E3282" s="44"/>
      <c r="F3282" s="28"/>
      <c r="G3282" s="45"/>
    </row>
    <row r="3283" spans="3:7" ht="12.75" customHeight="1" x14ac:dyDescent="0.3">
      <c r="C3283" s="28"/>
      <c r="D3283" s="28"/>
      <c r="E3283" s="44"/>
      <c r="F3283" s="28"/>
      <c r="G3283" s="45"/>
    </row>
    <row r="3284" spans="3:7" ht="12.75" customHeight="1" x14ac:dyDescent="0.3">
      <c r="C3284" s="28"/>
      <c r="D3284" s="28"/>
      <c r="E3284" s="44"/>
      <c r="F3284" s="28"/>
      <c r="G3284" s="45"/>
    </row>
    <row r="3285" spans="3:7" ht="12.75" customHeight="1" x14ac:dyDescent="0.3">
      <c r="C3285" s="28"/>
      <c r="D3285" s="28"/>
      <c r="E3285" s="44"/>
      <c r="F3285" s="28"/>
      <c r="G3285" s="45"/>
    </row>
    <row r="3286" spans="3:7" ht="12.75" customHeight="1" x14ac:dyDescent="0.3">
      <c r="C3286" s="28"/>
      <c r="D3286" s="28"/>
      <c r="E3286" s="44"/>
      <c r="F3286" s="28"/>
      <c r="G3286" s="45"/>
    </row>
    <row r="3287" spans="3:7" ht="12.75" customHeight="1" x14ac:dyDescent="0.3">
      <c r="C3287" s="28"/>
      <c r="D3287" s="28"/>
      <c r="E3287" s="44"/>
      <c r="F3287" s="28"/>
      <c r="G3287" s="45"/>
    </row>
    <row r="3288" spans="3:7" ht="12.75" customHeight="1" x14ac:dyDescent="0.3">
      <c r="C3288" s="28"/>
      <c r="D3288" s="28"/>
      <c r="E3288" s="44"/>
      <c r="F3288" s="28"/>
      <c r="G3288" s="45"/>
    </row>
    <row r="3289" spans="3:7" ht="12.75" customHeight="1" x14ac:dyDescent="0.3">
      <c r="C3289" s="28"/>
      <c r="D3289" s="28"/>
      <c r="E3289" s="44"/>
      <c r="F3289" s="28"/>
      <c r="G3289" s="45"/>
    </row>
    <row r="3290" spans="3:7" ht="12.75" customHeight="1" x14ac:dyDescent="0.3">
      <c r="C3290" s="28"/>
      <c r="D3290" s="28"/>
      <c r="E3290" s="44"/>
      <c r="F3290" s="28"/>
      <c r="G3290" s="45"/>
    </row>
    <row r="3291" spans="3:7" ht="12.75" customHeight="1" x14ac:dyDescent="0.3">
      <c r="C3291" s="28"/>
      <c r="D3291" s="28"/>
      <c r="E3291" s="44"/>
      <c r="F3291" s="28"/>
      <c r="G3291" s="45"/>
    </row>
    <row r="3292" spans="3:7" ht="12.75" customHeight="1" x14ac:dyDescent="0.3">
      <c r="C3292" s="28"/>
      <c r="D3292" s="28"/>
      <c r="E3292" s="44"/>
      <c r="F3292" s="28"/>
      <c r="G3292" s="45"/>
    </row>
    <row r="3293" spans="3:7" ht="12.75" customHeight="1" x14ac:dyDescent="0.3">
      <c r="C3293" s="28"/>
      <c r="D3293" s="28"/>
      <c r="E3293" s="44"/>
      <c r="F3293" s="28"/>
      <c r="G3293" s="45"/>
    </row>
    <row r="3294" spans="3:7" ht="12.75" customHeight="1" x14ac:dyDescent="0.3">
      <c r="C3294" s="28"/>
      <c r="D3294" s="28"/>
      <c r="E3294" s="44"/>
      <c r="F3294" s="28"/>
      <c r="G3294" s="45"/>
    </row>
    <row r="3295" spans="3:7" ht="12.75" customHeight="1" x14ac:dyDescent="0.3">
      <c r="C3295" s="28"/>
      <c r="D3295" s="28"/>
      <c r="E3295" s="44"/>
      <c r="F3295" s="28"/>
      <c r="G3295" s="45"/>
    </row>
    <row r="3296" spans="3:7" ht="12.75" customHeight="1" x14ac:dyDescent="0.3">
      <c r="C3296" s="28"/>
      <c r="D3296" s="28"/>
      <c r="E3296" s="44"/>
      <c r="F3296" s="28"/>
      <c r="G3296" s="45"/>
    </row>
    <row r="3297" spans="3:7" ht="12.75" customHeight="1" x14ac:dyDescent="0.3">
      <c r="C3297" s="28"/>
      <c r="D3297" s="28"/>
      <c r="E3297" s="44"/>
      <c r="F3297" s="28"/>
      <c r="G3297" s="45"/>
    </row>
    <row r="3298" spans="3:7" ht="12.75" customHeight="1" x14ac:dyDescent="0.3">
      <c r="C3298" s="28"/>
      <c r="D3298" s="28"/>
      <c r="E3298" s="44"/>
      <c r="F3298" s="28"/>
      <c r="G3298" s="45"/>
    </row>
    <row r="3299" spans="3:7" ht="12.75" customHeight="1" x14ac:dyDescent="0.3">
      <c r="C3299" s="28"/>
      <c r="D3299" s="28"/>
      <c r="E3299" s="44"/>
      <c r="F3299" s="28"/>
      <c r="G3299" s="45"/>
    </row>
    <row r="3300" spans="3:7" ht="12.75" customHeight="1" x14ac:dyDescent="0.3">
      <c r="C3300" s="28"/>
      <c r="D3300" s="28"/>
      <c r="E3300" s="44"/>
      <c r="F3300" s="28"/>
      <c r="G3300" s="45"/>
    </row>
    <row r="3301" spans="3:7" ht="12.75" customHeight="1" x14ac:dyDescent="0.3">
      <c r="C3301" s="28"/>
      <c r="D3301" s="28"/>
      <c r="E3301" s="44"/>
      <c r="F3301" s="28"/>
      <c r="G3301" s="45"/>
    </row>
    <row r="3302" spans="3:7" ht="12.75" customHeight="1" x14ac:dyDescent="0.3">
      <c r="C3302" s="28"/>
      <c r="D3302" s="28"/>
      <c r="E3302" s="44"/>
      <c r="F3302" s="28"/>
      <c r="G3302" s="45"/>
    </row>
    <row r="3303" spans="3:7" ht="12.75" customHeight="1" x14ac:dyDescent="0.3">
      <c r="C3303" s="28"/>
      <c r="D3303" s="28"/>
      <c r="E3303" s="44"/>
      <c r="F3303" s="28"/>
      <c r="G3303" s="45"/>
    </row>
    <row r="3304" spans="3:7" ht="12.75" customHeight="1" x14ac:dyDescent="0.3">
      <c r="C3304" s="28"/>
      <c r="D3304" s="28"/>
      <c r="E3304" s="44"/>
      <c r="F3304" s="28"/>
      <c r="G3304" s="45"/>
    </row>
    <row r="3305" spans="3:7" ht="12.75" customHeight="1" x14ac:dyDescent="0.3">
      <c r="C3305" s="28"/>
      <c r="D3305" s="28"/>
      <c r="E3305" s="44"/>
      <c r="F3305" s="28"/>
      <c r="G3305" s="45"/>
    </row>
    <row r="3306" spans="3:7" ht="12.75" customHeight="1" x14ac:dyDescent="0.3">
      <c r="C3306" s="28"/>
      <c r="D3306" s="28"/>
      <c r="E3306" s="44"/>
      <c r="F3306" s="28"/>
      <c r="G3306" s="45"/>
    </row>
    <row r="3307" spans="3:7" ht="12.75" customHeight="1" x14ac:dyDescent="0.3">
      <c r="C3307" s="28"/>
      <c r="D3307" s="28"/>
      <c r="E3307" s="44"/>
      <c r="F3307" s="28"/>
      <c r="G3307" s="45"/>
    </row>
    <row r="3308" spans="3:7" ht="12.75" customHeight="1" x14ac:dyDescent="0.3">
      <c r="C3308" s="28"/>
      <c r="D3308" s="28"/>
      <c r="E3308" s="44"/>
      <c r="F3308" s="28"/>
      <c r="G3308" s="45"/>
    </row>
    <row r="3309" spans="3:7" ht="12.75" customHeight="1" x14ac:dyDescent="0.3">
      <c r="C3309" s="28"/>
      <c r="D3309" s="28"/>
      <c r="E3309" s="44"/>
      <c r="F3309" s="28"/>
      <c r="G3309" s="45"/>
    </row>
    <row r="3310" spans="3:7" ht="12.75" customHeight="1" x14ac:dyDescent="0.3">
      <c r="C3310" s="28"/>
      <c r="D3310" s="28"/>
      <c r="E3310" s="44"/>
      <c r="F3310" s="28"/>
      <c r="G3310" s="45"/>
    </row>
    <row r="3311" spans="3:7" ht="12.75" customHeight="1" x14ac:dyDescent="0.3">
      <c r="C3311" s="28"/>
      <c r="D3311" s="28"/>
      <c r="E3311" s="44"/>
      <c r="F3311" s="28"/>
      <c r="G3311" s="45"/>
    </row>
    <row r="3312" spans="3:7" ht="12.75" customHeight="1" x14ac:dyDescent="0.3">
      <c r="C3312" s="28"/>
      <c r="D3312" s="28"/>
      <c r="E3312" s="44"/>
      <c r="F3312" s="28"/>
      <c r="G3312" s="45"/>
    </row>
    <row r="3313" spans="3:7" ht="12.75" customHeight="1" x14ac:dyDescent="0.3">
      <c r="C3313" s="28"/>
      <c r="D3313" s="28"/>
      <c r="E3313" s="44"/>
      <c r="F3313" s="28"/>
      <c r="G3313" s="45"/>
    </row>
    <row r="3314" spans="3:7" ht="12.75" customHeight="1" x14ac:dyDescent="0.3">
      <c r="C3314" s="28"/>
      <c r="D3314" s="28"/>
      <c r="E3314" s="44"/>
      <c r="F3314" s="28"/>
      <c r="G3314" s="45"/>
    </row>
    <row r="3315" spans="3:7" ht="12.75" customHeight="1" x14ac:dyDescent="0.3">
      <c r="C3315" s="28"/>
      <c r="D3315" s="28"/>
      <c r="E3315" s="44"/>
      <c r="F3315" s="28"/>
      <c r="G3315" s="45"/>
    </row>
    <row r="3316" spans="3:7" ht="12.75" customHeight="1" x14ac:dyDescent="0.3">
      <c r="C3316" s="28"/>
      <c r="D3316" s="28"/>
      <c r="E3316" s="44"/>
      <c r="F3316" s="28"/>
      <c r="G3316" s="45"/>
    </row>
    <row r="3317" spans="3:7" ht="12.75" customHeight="1" x14ac:dyDescent="0.3">
      <c r="C3317" s="28"/>
      <c r="D3317" s="28"/>
      <c r="E3317" s="44"/>
      <c r="F3317" s="28"/>
      <c r="G3317" s="45"/>
    </row>
    <row r="3318" spans="3:7" ht="12.75" customHeight="1" x14ac:dyDescent="0.3">
      <c r="C3318" s="28"/>
      <c r="D3318" s="28"/>
      <c r="E3318" s="44"/>
      <c r="F3318" s="28"/>
      <c r="G3318" s="45"/>
    </row>
    <row r="3319" spans="3:7" ht="12.75" customHeight="1" x14ac:dyDescent="0.3">
      <c r="C3319" s="28"/>
      <c r="D3319" s="28"/>
      <c r="E3319" s="44"/>
      <c r="F3319" s="28"/>
      <c r="G3319" s="45"/>
    </row>
    <row r="3320" spans="3:7" ht="12.75" customHeight="1" x14ac:dyDescent="0.3">
      <c r="C3320" s="28"/>
      <c r="D3320" s="28"/>
      <c r="E3320" s="44"/>
      <c r="F3320" s="28"/>
      <c r="G3320" s="45"/>
    </row>
    <row r="3321" spans="3:7" ht="12.75" customHeight="1" x14ac:dyDescent="0.3">
      <c r="C3321" s="28"/>
      <c r="D3321" s="28"/>
      <c r="E3321" s="44"/>
      <c r="F3321" s="28"/>
      <c r="G3321" s="45"/>
    </row>
    <row r="3322" spans="3:7" ht="12.75" customHeight="1" x14ac:dyDescent="0.3">
      <c r="C3322" s="28"/>
      <c r="D3322" s="28"/>
      <c r="E3322" s="44"/>
      <c r="F3322" s="28"/>
      <c r="G3322" s="45"/>
    </row>
    <row r="3323" spans="3:7" ht="12.75" customHeight="1" x14ac:dyDescent="0.3">
      <c r="C3323" s="28"/>
      <c r="D3323" s="28"/>
      <c r="E3323" s="44"/>
      <c r="F3323" s="28"/>
      <c r="G3323" s="45"/>
    </row>
    <row r="3324" spans="3:7" ht="12.75" customHeight="1" x14ac:dyDescent="0.3">
      <c r="C3324" s="28"/>
      <c r="D3324" s="28"/>
      <c r="E3324" s="44"/>
      <c r="F3324" s="28"/>
      <c r="G3324" s="45"/>
    </row>
    <row r="3325" spans="3:7" ht="12.75" customHeight="1" x14ac:dyDescent="0.3">
      <c r="C3325" s="28"/>
      <c r="D3325" s="28"/>
      <c r="E3325" s="44"/>
      <c r="F3325" s="28"/>
      <c r="G3325" s="45"/>
    </row>
    <row r="3326" spans="3:7" ht="12.75" customHeight="1" x14ac:dyDescent="0.3">
      <c r="C3326" s="28"/>
      <c r="D3326" s="28"/>
      <c r="E3326" s="44"/>
      <c r="F3326" s="28"/>
      <c r="G3326" s="45"/>
    </row>
    <row r="3327" spans="3:7" ht="12.75" customHeight="1" x14ac:dyDescent="0.3">
      <c r="C3327" s="28"/>
      <c r="D3327" s="28"/>
      <c r="E3327" s="44"/>
      <c r="F3327" s="28"/>
      <c r="G3327" s="45"/>
    </row>
    <row r="3328" spans="3:7" ht="12.75" customHeight="1" x14ac:dyDescent="0.3">
      <c r="C3328" s="28"/>
      <c r="D3328" s="28"/>
      <c r="E3328" s="44"/>
      <c r="F3328" s="28"/>
      <c r="G3328" s="45"/>
    </row>
    <row r="3329" spans="3:7" ht="12.75" customHeight="1" x14ac:dyDescent="0.3">
      <c r="C3329" s="28"/>
      <c r="D3329" s="28"/>
      <c r="E3329" s="44"/>
      <c r="F3329" s="28"/>
      <c r="G3329" s="45"/>
    </row>
    <row r="3330" spans="3:7" ht="12.75" customHeight="1" x14ac:dyDescent="0.3">
      <c r="C3330" s="28"/>
      <c r="D3330" s="28"/>
      <c r="E3330" s="44"/>
      <c r="F3330" s="28"/>
      <c r="G3330" s="45"/>
    </row>
    <row r="3331" spans="3:7" ht="12.75" customHeight="1" x14ac:dyDescent="0.3">
      <c r="C3331" s="28"/>
      <c r="D3331" s="28"/>
      <c r="E3331" s="44"/>
      <c r="F3331" s="28"/>
      <c r="G3331" s="45"/>
    </row>
    <row r="3332" spans="3:7" ht="12.75" customHeight="1" x14ac:dyDescent="0.3">
      <c r="C3332" s="28"/>
      <c r="D3332" s="28"/>
      <c r="E3332" s="44"/>
      <c r="F3332" s="28"/>
      <c r="G3332" s="45"/>
    </row>
    <row r="3333" spans="3:7" ht="12.75" customHeight="1" x14ac:dyDescent="0.3">
      <c r="C3333" s="28"/>
      <c r="D3333" s="28"/>
      <c r="E3333" s="44"/>
      <c r="F3333" s="28"/>
      <c r="G3333" s="45"/>
    </row>
    <row r="3334" spans="3:7" ht="12.75" customHeight="1" x14ac:dyDescent="0.3">
      <c r="C3334" s="28"/>
      <c r="D3334" s="28"/>
      <c r="E3334" s="44"/>
      <c r="F3334" s="28"/>
      <c r="G3334" s="45"/>
    </row>
    <row r="3335" spans="3:7" ht="12.75" customHeight="1" x14ac:dyDescent="0.3">
      <c r="C3335" s="28"/>
      <c r="D3335" s="28"/>
      <c r="E3335" s="44"/>
      <c r="F3335" s="28"/>
      <c r="G3335" s="45"/>
    </row>
    <row r="3336" spans="3:7" ht="12.75" customHeight="1" x14ac:dyDescent="0.3">
      <c r="C3336" s="28"/>
      <c r="D3336" s="28"/>
      <c r="E3336" s="44"/>
      <c r="F3336" s="28"/>
      <c r="G3336" s="45"/>
    </row>
    <row r="3337" spans="3:7" ht="12.75" customHeight="1" x14ac:dyDescent="0.3">
      <c r="C3337" s="28"/>
      <c r="D3337" s="28"/>
      <c r="E3337" s="44"/>
      <c r="F3337" s="28"/>
      <c r="G3337" s="45"/>
    </row>
    <row r="3338" spans="3:7" ht="12.75" customHeight="1" x14ac:dyDescent="0.3">
      <c r="C3338" s="28"/>
      <c r="D3338" s="28"/>
      <c r="E3338" s="44"/>
      <c r="F3338" s="28"/>
      <c r="G3338" s="45"/>
    </row>
    <row r="3339" spans="3:7" ht="12.75" customHeight="1" x14ac:dyDescent="0.3">
      <c r="C3339" s="28"/>
      <c r="D3339" s="28"/>
      <c r="E3339" s="44"/>
      <c r="F3339" s="28"/>
      <c r="G3339" s="45"/>
    </row>
    <row r="3340" spans="3:7" ht="12.75" customHeight="1" x14ac:dyDescent="0.3">
      <c r="C3340" s="28"/>
      <c r="D3340" s="28"/>
      <c r="E3340" s="44"/>
      <c r="F3340" s="28"/>
      <c r="G3340" s="45"/>
    </row>
    <row r="3341" spans="3:7" ht="12.75" customHeight="1" x14ac:dyDescent="0.3">
      <c r="C3341" s="28"/>
      <c r="D3341" s="28"/>
      <c r="E3341" s="44"/>
      <c r="F3341" s="28"/>
      <c r="G3341" s="45"/>
    </row>
    <row r="3342" spans="3:7" ht="12.75" customHeight="1" x14ac:dyDescent="0.3">
      <c r="C3342" s="28"/>
      <c r="D3342" s="28"/>
      <c r="E3342" s="44"/>
      <c r="F3342" s="28"/>
      <c r="G3342" s="45"/>
    </row>
    <row r="3343" spans="3:7" ht="12.75" customHeight="1" x14ac:dyDescent="0.3">
      <c r="C3343" s="28"/>
      <c r="D3343" s="28"/>
      <c r="E3343" s="44"/>
      <c r="F3343" s="28"/>
      <c r="G3343" s="45"/>
    </row>
    <row r="3344" spans="3:7" ht="12.75" customHeight="1" x14ac:dyDescent="0.3">
      <c r="C3344" s="28"/>
      <c r="D3344" s="28"/>
      <c r="E3344" s="44"/>
      <c r="F3344" s="28"/>
      <c r="G3344" s="45"/>
    </row>
    <row r="3345" spans="3:7" ht="12.75" customHeight="1" x14ac:dyDescent="0.3">
      <c r="C3345" s="28"/>
      <c r="D3345" s="28"/>
      <c r="E3345" s="44"/>
      <c r="F3345" s="28"/>
      <c r="G3345" s="45"/>
    </row>
    <row r="3346" spans="3:7" ht="12.75" customHeight="1" x14ac:dyDescent="0.3">
      <c r="C3346" s="28"/>
      <c r="D3346" s="28"/>
      <c r="E3346" s="44"/>
      <c r="F3346" s="28"/>
      <c r="G3346" s="45"/>
    </row>
    <row r="3347" spans="3:7" ht="12.75" customHeight="1" x14ac:dyDescent="0.3">
      <c r="C3347" s="28"/>
      <c r="D3347" s="28"/>
      <c r="E3347" s="44"/>
      <c r="F3347" s="28"/>
      <c r="G3347" s="45"/>
    </row>
    <row r="3348" spans="3:7" ht="12.75" customHeight="1" x14ac:dyDescent="0.3">
      <c r="C3348" s="28"/>
      <c r="D3348" s="28"/>
      <c r="E3348" s="44"/>
      <c r="F3348" s="28"/>
      <c r="G3348" s="45"/>
    </row>
    <row r="3349" spans="3:7" ht="12.75" customHeight="1" x14ac:dyDescent="0.3">
      <c r="C3349" s="28"/>
      <c r="D3349" s="28"/>
      <c r="E3349" s="44"/>
      <c r="F3349" s="28"/>
      <c r="G3349" s="45"/>
    </row>
    <row r="3350" spans="3:7" ht="12.75" customHeight="1" x14ac:dyDescent="0.3">
      <c r="C3350" s="28"/>
      <c r="D3350" s="28"/>
      <c r="E3350" s="44"/>
      <c r="F3350" s="28"/>
      <c r="G3350" s="45"/>
    </row>
    <row r="3351" spans="3:7" ht="12.75" customHeight="1" x14ac:dyDescent="0.3">
      <c r="C3351" s="28"/>
      <c r="D3351" s="28"/>
      <c r="E3351" s="44"/>
      <c r="F3351" s="28"/>
      <c r="G3351" s="45"/>
    </row>
    <row r="3352" spans="3:7" ht="12.75" customHeight="1" x14ac:dyDescent="0.3">
      <c r="C3352" s="28"/>
      <c r="D3352" s="28"/>
      <c r="E3352" s="44"/>
      <c r="F3352" s="28"/>
      <c r="G3352" s="45"/>
    </row>
    <row r="3353" spans="3:7" ht="12.75" customHeight="1" x14ac:dyDescent="0.3">
      <c r="C3353" s="28"/>
      <c r="D3353" s="28"/>
      <c r="E3353" s="44"/>
      <c r="F3353" s="28"/>
      <c r="G3353" s="45"/>
    </row>
    <row r="3354" spans="3:7" ht="12.75" customHeight="1" x14ac:dyDescent="0.3">
      <c r="C3354" s="28"/>
      <c r="D3354" s="28"/>
      <c r="E3354" s="44"/>
      <c r="F3354" s="28"/>
      <c r="G3354" s="45"/>
    </row>
    <row r="3355" spans="3:7" ht="12.75" customHeight="1" x14ac:dyDescent="0.3">
      <c r="C3355" s="28"/>
      <c r="D3355" s="28"/>
      <c r="E3355" s="44"/>
      <c r="F3355" s="28"/>
      <c r="G3355" s="45"/>
    </row>
    <row r="3356" spans="3:7" ht="12.75" customHeight="1" x14ac:dyDescent="0.3">
      <c r="C3356" s="28"/>
      <c r="D3356" s="28"/>
      <c r="E3356" s="44"/>
      <c r="F3356" s="28"/>
      <c r="G3356" s="45"/>
    </row>
    <row r="3357" spans="3:7" ht="12.75" customHeight="1" x14ac:dyDescent="0.3">
      <c r="C3357" s="28"/>
      <c r="D3357" s="28"/>
      <c r="E3357" s="44"/>
      <c r="F3357" s="28"/>
      <c r="G3357" s="45"/>
    </row>
    <row r="3358" spans="3:7" ht="12.75" customHeight="1" x14ac:dyDescent="0.3">
      <c r="C3358" s="28"/>
      <c r="D3358" s="28"/>
      <c r="E3358" s="44"/>
      <c r="F3358" s="28"/>
      <c r="G3358" s="45"/>
    </row>
    <row r="3359" spans="3:7" ht="12.75" customHeight="1" x14ac:dyDescent="0.3">
      <c r="C3359" s="28"/>
      <c r="D3359" s="28"/>
      <c r="E3359" s="44"/>
      <c r="F3359" s="28"/>
      <c r="G3359" s="45"/>
    </row>
    <row r="3360" spans="3:7" ht="12.75" customHeight="1" x14ac:dyDescent="0.3">
      <c r="C3360" s="28"/>
      <c r="D3360" s="28"/>
      <c r="E3360" s="44"/>
      <c r="F3360" s="28"/>
      <c r="G3360" s="45"/>
    </row>
    <row r="3361" spans="3:7" ht="12.75" customHeight="1" x14ac:dyDescent="0.3">
      <c r="C3361" s="28"/>
      <c r="D3361" s="28"/>
      <c r="E3361" s="44"/>
      <c r="F3361" s="28"/>
      <c r="G3361" s="45"/>
    </row>
    <row r="3362" spans="3:7" ht="12.75" customHeight="1" x14ac:dyDescent="0.3">
      <c r="C3362" s="28"/>
      <c r="D3362" s="28"/>
      <c r="E3362" s="44"/>
      <c r="F3362" s="28"/>
      <c r="G3362" s="45"/>
    </row>
    <row r="3363" spans="3:7" ht="12.75" customHeight="1" x14ac:dyDescent="0.3">
      <c r="C3363" s="28"/>
      <c r="D3363" s="28"/>
      <c r="E3363" s="44"/>
      <c r="F3363" s="28"/>
      <c r="G3363" s="45"/>
    </row>
    <row r="3364" spans="3:7" ht="12.75" customHeight="1" x14ac:dyDescent="0.3">
      <c r="C3364" s="28"/>
      <c r="D3364" s="28"/>
      <c r="E3364" s="44"/>
      <c r="F3364" s="28"/>
      <c r="G3364" s="45"/>
    </row>
    <row r="3365" spans="3:7" ht="12.75" customHeight="1" x14ac:dyDescent="0.3">
      <c r="C3365" s="28"/>
      <c r="D3365" s="28"/>
      <c r="E3365" s="44"/>
      <c r="F3365" s="28"/>
      <c r="G3365" s="45"/>
    </row>
    <row r="3366" spans="3:7" ht="12.75" customHeight="1" x14ac:dyDescent="0.3">
      <c r="C3366" s="28"/>
      <c r="D3366" s="28"/>
      <c r="E3366" s="44"/>
      <c r="F3366" s="28"/>
      <c r="G3366" s="45"/>
    </row>
    <row r="3367" spans="3:7" ht="12.75" customHeight="1" x14ac:dyDescent="0.3">
      <c r="C3367" s="28"/>
      <c r="D3367" s="28"/>
      <c r="E3367" s="44"/>
      <c r="F3367" s="28"/>
      <c r="G3367" s="45"/>
    </row>
    <row r="3368" spans="3:7" ht="12.75" customHeight="1" x14ac:dyDescent="0.3">
      <c r="C3368" s="28"/>
      <c r="D3368" s="28"/>
      <c r="E3368" s="44"/>
      <c r="F3368" s="28"/>
      <c r="G3368" s="45"/>
    </row>
    <row r="3369" spans="3:7" ht="12.75" customHeight="1" x14ac:dyDescent="0.3">
      <c r="C3369" s="28"/>
      <c r="D3369" s="28"/>
      <c r="E3369" s="44"/>
      <c r="F3369" s="28"/>
      <c r="G3369" s="45"/>
    </row>
    <row r="3370" spans="3:7" ht="12.75" customHeight="1" x14ac:dyDescent="0.3">
      <c r="C3370" s="28"/>
      <c r="D3370" s="28"/>
      <c r="E3370" s="44"/>
      <c r="F3370" s="28"/>
      <c r="G3370" s="45"/>
    </row>
    <row r="3371" spans="3:7" ht="12.75" customHeight="1" x14ac:dyDescent="0.3">
      <c r="C3371" s="28"/>
      <c r="D3371" s="28"/>
      <c r="E3371" s="44"/>
      <c r="F3371" s="28"/>
      <c r="G3371" s="45"/>
    </row>
    <row r="3372" spans="3:7" ht="12.75" customHeight="1" x14ac:dyDescent="0.3">
      <c r="C3372" s="28"/>
      <c r="D3372" s="28"/>
      <c r="E3372" s="44"/>
      <c r="F3372" s="28"/>
      <c r="G3372" s="45"/>
    </row>
    <row r="3373" spans="3:7" ht="12.75" customHeight="1" x14ac:dyDescent="0.3">
      <c r="C3373" s="28"/>
      <c r="D3373" s="28"/>
      <c r="E3373" s="44"/>
      <c r="F3373" s="28"/>
      <c r="G3373" s="45"/>
    </row>
    <row r="3374" spans="3:7" ht="12.75" customHeight="1" x14ac:dyDescent="0.3">
      <c r="C3374" s="28"/>
      <c r="D3374" s="28"/>
      <c r="E3374" s="44"/>
      <c r="F3374" s="28"/>
      <c r="G3374" s="45"/>
    </row>
    <row r="3375" spans="3:7" ht="12.75" customHeight="1" x14ac:dyDescent="0.3">
      <c r="C3375" s="28"/>
      <c r="D3375" s="28"/>
      <c r="E3375" s="44"/>
      <c r="F3375" s="28"/>
      <c r="G3375" s="45"/>
    </row>
    <row r="3376" spans="3:7" ht="12.75" customHeight="1" x14ac:dyDescent="0.3">
      <c r="C3376" s="28"/>
      <c r="D3376" s="28"/>
      <c r="E3376" s="44"/>
      <c r="F3376" s="28"/>
      <c r="G3376" s="45"/>
    </row>
    <row r="3377" spans="3:7" ht="12.75" customHeight="1" x14ac:dyDescent="0.3">
      <c r="C3377" s="28"/>
      <c r="D3377" s="28"/>
      <c r="E3377" s="44"/>
      <c r="F3377" s="28"/>
      <c r="G3377" s="45"/>
    </row>
    <row r="3378" spans="3:7" ht="12.75" customHeight="1" x14ac:dyDescent="0.3">
      <c r="C3378" s="28"/>
      <c r="D3378" s="28"/>
      <c r="E3378" s="44"/>
      <c r="F3378" s="28"/>
      <c r="G3378" s="45"/>
    </row>
    <row r="3379" spans="3:7" ht="12.75" customHeight="1" x14ac:dyDescent="0.3">
      <c r="C3379" s="28"/>
      <c r="D3379" s="28"/>
      <c r="E3379" s="44"/>
      <c r="F3379" s="28"/>
      <c r="G3379" s="45"/>
    </row>
    <row r="3380" spans="3:7" ht="12.75" customHeight="1" x14ac:dyDescent="0.3">
      <c r="C3380" s="28"/>
      <c r="D3380" s="28"/>
      <c r="E3380" s="44"/>
      <c r="F3380" s="28"/>
      <c r="G3380" s="45"/>
    </row>
    <row r="3381" spans="3:7" ht="12.75" customHeight="1" x14ac:dyDescent="0.3">
      <c r="C3381" s="28"/>
      <c r="D3381" s="28"/>
      <c r="E3381" s="44"/>
      <c r="F3381" s="28"/>
      <c r="G3381" s="45"/>
    </row>
    <row r="3382" spans="3:7" ht="12.75" customHeight="1" x14ac:dyDescent="0.3">
      <c r="C3382" s="28"/>
      <c r="D3382" s="28"/>
      <c r="E3382" s="44"/>
      <c r="F3382" s="28"/>
      <c r="G3382" s="45"/>
    </row>
    <row r="3383" spans="3:7" ht="12.75" customHeight="1" x14ac:dyDescent="0.3">
      <c r="C3383" s="28"/>
      <c r="D3383" s="28"/>
      <c r="E3383" s="44"/>
      <c r="F3383" s="28"/>
      <c r="G3383" s="45"/>
    </row>
    <row r="3384" spans="3:7" ht="12.75" customHeight="1" x14ac:dyDescent="0.3">
      <c r="C3384" s="28"/>
      <c r="D3384" s="28"/>
      <c r="E3384" s="44"/>
      <c r="F3384" s="28"/>
      <c r="G3384" s="45"/>
    </row>
    <row r="3385" spans="3:7" ht="12.75" customHeight="1" x14ac:dyDescent="0.3">
      <c r="C3385" s="28"/>
      <c r="D3385" s="28"/>
      <c r="E3385" s="44"/>
      <c r="F3385" s="28"/>
      <c r="G3385" s="45"/>
    </row>
    <row r="3386" spans="3:7" ht="12.75" customHeight="1" x14ac:dyDescent="0.3">
      <c r="C3386" s="28"/>
      <c r="D3386" s="28"/>
      <c r="E3386" s="44"/>
      <c r="F3386" s="28"/>
      <c r="G3386" s="45"/>
    </row>
    <row r="3387" spans="3:7" ht="12.75" customHeight="1" x14ac:dyDescent="0.3">
      <c r="C3387" s="28"/>
      <c r="D3387" s="28"/>
      <c r="E3387" s="44"/>
      <c r="F3387" s="28"/>
      <c r="G3387" s="45"/>
    </row>
    <row r="3388" spans="3:7" ht="12.75" customHeight="1" x14ac:dyDescent="0.3">
      <c r="C3388" s="28"/>
      <c r="D3388" s="28"/>
      <c r="E3388" s="44"/>
      <c r="F3388" s="28"/>
      <c r="G3388" s="45"/>
    </row>
    <row r="3389" spans="3:7" ht="12.75" customHeight="1" x14ac:dyDescent="0.3">
      <c r="C3389" s="28"/>
      <c r="D3389" s="28"/>
      <c r="E3389" s="44"/>
      <c r="F3389" s="28"/>
      <c r="G3389" s="45"/>
    </row>
    <row r="3390" spans="3:7" ht="12.75" customHeight="1" x14ac:dyDescent="0.3">
      <c r="C3390" s="28"/>
      <c r="D3390" s="28"/>
      <c r="E3390" s="44"/>
      <c r="F3390" s="28"/>
      <c r="G3390" s="45"/>
    </row>
    <row r="3391" spans="3:7" ht="12.75" customHeight="1" x14ac:dyDescent="0.3">
      <c r="C3391" s="28"/>
      <c r="D3391" s="28"/>
      <c r="E3391" s="44"/>
      <c r="F3391" s="28"/>
      <c r="G3391" s="45"/>
    </row>
    <row r="3392" spans="3:7" ht="12.75" customHeight="1" x14ac:dyDescent="0.3">
      <c r="C3392" s="28"/>
      <c r="D3392" s="28"/>
      <c r="E3392" s="44"/>
      <c r="F3392" s="28"/>
      <c r="G3392" s="45"/>
    </row>
    <row r="3393" spans="3:7" ht="12.75" customHeight="1" x14ac:dyDescent="0.3">
      <c r="C3393" s="28"/>
      <c r="D3393" s="28"/>
      <c r="E3393" s="44"/>
      <c r="F3393" s="28"/>
      <c r="G3393" s="45"/>
    </row>
    <row r="3394" spans="3:7" ht="12.75" customHeight="1" x14ac:dyDescent="0.3">
      <c r="C3394" s="28"/>
      <c r="D3394" s="28"/>
      <c r="E3394" s="44"/>
      <c r="F3394" s="28"/>
      <c r="G3394" s="45"/>
    </row>
    <row r="3395" spans="3:7" ht="12.75" customHeight="1" x14ac:dyDescent="0.3">
      <c r="C3395" s="28"/>
      <c r="D3395" s="28"/>
      <c r="E3395" s="44"/>
      <c r="F3395" s="28"/>
      <c r="G3395" s="45"/>
    </row>
    <row r="3396" spans="3:7" ht="12.75" customHeight="1" x14ac:dyDescent="0.3">
      <c r="C3396" s="28"/>
      <c r="D3396" s="28"/>
      <c r="E3396" s="44"/>
      <c r="F3396" s="28"/>
      <c r="G3396" s="45"/>
    </row>
    <row r="3397" spans="3:7" ht="12.75" customHeight="1" x14ac:dyDescent="0.3">
      <c r="C3397" s="28"/>
      <c r="D3397" s="28"/>
      <c r="E3397" s="44"/>
      <c r="F3397" s="28"/>
      <c r="G3397" s="45"/>
    </row>
    <row r="3398" spans="3:7" ht="12.75" customHeight="1" x14ac:dyDescent="0.3">
      <c r="C3398" s="28"/>
      <c r="D3398" s="28"/>
      <c r="E3398" s="44"/>
      <c r="F3398" s="28"/>
      <c r="G3398" s="45"/>
    </row>
    <row r="3399" spans="3:7" ht="12.75" customHeight="1" x14ac:dyDescent="0.3">
      <c r="C3399" s="28"/>
      <c r="D3399" s="28"/>
      <c r="E3399" s="44"/>
      <c r="F3399" s="28"/>
      <c r="G3399" s="45"/>
    </row>
    <row r="3400" spans="3:7" ht="12.75" customHeight="1" x14ac:dyDescent="0.3">
      <c r="C3400" s="28"/>
      <c r="D3400" s="28"/>
      <c r="E3400" s="44"/>
      <c r="F3400" s="28"/>
      <c r="G3400" s="45"/>
    </row>
    <row r="3401" spans="3:7" ht="12.75" customHeight="1" x14ac:dyDescent="0.3">
      <c r="C3401" s="28"/>
      <c r="D3401" s="28"/>
      <c r="E3401" s="44"/>
      <c r="F3401" s="28"/>
      <c r="G3401" s="45"/>
    </row>
    <row r="3402" spans="3:7" ht="12.75" customHeight="1" x14ac:dyDescent="0.3">
      <c r="C3402" s="28"/>
      <c r="D3402" s="28"/>
      <c r="E3402" s="44"/>
      <c r="F3402" s="28"/>
      <c r="G3402" s="45"/>
    </row>
    <row r="3403" spans="3:7" ht="12.75" customHeight="1" x14ac:dyDescent="0.3">
      <c r="C3403" s="28"/>
      <c r="D3403" s="28"/>
      <c r="E3403" s="44"/>
      <c r="F3403" s="28"/>
      <c r="G3403" s="45"/>
    </row>
    <row r="3404" spans="3:7" ht="12.75" customHeight="1" x14ac:dyDescent="0.3">
      <c r="C3404" s="28"/>
      <c r="D3404" s="28"/>
      <c r="E3404" s="44"/>
      <c r="F3404" s="28"/>
      <c r="G3404" s="45"/>
    </row>
    <row r="3405" spans="3:7" ht="12.75" customHeight="1" x14ac:dyDescent="0.3">
      <c r="C3405" s="28"/>
      <c r="D3405" s="28"/>
      <c r="E3405" s="44"/>
      <c r="F3405" s="28"/>
      <c r="G3405" s="45"/>
    </row>
    <row r="3406" spans="3:7" ht="12.75" customHeight="1" x14ac:dyDescent="0.3">
      <c r="C3406" s="28"/>
      <c r="D3406" s="28"/>
      <c r="E3406" s="44"/>
      <c r="F3406" s="28"/>
      <c r="G3406" s="45"/>
    </row>
    <row r="3407" spans="3:7" ht="12.75" customHeight="1" x14ac:dyDescent="0.3">
      <c r="C3407" s="28"/>
      <c r="D3407" s="28"/>
      <c r="E3407" s="44"/>
      <c r="F3407" s="28"/>
      <c r="G3407" s="45"/>
    </row>
    <row r="3408" spans="3:7" ht="12.75" customHeight="1" x14ac:dyDescent="0.3">
      <c r="C3408" s="28"/>
      <c r="D3408" s="28"/>
      <c r="E3408" s="44"/>
      <c r="F3408" s="28"/>
      <c r="G3408" s="45"/>
    </row>
    <row r="3409" spans="3:7" ht="12.75" customHeight="1" x14ac:dyDescent="0.3">
      <c r="C3409" s="28"/>
      <c r="D3409" s="28"/>
      <c r="E3409" s="44"/>
      <c r="F3409" s="28"/>
      <c r="G3409" s="45"/>
    </row>
    <row r="3410" spans="3:7" ht="12.75" customHeight="1" x14ac:dyDescent="0.3">
      <c r="C3410" s="28"/>
      <c r="D3410" s="28"/>
      <c r="E3410" s="44"/>
      <c r="F3410" s="28"/>
      <c r="G3410" s="45"/>
    </row>
    <row r="3411" spans="3:7" ht="12.75" customHeight="1" x14ac:dyDescent="0.3">
      <c r="C3411" s="28"/>
      <c r="D3411" s="28"/>
      <c r="E3411" s="44"/>
      <c r="F3411" s="28"/>
      <c r="G3411" s="45"/>
    </row>
    <row r="3412" spans="3:7" ht="12.75" customHeight="1" x14ac:dyDescent="0.3">
      <c r="C3412" s="28"/>
      <c r="D3412" s="28"/>
      <c r="E3412" s="44"/>
      <c r="F3412" s="28"/>
      <c r="G3412" s="45"/>
    </row>
    <row r="3413" spans="3:7" ht="12.75" customHeight="1" x14ac:dyDescent="0.3">
      <c r="C3413" s="28"/>
      <c r="D3413" s="28"/>
      <c r="E3413" s="44"/>
      <c r="F3413" s="28"/>
      <c r="G3413" s="45"/>
    </row>
    <row r="3414" spans="3:7" ht="12.75" customHeight="1" x14ac:dyDescent="0.3">
      <c r="C3414" s="28"/>
      <c r="D3414" s="28"/>
      <c r="E3414" s="44"/>
      <c r="F3414" s="28"/>
      <c r="G3414" s="45"/>
    </row>
    <row r="3415" spans="3:7" ht="12.75" customHeight="1" x14ac:dyDescent="0.3">
      <c r="C3415" s="28"/>
      <c r="D3415" s="28"/>
      <c r="E3415" s="44"/>
      <c r="F3415" s="28"/>
      <c r="G3415" s="45"/>
    </row>
    <row r="3416" spans="3:7" ht="12.75" customHeight="1" x14ac:dyDescent="0.3">
      <c r="C3416" s="28"/>
      <c r="D3416" s="28"/>
      <c r="E3416" s="44"/>
      <c r="F3416" s="28"/>
      <c r="G3416" s="45"/>
    </row>
    <row r="3417" spans="3:7" ht="12.75" customHeight="1" x14ac:dyDescent="0.3">
      <c r="C3417" s="28"/>
      <c r="D3417" s="28"/>
      <c r="E3417" s="44"/>
      <c r="F3417" s="28"/>
      <c r="G3417" s="45"/>
    </row>
    <row r="3418" spans="3:7" ht="12.75" customHeight="1" x14ac:dyDescent="0.3">
      <c r="C3418" s="28"/>
      <c r="D3418" s="28"/>
      <c r="E3418" s="44"/>
      <c r="F3418" s="28"/>
      <c r="G3418" s="45"/>
    </row>
    <row r="3419" spans="3:7" ht="12.75" customHeight="1" x14ac:dyDescent="0.3">
      <c r="C3419" s="28"/>
      <c r="D3419" s="28"/>
      <c r="E3419" s="44"/>
      <c r="F3419" s="28"/>
      <c r="G3419" s="45"/>
    </row>
    <row r="3420" spans="3:7" ht="12.75" customHeight="1" x14ac:dyDescent="0.3">
      <c r="C3420" s="28"/>
      <c r="D3420" s="28"/>
      <c r="E3420" s="44"/>
      <c r="F3420" s="28"/>
      <c r="G3420" s="45"/>
    </row>
    <row r="3421" spans="3:7" ht="12.75" customHeight="1" x14ac:dyDescent="0.3">
      <c r="C3421" s="28"/>
      <c r="D3421" s="28"/>
      <c r="E3421" s="44"/>
      <c r="F3421" s="28"/>
      <c r="G3421" s="45"/>
    </row>
    <row r="3422" spans="3:7" ht="12.75" customHeight="1" x14ac:dyDescent="0.3">
      <c r="C3422" s="28"/>
      <c r="D3422" s="28"/>
      <c r="E3422" s="44"/>
      <c r="F3422" s="28"/>
      <c r="G3422" s="45"/>
    </row>
    <row r="3423" spans="3:7" ht="12.75" customHeight="1" x14ac:dyDescent="0.3">
      <c r="C3423" s="28"/>
      <c r="D3423" s="28"/>
      <c r="E3423" s="44"/>
      <c r="F3423" s="28"/>
      <c r="G3423" s="45"/>
    </row>
    <row r="3424" spans="3:7" ht="12.75" customHeight="1" x14ac:dyDescent="0.3">
      <c r="C3424" s="28"/>
      <c r="D3424" s="28"/>
      <c r="E3424" s="44"/>
      <c r="F3424" s="28"/>
      <c r="G3424" s="45"/>
    </row>
    <row r="3425" spans="3:7" ht="12.75" customHeight="1" x14ac:dyDescent="0.3">
      <c r="C3425" s="28"/>
      <c r="D3425" s="28"/>
      <c r="E3425" s="44"/>
      <c r="F3425" s="28"/>
      <c r="G3425" s="45"/>
    </row>
    <row r="3426" spans="3:7" ht="12.75" customHeight="1" x14ac:dyDescent="0.3">
      <c r="C3426" s="28"/>
      <c r="D3426" s="28"/>
      <c r="E3426" s="44"/>
      <c r="F3426" s="28"/>
      <c r="G3426" s="45"/>
    </row>
    <row r="3427" spans="3:7" ht="12.75" customHeight="1" x14ac:dyDescent="0.3">
      <c r="C3427" s="28"/>
      <c r="D3427" s="28"/>
      <c r="E3427" s="44"/>
      <c r="F3427" s="28"/>
      <c r="G3427" s="45"/>
    </row>
    <row r="3428" spans="3:7" ht="12.75" customHeight="1" x14ac:dyDescent="0.3">
      <c r="C3428" s="28"/>
      <c r="D3428" s="28"/>
      <c r="E3428" s="44"/>
      <c r="F3428" s="28"/>
      <c r="G3428" s="45"/>
    </row>
    <row r="3429" spans="3:7" ht="12.75" customHeight="1" x14ac:dyDescent="0.3">
      <c r="C3429" s="28"/>
      <c r="D3429" s="28"/>
      <c r="E3429" s="44"/>
      <c r="F3429" s="28"/>
      <c r="G3429" s="45"/>
    </row>
    <row r="3430" spans="3:7" ht="12.75" customHeight="1" x14ac:dyDescent="0.3">
      <c r="C3430" s="28"/>
      <c r="D3430" s="28"/>
      <c r="E3430" s="44"/>
      <c r="F3430" s="28"/>
      <c r="G3430" s="45"/>
    </row>
    <row r="3431" spans="3:7" ht="12.75" customHeight="1" x14ac:dyDescent="0.3">
      <c r="C3431" s="28"/>
      <c r="D3431" s="28"/>
      <c r="E3431" s="44"/>
      <c r="F3431" s="28"/>
      <c r="G3431" s="45"/>
    </row>
    <row r="3432" spans="3:7" ht="12.75" customHeight="1" x14ac:dyDescent="0.3">
      <c r="C3432" s="28"/>
      <c r="D3432" s="28"/>
      <c r="E3432" s="44"/>
      <c r="F3432" s="28"/>
      <c r="G3432" s="45"/>
    </row>
    <row r="3433" spans="3:7" ht="12.75" customHeight="1" x14ac:dyDescent="0.3">
      <c r="C3433" s="28"/>
      <c r="D3433" s="28"/>
      <c r="E3433" s="44"/>
      <c r="F3433" s="28"/>
      <c r="G3433" s="45"/>
    </row>
    <row r="3434" spans="3:7" ht="12.75" customHeight="1" x14ac:dyDescent="0.3">
      <c r="C3434" s="28"/>
      <c r="D3434" s="28"/>
      <c r="E3434" s="44"/>
      <c r="F3434" s="28"/>
      <c r="G3434" s="45"/>
    </row>
    <row r="3435" spans="3:7" ht="12.75" customHeight="1" x14ac:dyDescent="0.3">
      <c r="C3435" s="28"/>
      <c r="D3435" s="28"/>
      <c r="E3435" s="44"/>
      <c r="F3435" s="28"/>
      <c r="G3435" s="45"/>
    </row>
    <row r="3436" spans="3:7" ht="12.75" customHeight="1" x14ac:dyDescent="0.3">
      <c r="C3436" s="28"/>
      <c r="D3436" s="28"/>
      <c r="E3436" s="44"/>
      <c r="F3436" s="28"/>
      <c r="G3436" s="45"/>
    </row>
    <row r="3437" spans="3:7" ht="12.75" customHeight="1" x14ac:dyDescent="0.3">
      <c r="C3437" s="28"/>
      <c r="D3437" s="28"/>
      <c r="E3437" s="44"/>
      <c r="F3437" s="28"/>
      <c r="G3437" s="45"/>
    </row>
    <row r="3438" spans="3:7" ht="12.75" customHeight="1" x14ac:dyDescent="0.3">
      <c r="C3438" s="28"/>
      <c r="D3438" s="28"/>
      <c r="E3438" s="44"/>
      <c r="F3438" s="28"/>
      <c r="G3438" s="45"/>
    </row>
    <row r="3439" spans="3:7" ht="12.75" customHeight="1" x14ac:dyDescent="0.3">
      <c r="C3439" s="28"/>
      <c r="D3439" s="28"/>
      <c r="E3439" s="44"/>
      <c r="F3439" s="28"/>
      <c r="G3439" s="45"/>
    </row>
    <row r="3440" spans="3:7" ht="12.75" customHeight="1" x14ac:dyDescent="0.3">
      <c r="C3440" s="28"/>
      <c r="D3440" s="28"/>
      <c r="E3440" s="44"/>
      <c r="F3440" s="28"/>
      <c r="G3440" s="45"/>
    </row>
    <row r="3441" spans="3:7" ht="12.75" customHeight="1" x14ac:dyDescent="0.3">
      <c r="C3441" s="28"/>
      <c r="D3441" s="28"/>
      <c r="E3441" s="44"/>
      <c r="F3441" s="28"/>
      <c r="G3441" s="45"/>
    </row>
    <row r="3442" spans="3:7" ht="12.75" customHeight="1" x14ac:dyDescent="0.3">
      <c r="C3442" s="28"/>
      <c r="D3442" s="28"/>
      <c r="E3442" s="44"/>
      <c r="F3442" s="28"/>
      <c r="G3442" s="45"/>
    </row>
    <row r="3443" spans="3:7" ht="12.75" customHeight="1" x14ac:dyDescent="0.3">
      <c r="C3443" s="28"/>
      <c r="D3443" s="28"/>
      <c r="E3443" s="44"/>
      <c r="F3443" s="28"/>
      <c r="G3443" s="45"/>
    </row>
    <row r="3444" spans="3:7" ht="12.75" customHeight="1" x14ac:dyDescent="0.3">
      <c r="C3444" s="28"/>
      <c r="D3444" s="28"/>
      <c r="E3444" s="44"/>
      <c r="F3444" s="28"/>
      <c r="G3444" s="45"/>
    </row>
    <row r="3445" spans="3:7" ht="12.75" customHeight="1" x14ac:dyDescent="0.3">
      <c r="C3445" s="28"/>
      <c r="D3445" s="28"/>
      <c r="E3445" s="44"/>
      <c r="F3445" s="28"/>
      <c r="G3445" s="45"/>
    </row>
    <row r="3446" spans="3:7" ht="12.75" customHeight="1" x14ac:dyDescent="0.3">
      <c r="C3446" s="28"/>
      <c r="D3446" s="28"/>
      <c r="E3446" s="44"/>
      <c r="F3446" s="28"/>
      <c r="G3446" s="45"/>
    </row>
    <row r="3447" spans="3:7" ht="12.75" customHeight="1" x14ac:dyDescent="0.3">
      <c r="C3447" s="28"/>
      <c r="D3447" s="28"/>
      <c r="E3447" s="44"/>
      <c r="F3447" s="28"/>
      <c r="G3447" s="45"/>
    </row>
    <row r="3448" spans="3:7" ht="12.75" customHeight="1" x14ac:dyDescent="0.3">
      <c r="C3448" s="28"/>
      <c r="D3448" s="28"/>
      <c r="E3448" s="44"/>
      <c r="F3448" s="28"/>
      <c r="G3448" s="45"/>
    </row>
    <row r="3449" spans="3:7" ht="12.75" customHeight="1" x14ac:dyDescent="0.3">
      <c r="C3449" s="28"/>
      <c r="D3449" s="28"/>
      <c r="E3449" s="44"/>
      <c r="F3449" s="28"/>
      <c r="G3449" s="45"/>
    </row>
    <row r="3450" spans="3:7" ht="12.75" customHeight="1" x14ac:dyDescent="0.3">
      <c r="C3450" s="28"/>
      <c r="D3450" s="28"/>
      <c r="E3450" s="44"/>
      <c r="F3450" s="28"/>
      <c r="G3450" s="45"/>
    </row>
    <row r="3451" spans="3:7" ht="12.75" customHeight="1" x14ac:dyDescent="0.3">
      <c r="C3451" s="28"/>
      <c r="D3451" s="28"/>
      <c r="E3451" s="44"/>
      <c r="F3451" s="28"/>
      <c r="G3451" s="45"/>
    </row>
    <row r="3452" spans="3:7" ht="12.75" customHeight="1" x14ac:dyDescent="0.3">
      <c r="C3452" s="28"/>
      <c r="D3452" s="28"/>
      <c r="E3452" s="44"/>
      <c r="F3452" s="28"/>
      <c r="G3452" s="45"/>
    </row>
    <row r="3453" spans="3:7" ht="12.75" customHeight="1" x14ac:dyDescent="0.3">
      <c r="C3453" s="28"/>
      <c r="D3453" s="28"/>
      <c r="E3453" s="44"/>
      <c r="F3453" s="28"/>
      <c r="G3453" s="45"/>
    </row>
    <row r="3454" spans="3:7" ht="12.75" customHeight="1" x14ac:dyDescent="0.3">
      <c r="C3454" s="28"/>
      <c r="D3454" s="28"/>
      <c r="E3454" s="44"/>
      <c r="F3454" s="28"/>
      <c r="G3454" s="45"/>
    </row>
    <row r="3455" spans="3:7" ht="12.75" customHeight="1" x14ac:dyDescent="0.3">
      <c r="C3455" s="28"/>
      <c r="D3455" s="28"/>
      <c r="E3455" s="44"/>
      <c r="F3455" s="28"/>
      <c r="G3455" s="45"/>
    </row>
    <row r="3456" spans="3:7" ht="12.75" customHeight="1" x14ac:dyDescent="0.3">
      <c r="C3456" s="28"/>
      <c r="D3456" s="28"/>
      <c r="E3456" s="44"/>
      <c r="F3456" s="28"/>
      <c r="G3456" s="45"/>
    </row>
    <row r="3457" spans="3:7" ht="12.75" customHeight="1" x14ac:dyDescent="0.3">
      <c r="C3457" s="28"/>
      <c r="D3457" s="28"/>
      <c r="E3457" s="44"/>
      <c r="F3457" s="28"/>
      <c r="G3457" s="45"/>
    </row>
    <row r="3458" spans="3:7" ht="12.75" customHeight="1" x14ac:dyDescent="0.3">
      <c r="C3458" s="28"/>
      <c r="D3458" s="28"/>
      <c r="E3458" s="44"/>
      <c r="F3458" s="28"/>
      <c r="G3458" s="45"/>
    </row>
    <row r="3459" spans="3:7" ht="12.75" customHeight="1" x14ac:dyDescent="0.3">
      <c r="C3459" s="28"/>
      <c r="D3459" s="28"/>
      <c r="E3459" s="44"/>
      <c r="F3459" s="28"/>
      <c r="G3459" s="45"/>
    </row>
    <row r="3460" spans="3:7" ht="12.75" customHeight="1" x14ac:dyDescent="0.3">
      <c r="C3460" s="28"/>
      <c r="D3460" s="28"/>
      <c r="E3460" s="44"/>
      <c r="F3460" s="28"/>
      <c r="G3460" s="45"/>
    </row>
    <row r="3461" spans="3:7" ht="12.75" customHeight="1" x14ac:dyDescent="0.3">
      <c r="C3461" s="28"/>
      <c r="D3461" s="28"/>
      <c r="E3461" s="44"/>
      <c r="F3461" s="28"/>
      <c r="G3461" s="45"/>
    </row>
    <row r="3462" spans="3:7" ht="12.75" customHeight="1" x14ac:dyDescent="0.3">
      <c r="C3462" s="28"/>
      <c r="D3462" s="28"/>
      <c r="E3462" s="44"/>
      <c r="F3462" s="28"/>
      <c r="G3462" s="45"/>
    </row>
    <row r="3463" spans="3:7" ht="12.75" customHeight="1" x14ac:dyDescent="0.3">
      <c r="C3463" s="28"/>
      <c r="D3463" s="28"/>
      <c r="E3463" s="44"/>
      <c r="F3463" s="28"/>
      <c r="G3463" s="45"/>
    </row>
    <row r="3464" spans="3:7" ht="12.75" customHeight="1" x14ac:dyDescent="0.3">
      <c r="C3464" s="28"/>
      <c r="D3464" s="28"/>
      <c r="E3464" s="44"/>
      <c r="F3464" s="28"/>
      <c r="G3464" s="45"/>
    </row>
    <row r="3465" spans="3:7" ht="12.75" customHeight="1" x14ac:dyDescent="0.3">
      <c r="C3465" s="28"/>
      <c r="D3465" s="28"/>
      <c r="E3465" s="44"/>
      <c r="F3465" s="28"/>
      <c r="G3465" s="45"/>
    </row>
    <row r="3466" spans="3:7" ht="12.75" customHeight="1" x14ac:dyDescent="0.3">
      <c r="C3466" s="28"/>
      <c r="D3466" s="28"/>
      <c r="E3466" s="44"/>
      <c r="F3466" s="28"/>
      <c r="G3466" s="45"/>
    </row>
    <row r="3467" spans="3:7" ht="12.75" customHeight="1" x14ac:dyDescent="0.3">
      <c r="C3467" s="28"/>
      <c r="D3467" s="28"/>
      <c r="E3467" s="44"/>
      <c r="F3467" s="28"/>
      <c r="G3467" s="45"/>
    </row>
    <row r="3468" spans="3:7" ht="12.75" customHeight="1" x14ac:dyDescent="0.3">
      <c r="C3468" s="28"/>
      <c r="D3468" s="28"/>
      <c r="E3468" s="44"/>
      <c r="F3468" s="28"/>
      <c r="G3468" s="45"/>
    </row>
    <row r="3469" spans="3:7" ht="12.75" customHeight="1" x14ac:dyDescent="0.3">
      <c r="C3469" s="28"/>
      <c r="D3469" s="28"/>
      <c r="E3469" s="44"/>
      <c r="F3469" s="28"/>
      <c r="G3469" s="45"/>
    </row>
    <row r="3470" spans="3:7" ht="12.75" customHeight="1" x14ac:dyDescent="0.3">
      <c r="C3470" s="28"/>
      <c r="D3470" s="28"/>
      <c r="E3470" s="44"/>
      <c r="F3470" s="28"/>
      <c r="G3470" s="45"/>
    </row>
    <row r="3471" spans="3:7" ht="12.75" customHeight="1" x14ac:dyDescent="0.3">
      <c r="C3471" s="28"/>
      <c r="D3471" s="28"/>
      <c r="E3471" s="44"/>
      <c r="F3471" s="28"/>
      <c r="G3471" s="45"/>
    </row>
    <row r="3472" spans="3:7" ht="12.75" customHeight="1" x14ac:dyDescent="0.3">
      <c r="C3472" s="28"/>
      <c r="D3472" s="28"/>
      <c r="E3472" s="44"/>
      <c r="F3472" s="28"/>
      <c r="G3472" s="45"/>
    </row>
    <row r="3473" spans="3:7" ht="12.75" customHeight="1" x14ac:dyDescent="0.3">
      <c r="C3473" s="28"/>
      <c r="D3473" s="28"/>
      <c r="E3473" s="44"/>
      <c r="F3473" s="28"/>
      <c r="G3473" s="45"/>
    </row>
    <row r="3474" spans="3:7" ht="12.75" customHeight="1" x14ac:dyDescent="0.3">
      <c r="C3474" s="28"/>
      <c r="D3474" s="28"/>
      <c r="E3474" s="44"/>
      <c r="F3474" s="28"/>
      <c r="G3474" s="45"/>
    </row>
    <row r="3475" spans="3:7" ht="12.75" customHeight="1" x14ac:dyDescent="0.3">
      <c r="C3475" s="28"/>
      <c r="D3475" s="28"/>
      <c r="E3475" s="44"/>
      <c r="F3475" s="28"/>
      <c r="G3475" s="45"/>
    </row>
    <row r="3476" spans="3:7" ht="12.75" customHeight="1" x14ac:dyDescent="0.3">
      <c r="C3476" s="28"/>
      <c r="D3476" s="28"/>
      <c r="E3476" s="44"/>
      <c r="F3476" s="28"/>
      <c r="G3476" s="45"/>
    </row>
    <row r="3477" spans="3:7" ht="12.75" customHeight="1" x14ac:dyDescent="0.3">
      <c r="C3477" s="28"/>
      <c r="D3477" s="28"/>
      <c r="E3477" s="44"/>
      <c r="F3477" s="28"/>
      <c r="G3477" s="45"/>
    </row>
    <row r="3478" spans="3:7" ht="12.75" customHeight="1" x14ac:dyDescent="0.3">
      <c r="C3478" s="28"/>
      <c r="D3478" s="28"/>
      <c r="E3478" s="44"/>
      <c r="F3478" s="28"/>
      <c r="G3478" s="45"/>
    </row>
    <row r="3479" spans="3:7" ht="12.75" customHeight="1" x14ac:dyDescent="0.3">
      <c r="C3479" s="28"/>
      <c r="D3479" s="28"/>
      <c r="E3479" s="44"/>
      <c r="F3479" s="28"/>
      <c r="G3479" s="45"/>
    </row>
    <row r="3480" spans="3:7" ht="12.75" customHeight="1" x14ac:dyDescent="0.3">
      <c r="C3480" s="28"/>
      <c r="D3480" s="28"/>
      <c r="E3480" s="44"/>
      <c r="F3480" s="28"/>
      <c r="G3480" s="45"/>
    </row>
    <row r="3481" spans="3:7" ht="12.75" customHeight="1" x14ac:dyDescent="0.3">
      <c r="C3481" s="28"/>
      <c r="D3481" s="28"/>
      <c r="E3481" s="44"/>
      <c r="F3481" s="28"/>
      <c r="G3481" s="45"/>
    </row>
    <row r="3482" spans="3:7" ht="12.75" customHeight="1" x14ac:dyDescent="0.3">
      <c r="C3482" s="28"/>
      <c r="D3482" s="28"/>
      <c r="E3482" s="44"/>
      <c r="F3482" s="28"/>
      <c r="G3482" s="45"/>
    </row>
    <row r="3483" spans="3:7" ht="12.75" customHeight="1" x14ac:dyDescent="0.3">
      <c r="C3483" s="28"/>
      <c r="D3483" s="28"/>
      <c r="E3483" s="44"/>
      <c r="F3483" s="28"/>
      <c r="G3483" s="45"/>
    </row>
    <row r="3484" spans="3:7" ht="12.75" customHeight="1" x14ac:dyDescent="0.3">
      <c r="C3484" s="28"/>
      <c r="D3484" s="28"/>
      <c r="E3484" s="44"/>
      <c r="F3484" s="28"/>
      <c r="G3484" s="45"/>
    </row>
    <row r="3485" spans="3:7" ht="12.75" customHeight="1" x14ac:dyDescent="0.3">
      <c r="C3485" s="28"/>
      <c r="D3485" s="28"/>
      <c r="E3485" s="44"/>
      <c r="F3485" s="28"/>
      <c r="G3485" s="45"/>
    </row>
    <row r="3486" spans="3:7" ht="12.75" customHeight="1" x14ac:dyDescent="0.3">
      <c r="C3486" s="28"/>
      <c r="D3486" s="28"/>
      <c r="E3486" s="44"/>
      <c r="F3486" s="28"/>
      <c r="G3486" s="45"/>
    </row>
    <row r="3487" spans="3:7" ht="12.75" customHeight="1" x14ac:dyDescent="0.3">
      <c r="C3487" s="28"/>
      <c r="D3487" s="28"/>
      <c r="E3487" s="44"/>
      <c r="F3487" s="28"/>
      <c r="G3487" s="45"/>
    </row>
    <row r="3488" spans="3:7" ht="12.75" customHeight="1" x14ac:dyDescent="0.3">
      <c r="C3488" s="28"/>
      <c r="D3488" s="28"/>
      <c r="E3488" s="44"/>
      <c r="F3488" s="28"/>
      <c r="G3488" s="45"/>
    </row>
    <row r="3489" spans="3:7" ht="12.75" customHeight="1" x14ac:dyDescent="0.3">
      <c r="C3489" s="28"/>
      <c r="D3489" s="28"/>
      <c r="E3489" s="44"/>
      <c r="F3489" s="28"/>
      <c r="G3489" s="45"/>
    </row>
    <row r="3490" spans="3:7" ht="12.75" customHeight="1" x14ac:dyDescent="0.3">
      <c r="C3490" s="28"/>
      <c r="D3490" s="28"/>
      <c r="E3490" s="44"/>
      <c r="F3490" s="28"/>
      <c r="G3490" s="45"/>
    </row>
    <row r="3491" spans="3:7" ht="12.75" customHeight="1" x14ac:dyDescent="0.3">
      <c r="C3491" s="28"/>
      <c r="D3491" s="28"/>
      <c r="E3491" s="44"/>
      <c r="F3491" s="28"/>
      <c r="G3491" s="45"/>
    </row>
    <row r="3492" spans="3:7" ht="12.75" customHeight="1" x14ac:dyDescent="0.3">
      <c r="C3492" s="28"/>
      <c r="D3492" s="28"/>
      <c r="E3492" s="44"/>
      <c r="F3492" s="28"/>
      <c r="G3492" s="45"/>
    </row>
    <row r="3493" spans="3:7" ht="12.75" customHeight="1" x14ac:dyDescent="0.3">
      <c r="C3493" s="28"/>
      <c r="D3493" s="28"/>
      <c r="E3493" s="44"/>
      <c r="F3493" s="28"/>
      <c r="G3493" s="45"/>
    </row>
    <row r="3494" spans="3:7" ht="12.75" customHeight="1" x14ac:dyDescent="0.3">
      <c r="C3494" s="28"/>
      <c r="D3494" s="28"/>
      <c r="E3494" s="44"/>
      <c r="F3494" s="28"/>
      <c r="G3494" s="45"/>
    </row>
    <row r="3495" spans="3:7" ht="12.75" customHeight="1" x14ac:dyDescent="0.3">
      <c r="C3495" s="28"/>
      <c r="D3495" s="28"/>
      <c r="E3495" s="44"/>
      <c r="F3495" s="28"/>
      <c r="G3495" s="45"/>
    </row>
    <row r="3496" spans="3:7" ht="12.75" customHeight="1" x14ac:dyDescent="0.3">
      <c r="C3496" s="28"/>
      <c r="D3496" s="28"/>
      <c r="E3496" s="44"/>
      <c r="F3496" s="28"/>
      <c r="G3496" s="45"/>
    </row>
    <row r="3497" spans="3:7" ht="12.75" customHeight="1" x14ac:dyDescent="0.3">
      <c r="C3497" s="28"/>
      <c r="D3497" s="28"/>
      <c r="E3497" s="44"/>
      <c r="F3497" s="28"/>
      <c r="G3497" s="45"/>
    </row>
    <row r="3498" spans="3:7" ht="12.75" customHeight="1" x14ac:dyDescent="0.3">
      <c r="C3498" s="28"/>
      <c r="D3498" s="28"/>
      <c r="E3498" s="44"/>
      <c r="F3498" s="28"/>
      <c r="G3498" s="45"/>
    </row>
    <row r="3499" spans="3:7" ht="12.75" customHeight="1" x14ac:dyDescent="0.3">
      <c r="C3499" s="28"/>
      <c r="D3499" s="28"/>
      <c r="E3499" s="44"/>
      <c r="F3499" s="28"/>
      <c r="G3499" s="45"/>
    </row>
    <row r="3500" spans="3:7" ht="12.75" customHeight="1" x14ac:dyDescent="0.3">
      <c r="C3500" s="28"/>
      <c r="D3500" s="28"/>
      <c r="E3500" s="44"/>
      <c r="F3500" s="28"/>
      <c r="G3500" s="45"/>
    </row>
    <row r="3501" spans="3:7" ht="12.75" customHeight="1" x14ac:dyDescent="0.3">
      <c r="C3501" s="28"/>
      <c r="D3501" s="28"/>
      <c r="E3501" s="44"/>
      <c r="F3501" s="28"/>
      <c r="G3501" s="45"/>
    </row>
    <row r="3502" spans="3:7" ht="12.75" customHeight="1" x14ac:dyDescent="0.3">
      <c r="C3502" s="28"/>
      <c r="D3502" s="28"/>
      <c r="E3502" s="44"/>
      <c r="F3502" s="28"/>
      <c r="G3502" s="45"/>
    </row>
    <row r="3503" spans="3:7" ht="12.75" customHeight="1" x14ac:dyDescent="0.3">
      <c r="C3503" s="28"/>
      <c r="D3503" s="28"/>
      <c r="E3503" s="44"/>
      <c r="F3503" s="28"/>
      <c r="G3503" s="45"/>
    </row>
    <row r="3504" spans="3:7" ht="12.75" customHeight="1" x14ac:dyDescent="0.3">
      <c r="C3504" s="28"/>
      <c r="D3504" s="28"/>
      <c r="E3504" s="44"/>
      <c r="F3504" s="28"/>
      <c r="G3504" s="45"/>
    </row>
    <row r="3505" spans="3:7" ht="12.75" customHeight="1" x14ac:dyDescent="0.3">
      <c r="C3505" s="28"/>
      <c r="D3505" s="28"/>
      <c r="E3505" s="44"/>
      <c r="F3505" s="28"/>
      <c r="G3505" s="45"/>
    </row>
    <row r="3506" spans="3:7" ht="12.75" customHeight="1" x14ac:dyDescent="0.3">
      <c r="C3506" s="28"/>
      <c r="D3506" s="28"/>
      <c r="E3506" s="44"/>
      <c r="F3506" s="28"/>
      <c r="G3506" s="45"/>
    </row>
    <row r="3507" spans="3:7" ht="12.75" customHeight="1" x14ac:dyDescent="0.3">
      <c r="C3507" s="28"/>
      <c r="D3507" s="28"/>
      <c r="E3507" s="44"/>
      <c r="F3507" s="28"/>
      <c r="G3507" s="45"/>
    </row>
    <row r="3508" spans="3:7" ht="12.75" customHeight="1" x14ac:dyDescent="0.3">
      <c r="C3508" s="28"/>
      <c r="D3508" s="28"/>
      <c r="E3508" s="44"/>
      <c r="F3508" s="28"/>
      <c r="G3508" s="45"/>
    </row>
    <row r="3509" spans="3:7" ht="12.75" customHeight="1" x14ac:dyDescent="0.3">
      <c r="C3509" s="28"/>
      <c r="D3509" s="28"/>
      <c r="E3509" s="44"/>
      <c r="F3509" s="28"/>
      <c r="G3509" s="45"/>
    </row>
    <row r="3510" spans="3:7" ht="12.75" customHeight="1" x14ac:dyDescent="0.3">
      <c r="C3510" s="28"/>
      <c r="D3510" s="28"/>
      <c r="E3510" s="44"/>
      <c r="F3510" s="28"/>
      <c r="G3510" s="45"/>
    </row>
    <row r="3511" spans="3:7" ht="12.75" customHeight="1" x14ac:dyDescent="0.3">
      <c r="C3511" s="28"/>
      <c r="D3511" s="28"/>
      <c r="E3511" s="44"/>
      <c r="F3511" s="28"/>
      <c r="G3511" s="45"/>
    </row>
    <row r="3512" spans="3:7" ht="12.75" customHeight="1" x14ac:dyDescent="0.3">
      <c r="C3512" s="28"/>
      <c r="D3512" s="28"/>
      <c r="E3512" s="44"/>
      <c r="F3512" s="28"/>
      <c r="G3512" s="45"/>
    </row>
    <row r="3513" spans="3:7" ht="12.75" customHeight="1" x14ac:dyDescent="0.3">
      <c r="C3513" s="28"/>
      <c r="D3513" s="28"/>
      <c r="E3513" s="44"/>
      <c r="F3513" s="28"/>
      <c r="G3513" s="45"/>
    </row>
    <row r="3514" spans="3:7" ht="12.75" customHeight="1" x14ac:dyDescent="0.3">
      <c r="C3514" s="28"/>
      <c r="D3514" s="28"/>
      <c r="E3514" s="44"/>
      <c r="F3514" s="28"/>
      <c r="G3514" s="45"/>
    </row>
    <row r="3515" spans="3:7" ht="12.75" customHeight="1" x14ac:dyDescent="0.3">
      <c r="C3515" s="28"/>
      <c r="D3515" s="28"/>
      <c r="E3515" s="44"/>
      <c r="F3515" s="28"/>
      <c r="G3515" s="45"/>
    </row>
    <row r="3516" spans="3:7" ht="12.75" customHeight="1" x14ac:dyDescent="0.3">
      <c r="C3516" s="28"/>
      <c r="D3516" s="28"/>
      <c r="E3516" s="44"/>
      <c r="F3516" s="28"/>
      <c r="G3516" s="45"/>
    </row>
    <row r="3517" spans="3:7" ht="12.75" customHeight="1" x14ac:dyDescent="0.3">
      <c r="C3517" s="28"/>
      <c r="D3517" s="28"/>
      <c r="E3517" s="44"/>
      <c r="F3517" s="28"/>
      <c r="G3517" s="45"/>
    </row>
    <row r="3518" spans="3:7" ht="12.75" customHeight="1" x14ac:dyDescent="0.3">
      <c r="C3518" s="28"/>
      <c r="D3518" s="28"/>
      <c r="E3518" s="44"/>
      <c r="F3518" s="28"/>
      <c r="G3518" s="45"/>
    </row>
    <row r="3519" spans="3:7" ht="12.75" customHeight="1" x14ac:dyDescent="0.3">
      <c r="C3519" s="28"/>
      <c r="D3519" s="28"/>
      <c r="E3519" s="44"/>
      <c r="F3519" s="28"/>
      <c r="G3519" s="45"/>
    </row>
    <row r="3520" spans="3:7" ht="12.75" customHeight="1" x14ac:dyDescent="0.3">
      <c r="C3520" s="28"/>
      <c r="D3520" s="28"/>
      <c r="E3520" s="44"/>
      <c r="F3520" s="28"/>
      <c r="G3520" s="45"/>
    </row>
    <row r="3521" spans="3:7" ht="12.75" customHeight="1" x14ac:dyDescent="0.3">
      <c r="C3521" s="28"/>
      <c r="D3521" s="28"/>
      <c r="E3521" s="44"/>
      <c r="F3521" s="28"/>
      <c r="G3521" s="45"/>
    </row>
    <row r="3522" spans="3:7" ht="12.75" customHeight="1" x14ac:dyDescent="0.3">
      <c r="C3522" s="28"/>
      <c r="D3522" s="28"/>
      <c r="E3522" s="44"/>
      <c r="F3522" s="28"/>
      <c r="G3522" s="45"/>
    </row>
    <row r="3523" spans="3:7" ht="12.75" customHeight="1" x14ac:dyDescent="0.3">
      <c r="C3523" s="28"/>
      <c r="D3523" s="28"/>
      <c r="E3523" s="44"/>
      <c r="F3523" s="28"/>
      <c r="G3523" s="45"/>
    </row>
    <row r="3524" spans="3:7" ht="12.75" customHeight="1" x14ac:dyDescent="0.3">
      <c r="C3524" s="28"/>
      <c r="D3524" s="28"/>
      <c r="E3524" s="44"/>
      <c r="F3524" s="28"/>
      <c r="G3524" s="45"/>
    </row>
    <row r="3525" spans="3:7" ht="12.75" customHeight="1" x14ac:dyDescent="0.3">
      <c r="C3525" s="28"/>
      <c r="D3525" s="28"/>
      <c r="E3525" s="44"/>
      <c r="F3525" s="28"/>
      <c r="G3525" s="45"/>
    </row>
    <row r="3526" spans="3:7" ht="12.75" customHeight="1" x14ac:dyDescent="0.3">
      <c r="C3526" s="28"/>
      <c r="D3526" s="28"/>
      <c r="E3526" s="44"/>
      <c r="F3526" s="28"/>
      <c r="G3526" s="45"/>
    </row>
    <row r="3527" spans="3:7" ht="12.75" customHeight="1" x14ac:dyDescent="0.3">
      <c r="C3527" s="28"/>
      <c r="D3527" s="28"/>
      <c r="E3527" s="44"/>
      <c r="F3527" s="28"/>
      <c r="G3527" s="45"/>
    </row>
    <row r="3528" spans="3:7" ht="12.75" customHeight="1" x14ac:dyDescent="0.3">
      <c r="C3528" s="28"/>
      <c r="D3528" s="28"/>
      <c r="E3528" s="44"/>
      <c r="F3528" s="28"/>
      <c r="G3528" s="45"/>
    </row>
    <row r="3529" spans="3:7" ht="12.75" customHeight="1" x14ac:dyDescent="0.3">
      <c r="C3529" s="28"/>
      <c r="D3529" s="28"/>
      <c r="E3529" s="44"/>
      <c r="F3529" s="28"/>
      <c r="G3529" s="45"/>
    </row>
    <row r="3530" spans="3:7" ht="12.75" customHeight="1" x14ac:dyDescent="0.3">
      <c r="C3530" s="28"/>
      <c r="D3530" s="28"/>
      <c r="E3530" s="44"/>
      <c r="F3530" s="28"/>
      <c r="G3530" s="45"/>
    </row>
    <row r="3531" spans="3:7" ht="12.75" customHeight="1" x14ac:dyDescent="0.3">
      <c r="C3531" s="28"/>
      <c r="D3531" s="28"/>
      <c r="E3531" s="44"/>
      <c r="F3531" s="28"/>
      <c r="G3531" s="45"/>
    </row>
    <row r="3532" spans="3:7" ht="12.75" customHeight="1" x14ac:dyDescent="0.3">
      <c r="C3532" s="28"/>
      <c r="D3532" s="28"/>
      <c r="E3532" s="44"/>
      <c r="F3532" s="28"/>
      <c r="G3532" s="45"/>
    </row>
    <row r="3533" spans="3:7" ht="12.75" customHeight="1" x14ac:dyDescent="0.3">
      <c r="C3533" s="28"/>
      <c r="D3533" s="28"/>
      <c r="E3533" s="44"/>
      <c r="F3533" s="28"/>
      <c r="G3533" s="45"/>
    </row>
    <row r="3534" spans="3:7" ht="12.75" customHeight="1" x14ac:dyDescent="0.3">
      <c r="C3534" s="28"/>
      <c r="D3534" s="28"/>
      <c r="E3534" s="44"/>
      <c r="F3534" s="28"/>
      <c r="G3534" s="45"/>
    </row>
    <row r="3535" spans="3:7" ht="12.75" customHeight="1" x14ac:dyDescent="0.3">
      <c r="C3535" s="28"/>
      <c r="D3535" s="28"/>
      <c r="E3535" s="44"/>
      <c r="F3535" s="28"/>
      <c r="G3535" s="45"/>
    </row>
    <row r="3536" spans="3:7" ht="12.75" customHeight="1" x14ac:dyDescent="0.3">
      <c r="C3536" s="28"/>
      <c r="D3536" s="28"/>
      <c r="E3536" s="44"/>
      <c r="F3536" s="28"/>
      <c r="G3536" s="45"/>
    </row>
    <row r="3537" spans="3:7" ht="12.75" customHeight="1" x14ac:dyDescent="0.3">
      <c r="C3537" s="28"/>
      <c r="D3537" s="28"/>
      <c r="E3537" s="44"/>
      <c r="F3537" s="28"/>
      <c r="G3537" s="45"/>
    </row>
    <row r="3538" spans="3:7" ht="12.75" customHeight="1" x14ac:dyDescent="0.3">
      <c r="C3538" s="28"/>
      <c r="D3538" s="28"/>
      <c r="E3538" s="44"/>
      <c r="F3538" s="28"/>
      <c r="G3538" s="45"/>
    </row>
    <row r="3539" spans="3:7" ht="12.75" customHeight="1" x14ac:dyDescent="0.3">
      <c r="C3539" s="28"/>
      <c r="D3539" s="28"/>
      <c r="E3539" s="44"/>
      <c r="F3539" s="28"/>
      <c r="G3539" s="45"/>
    </row>
    <row r="3540" spans="3:7" ht="12.75" customHeight="1" x14ac:dyDescent="0.3">
      <c r="C3540" s="28"/>
      <c r="D3540" s="28"/>
      <c r="E3540" s="44"/>
      <c r="F3540" s="28"/>
      <c r="G3540" s="45"/>
    </row>
    <row r="3541" spans="3:7" ht="12.75" customHeight="1" x14ac:dyDescent="0.3">
      <c r="C3541" s="28"/>
      <c r="D3541" s="28"/>
      <c r="E3541" s="44"/>
      <c r="F3541" s="28"/>
      <c r="G3541" s="45"/>
    </row>
    <row r="3542" spans="3:7" ht="12.75" customHeight="1" x14ac:dyDescent="0.3">
      <c r="C3542" s="28"/>
      <c r="D3542" s="28"/>
      <c r="E3542" s="44"/>
      <c r="F3542" s="28"/>
      <c r="G3542" s="45"/>
    </row>
    <row r="3543" spans="3:7" ht="12.75" customHeight="1" x14ac:dyDescent="0.3">
      <c r="C3543" s="28"/>
      <c r="D3543" s="28"/>
      <c r="E3543" s="44"/>
      <c r="F3543" s="28"/>
      <c r="G3543" s="45"/>
    </row>
    <row r="3544" spans="3:7" ht="12.75" customHeight="1" x14ac:dyDescent="0.3">
      <c r="C3544" s="28"/>
      <c r="D3544" s="28"/>
      <c r="E3544" s="44"/>
      <c r="F3544" s="28"/>
      <c r="G3544" s="45"/>
    </row>
    <row r="3545" spans="3:7" ht="12.75" customHeight="1" x14ac:dyDescent="0.3">
      <c r="C3545" s="28"/>
      <c r="D3545" s="28"/>
      <c r="E3545" s="44"/>
      <c r="F3545" s="28"/>
      <c r="G3545" s="45"/>
    </row>
    <row r="3546" spans="3:7" ht="12.75" customHeight="1" x14ac:dyDescent="0.3">
      <c r="C3546" s="28"/>
      <c r="D3546" s="28"/>
      <c r="E3546" s="44"/>
      <c r="F3546" s="28"/>
      <c r="G3546" s="45"/>
    </row>
    <row r="3547" spans="3:7" ht="12.75" customHeight="1" x14ac:dyDescent="0.3">
      <c r="C3547" s="28"/>
      <c r="D3547" s="28"/>
      <c r="E3547" s="44"/>
      <c r="F3547" s="28"/>
      <c r="G3547" s="45"/>
    </row>
    <row r="3548" spans="3:7" ht="12.75" customHeight="1" x14ac:dyDescent="0.3">
      <c r="C3548" s="28"/>
      <c r="D3548" s="28"/>
      <c r="E3548" s="44"/>
      <c r="F3548" s="28"/>
      <c r="G3548" s="45"/>
    </row>
    <row r="3549" spans="3:7" ht="12.75" customHeight="1" x14ac:dyDescent="0.3">
      <c r="C3549" s="28"/>
      <c r="D3549" s="28"/>
      <c r="E3549" s="44"/>
      <c r="F3549" s="28"/>
      <c r="G3549" s="45"/>
    </row>
    <row r="3550" spans="3:7" ht="12.75" customHeight="1" x14ac:dyDescent="0.3">
      <c r="C3550" s="28"/>
      <c r="D3550" s="28"/>
      <c r="E3550" s="44"/>
      <c r="F3550" s="28"/>
      <c r="G3550" s="45"/>
    </row>
    <row r="3551" spans="3:7" ht="12.75" customHeight="1" x14ac:dyDescent="0.3">
      <c r="C3551" s="28"/>
      <c r="D3551" s="28"/>
      <c r="E3551" s="44"/>
      <c r="F3551" s="28"/>
      <c r="G3551" s="45"/>
    </row>
    <row r="3552" spans="3:7" ht="12.75" customHeight="1" x14ac:dyDescent="0.3">
      <c r="C3552" s="28"/>
      <c r="D3552" s="28"/>
      <c r="E3552" s="44"/>
      <c r="F3552" s="28"/>
      <c r="G3552" s="45"/>
    </row>
    <row r="3553" spans="3:7" ht="12.75" customHeight="1" x14ac:dyDescent="0.3">
      <c r="C3553" s="28"/>
      <c r="D3553" s="28"/>
      <c r="E3553" s="44"/>
      <c r="F3553" s="28"/>
      <c r="G3553" s="45"/>
    </row>
    <row r="3554" spans="3:7" ht="12.75" customHeight="1" x14ac:dyDescent="0.3">
      <c r="C3554" s="28"/>
      <c r="D3554" s="28"/>
      <c r="E3554" s="44"/>
      <c r="F3554" s="28"/>
      <c r="G3554" s="45"/>
    </row>
    <row r="3555" spans="3:7" ht="12.75" customHeight="1" x14ac:dyDescent="0.3">
      <c r="C3555" s="28"/>
      <c r="D3555" s="28"/>
      <c r="E3555" s="44"/>
      <c r="F3555" s="28"/>
      <c r="G3555" s="45"/>
    </row>
    <row r="3556" spans="3:7" ht="12.75" customHeight="1" x14ac:dyDescent="0.3">
      <c r="C3556" s="28"/>
      <c r="D3556" s="28"/>
      <c r="E3556" s="44"/>
      <c r="F3556" s="28"/>
      <c r="G3556" s="45"/>
    </row>
    <row r="3557" spans="3:7" ht="12.75" customHeight="1" x14ac:dyDescent="0.3">
      <c r="C3557" s="28"/>
      <c r="D3557" s="28"/>
      <c r="E3557" s="44"/>
      <c r="F3557" s="28"/>
      <c r="G3557" s="45"/>
    </row>
    <row r="3558" spans="3:7" ht="12.75" customHeight="1" x14ac:dyDescent="0.3">
      <c r="C3558" s="28"/>
      <c r="D3558" s="28"/>
      <c r="E3558" s="44"/>
      <c r="F3558" s="28"/>
      <c r="G3558" s="45"/>
    </row>
    <row r="3559" spans="3:7" ht="12.75" customHeight="1" x14ac:dyDescent="0.3">
      <c r="C3559" s="28"/>
      <c r="D3559" s="28"/>
      <c r="E3559" s="44"/>
      <c r="F3559" s="28"/>
      <c r="G3559" s="45"/>
    </row>
    <row r="3560" spans="3:7" ht="12.75" customHeight="1" x14ac:dyDescent="0.3">
      <c r="C3560" s="28"/>
      <c r="D3560" s="28"/>
      <c r="E3560" s="44"/>
      <c r="F3560" s="28"/>
      <c r="G3560" s="45"/>
    </row>
    <row r="3561" spans="3:7" ht="12.75" customHeight="1" x14ac:dyDescent="0.3">
      <c r="C3561" s="28"/>
      <c r="D3561" s="28"/>
      <c r="E3561" s="44"/>
      <c r="F3561" s="28"/>
      <c r="G3561" s="45"/>
    </row>
    <row r="3562" spans="3:7" ht="12.75" customHeight="1" x14ac:dyDescent="0.3">
      <c r="C3562" s="28"/>
      <c r="D3562" s="28"/>
      <c r="E3562" s="44"/>
      <c r="F3562" s="28"/>
      <c r="G3562" s="45"/>
    </row>
    <row r="3563" spans="3:7" ht="12.75" customHeight="1" x14ac:dyDescent="0.3">
      <c r="C3563" s="28"/>
      <c r="D3563" s="28"/>
      <c r="E3563" s="44"/>
      <c r="F3563" s="28"/>
      <c r="G3563" s="45"/>
    </row>
    <row r="3564" spans="3:7" ht="12.75" customHeight="1" x14ac:dyDescent="0.3">
      <c r="C3564" s="28"/>
      <c r="D3564" s="28"/>
      <c r="E3564" s="44"/>
      <c r="F3564" s="28"/>
      <c r="G3564" s="45"/>
    </row>
    <row r="3565" spans="3:7" ht="12.75" customHeight="1" x14ac:dyDescent="0.3">
      <c r="C3565" s="28"/>
      <c r="D3565" s="28"/>
      <c r="E3565" s="44"/>
      <c r="F3565" s="28"/>
      <c r="G3565" s="45"/>
    </row>
    <row r="3566" spans="3:7" ht="12.75" customHeight="1" x14ac:dyDescent="0.3">
      <c r="C3566" s="28"/>
      <c r="D3566" s="28"/>
      <c r="E3566" s="44"/>
      <c r="F3566" s="28"/>
      <c r="G3566" s="45"/>
    </row>
    <row r="3567" spans="3:7" ht="12.75" customHeight="1" x14ac:dyDescent="0.3">
      <c r="C3567" s="28"/>
      <c r="D3567" s="28"/>
      <c r="E3567" s="44"/>
      <c r="F3567" s="28"/>
      <c r="G3567" s="45"/>
    </row>
    <row r="3568" spans="3:7" ht="12.75" customHeight="1" x14ac:dyDescent="0.3">
      <c r="C3568" s="28"/>
      <c r="D3568" s="28"/>
      <c r="E3568" s="44"/>
      <c r="F3568" s="28"/>
      <c r="G3568" s="45"/>
    </row>
    <row r="3569" spans="3:7" ht="12.75" customHeight="1" x14ac:dyDescent="0.3">
      <c r="C3569" s="28"/>
      <c r="D3569" s="28"/>
      <c r="E3569" s="44"/>
      <c r="F3569" s="28"/>
      <c r="G3569" s="45"/>
    </row>
    <row r="3570" spans="3:7" ht="12.75" customHeight="1" x14ac:dyDescent="0.3">
      <c r="C3570" s="28"/>
      <c r="D3570" s="28"/>
      <c r="E3570" s="44"/>
      <c r="F3570" s="28"/>
      <c r="G3570" s="45"/>
    </row>
    <row r="3571" spans="3:7" ht="12.75" customHeight="1" x14ac:dyDescent="0.3">
      <c r="C3571" s="28"/>
      <c r="D3571" s="28"/>
      <c r="E3571" s="44"/>
      <c r="F3571" s="28"/>
      <c r="G3571" s="45"/>
    </row>
    <row r="3572" spans="3:7" ht="12.75" customHeight="1" x14ac:dyDescent="0.3">
      <c r="C3572" s="28"/>
      <c r="D3572" s="28"/>
      <c r="E3572" s="44"/>
      <c r="F3572" s="28"/>
      <c r="G3572" s="45"/>
    </row>
    <row r="3573" spans="3:7" ht="12.75" customHeight="1" x14ac:dyDescent="0.3">
      <c r="C3573" s="28"/>
      <c r="D3573" s="28"/>
      <c r="E3573" s="44"/>
      <c r="F3573" s="28"/>
      <c r="G3573" s="45"/>
    </row>
    <row r="3574" spans="3:7" ht="12.75" customHeight="1" x14ac:dyDescent="0.3">
      <c r="C3574" s="28"/>
      <c r="D3574" s="28"/>
      <c r="E3574" s="44"/>
      <c r="F3574" s="28"/>
      <c r="G3574" s="45"/>
    </row>
    <row r="3575" spans="3:7" ht="12.75" customHeight="1" x14ac:dyDescent="0.3">
      <c r="C3575" s="28"/>
      <c r="D3575" s="28"/>
      <c r="E3575" s="44"/>
      <c r="F3575" s="28"/>
      <c r="G3575" s="45"/>
    </row>
    <row r="3576" spans="3:7" ht="12.75" customHeight="1" x14ac:dyDescent="0.3">
      <c r="C3576" s="28"/>
      <c r="D3576" s="28"/>
      <c r="E3576" s="44"/>
      <c r="F3576" s="28"/>
      <c r="G3576" s="45"/>
    </row>
    <row r="3577" spans="3:7" ht="12.75" customHeight="1" x14ac:dyDescent="0.3">
      <c r="C3577" s="28"/>
      <c r="D3577" s="28"/>
      <c r="E3577" s="44"/>
      <c r="F3577" s="28"/>
      <c r="G3577" s="45"/>
    </row>
    <row r="3578" spans="3:7" ht="12.75" customHeight="1" x14ac:dyDescent="0.3">
      <c r="C3578" s="28"/>
      <c r="D3578" s="28"/>
      <c r="E3578" s="44"/>
      <c r="F3578" s="28"/>
      <c r="G3578" s="45"/>
    </row>
    <row r="3579" spans="3:7" ht="12.75" customHeight="1" x14ac:dyDescent="0.3">
      <c r="C3579" s="28"/>
      <c r="D3579" s="28"/>
      <c r="E3579" s="44"/>
      <c r="F3579" s="28"/>
      <c r="G3579" s="45"/>
    </row>
    <row r="3580" spans="3:7" ht="12.75" customHeight="1" x14ac:dyDescent="0.3">
      <c r="C3580" s="28"/>
      <c r="D3580" s="28"/>
      <c r="E3580" s="44"/>
      <c r="F3580" s="28"/>
      <c r="G3580" s="45"/>
    </row>
    <row r="3581" spans="3:7" ht="12.75" customHeight="1" x14ac:dyDescent="0.3">
      <c r="C3581" s="28"/>
      <c r="D3581" s="28"/>
      <c r="E3581" s="44"/>
      <c r="F3581" s="28"/>
      <c r="G3581" s="45"/>
    </row>
    <row r="3582" spans="3:7" ht="12.75" customHeight="1" x14ac:dyDescent="0.3">
      <c r="C3582" s="28"/>
      <c r="D3582" s="28"/>
      <c r="E3582" s="44"/>
      <c r="F3582" s="28"/>
      <c r="G3582" s="45"/>
    </row>
    <row r="3583" spans="3:7" ht="12.75" customHeight="1" x14ac:dyDescent="0.3">
      <c r="C3583" s="28"/>
      <c r="D3583" s="28"/>
      <c r="E3583" s="44"/>
      <c r="F3583" s="28"/>
      <c r="G3583" s="45"/>
    </row>
    <row r="3584" spans="3:7" ht="12.75" customHeight="1" x14ac:dyDescent="0.3">
      <c r="C3584" s="28"/>
      <c r="D3584" s="28"/>
      <c r="E3584" s="44"/>
      <c r="F3584" s="28"/>
      <c r="G3584" s="45"/>
    </row>
    <row r="3585" spans="3:7" ht="12.75" customHeight="1" x14ac:dyDescent="0.3">
      <c r="C3585" s="28"/>
      <c r="D3585" s="28"/>
      <c r="E3585" s="44"/>
      <c r="F3585" s="28"/>
      <c r="G3585" s="45"/>
    </row>
    <row r="3586" spans="3:7" ht="12.75" customHeight="1" x14ac:dyDescent="0.3">
      <c r="C3586" s="28"/>
      <c r="D3586" s="28"/>
      <c r="E3586" s="44"/>
      <c r="F3586" s="28"/>
      <c r="G3586" s="45"/>
    </row>
    <row r="3587" spans="3:7" ht="12.75" customHeight="1" x14ac:dyDescent="0.3">
      <c r="C3587" s="28"/>
      <c r="D3587" s="28"/>
      <c r="E3587" s="44"/>
      <c r="F3587" s="28"/>
      <c r="G3587" s="45"/>
    </row>
    <row r="3588" spans="3:7" ht="12.75" customHeight="1" x14ac:dyDescent="0.3">
      <c r="C3588" s="28"/>
      <c r="D3588" s="28"/>
      <c r="E3588" s="44"/>
      <c r="F3588" s="28"/>
      <c r="G3588" s="45"/>
    </row>
    <row r="3589" spans="3:7" ht="12.75" customHeight="1" x14ac:dyDescent="0.3">
      <c r="C3589" s="28"/>
      <c r="D3589" s="28"/>
      <c r="E3589" s="44"/>
      <c r="F3589" s="28"/>
      <c r="G3589" s="45"/>
    </row>
    <row r="3590" spans="3:7" ht="12.75" customHeight="1" x14ac:dyDescent="0.3">
      <c r="C3590" s="28"/>
      <c r="D3590" s="28"/>
      <c r="E3590" s="44"/>
      <c r="F3590" s="28"/>
      <c r="G3590" s="45"/>
    </row>
    <row r="3591" spans="3:7" ht="12.75" customHeight="1" x14ac:dyDescent="0.3">
      <c r="C3591" s="28"/>
      <c r="D3591" s="28"/>
      <c r="E3591" s="44"/>
      <c r="F3591" s="28"/>
      <c r="G3591" s="45"/>
    </row>
    <row r="3592" spans="3:7" ht="12.75" customHeight="1" x14ac:dyDescent="0.3">
      <c r="C3592" s="28"/>
      <c r="D3592" s="28"/>
      <c r="E3592" s="44"/>
      <c r="F3592" s="28"/>
      <c r="G3592" s="45"/>
    </row>
    <row r="3593" spans="3:7" ht="12.75" customHeight="1" x14ac:dyDescent="0.3">
      <c r="C3593" s="28"/>
      <c r="D3593" s="28"/>
      <c r="E3593" s="44"/>
      <c r="F3593" s="28"/>
      <c r="G3593" s="45"/>
    </row>
    <row r="3594" spans="3:7" ht="12.75" customHeight="1" x14ac:dyDescent="0.3">
      <c r="C3594" s="28"/>
      <c r="D3594" s="28"/>
      <c r="E3594" s="44"/>
      <c r="F3594" s="28"/>
      <c r="G3594" s="45"/>
    </row>
    <row r="3595" spans="3:7" ht="12.75" customHeight="1" x14ac:dyDescent="0.3">
      <c r="C3595" s="28"/>
      <c r="D3595" s="28"/>
      <c r="E3595" s="44"/>
      <c r="F3595" s="28"/>
      <c r="G3595" s="45"/>
    </row>
    <row r="3596" spans="3:7" ht="12.75" customHeight="1" x14ac:dyDescent="0.3">
      <c r="C3596" s="28"/>
      <c r="D3596" s="28"/>
      <c r="E3596" s="44"/>
      <c r="F3596" s="28"/>
      <c r="G3596" s="45"/>
    </row>
    <row r="3597" spans="3:7" ht="12.75" customHeight="1" x14ac:dyDescent="0.3">
      <c r="C3597" s="28"/>
      <c r="D3597" s="28"/>
      <c r="E3597" s="44"/>
      <c r="F3597" s="28"/>
      <c r="G3597" s="45"/>
    </row>
    <row r="3598" spans="3:7" ht="12.75" customHeight="1" x14ac:dyDescent="0.3">
      <c r="C3598" s="28"/>
      <c r="D3598" s="28"/>
      <c r="E3598" s="44"/>
      <c r="F3598" s="28"/>
      <c r="G3598" s="45"/>
    </row>
    <row r="3599" spans="3:7" ht="12.75" customHeight="1" x14ac:dyDescent="0.3">
      <c r="C3599" s="28"/>
      <c r="D3599" s="28"/>
      <c r="E3599" s="44"/>
      <c r="F3599" s="28"/>
      <c r="G3599" s="45"/>
    </row>
    <row r="3600" spans="3:7" ht="12.75" customHeight="1" x14ac:dyDescent="0.3">
      <c r="C3600" s="28"/>
      <c r="D3600" s="28"/>
      <c r="E3600" s="44"/>
      <c r="F3600" s="28"/>
      <c r="G3600" s="45"/>
    </row>
    <row r="3601" spans="3:7" ht="12.75" customHeight="1" x14ac:dyDescent="0.3">
      <c r="C3601" s="28"/>
      <c r="D3601" s="28"/>
      <c r="E3601" s="44"/>
      <c r="F3601" s="28"/>
      <c r="G3601" s="45"/>
    </row>
    <row r="3602" spans="3:7" ht="12.75" customHeight="1" x14ac:dyDescent="0.3">
      <c r="C3602" s="28"/>
      <c r="D3602" s="28"/>
      <c r="E3602" s="44"/>
      <c r="F3602" s="28"/>
      <c r="G3602" s="45"/>
    </row>
    <row r="3603" spans="3:7" ht="12.75" customHeight="1" x14ac:dyDescent="0.3">
      <c r="C3603" s="28"/>
      <c r="D3603" s="28"/>
      <c r="E3603" s="44"/>
      <c r="F3603" s="28"/>
      <c r="G3603" s="45"/>
    </row>
    <row r="3604" spans="3:7" ht="12.75" customHeight="1" x14ac:dyDescent="0.3">
      <c r="C3604" s="28"/>
      <c r="D3604" s="28"/>
      <c r="E3604" s="44"/>
      <c r="F3604" s="28"/>
      <c r="G3604" s="45"/>
    </row>
    <row r="3605" spans="3:7" ht="12.75" customHeight="1" x14ac:dyDescent="0.3">
      <c r="C3605" s="28"/>
      <c r="D3605" s="28"/>
      <c r="E3605" s="44"/>
      <c r="F3605" s="28"/>
      <c r="G3605" s="45"/>
    </row>
    <row r="3606" spans="3:7" ht="12.75" customHeight="1" x14ac:dyDescent="0.3">
      <c r="C3606" s="28"/>
      <c r="D3606" s="28"/>
      <c r="E3606" s="44"/>
      <c r="F3606" s="28"/>
      <c r="G3606" s="45"/>
    </row>
    <row r="3607" spans="3:7" ht="12.75" customHeight="1" x14ac:dyDescent="0.3">
      <c r="C3607" s="28"/>
      <c r="D3607" s="28"/>
      <c r="E3607" s="44"/>
      <c r="F3607" s="28"/>
      <c r="G3607" s="45"/>
    </row>
    <row r="3608" spans="3:7" ht="12.75" customHeight="1" x14ac:dyDescent="0.3">
      <c r="C3608" s="28"/>
      <c r="D3608" s="28"/>
      <c r="E3608" s="44"/>
      <c r="F3608" s="28"/>
      <c r="G3608" s="45"/>
    </row>
    <row r="3609" spans="3:7" ht="12.75" customHeight="1" x14ac:dyDescent="0.3">
      <c r="C3609" s="28"/>
      <c r="D3609" s="28"/>
      <c r="E3609" s="44"/>
      <c r="F3609" s="28"/>
      <c r="G3609" s="45"/>
    </row>
    <row r="3610" spans="3:7" ht="12.75" customHeight="1" x14ac:dyDescent="0.3">
      <c r="C3610" s="28"/>
      <c r="D3610" s="28"/>
      <c r="E3610" s="44"/>
      <c r="F3610" s="28"/>
      <c r="G3610" s="45"/>
    </row>
    <row r="3611" spans="3:7" ht="12.75" customHeight="1" x14ac:dyDescent="0.3">
      <c r="C3611" s="28"/>
      <c r="D3611" s="28"/>
      <c r="E3611" s="44"/>
      <c r="F3611" s="28"/>
      <c r="G3611" s="45"/>
    </row>
    <row r="3612" spans="3:7" ht="12.75" customHeight="1" x14ac:dyDescent="0.3">
      <c r="C3612" s="28"/>
      <c r="D3612" s="28"/>
      <c r="E3612" s="44"/>
      <c r="F3612" s="28"/>
      <c r="G3612" s="45"/>
    </row>
    <row r="3613" spans="3:7" ht="12.75" customHeight="1" x14ac:dyDescent="0.3">
      <c r="C3613" s="28"/>
      <c r="D3613" s="28"/>
      <c r="E3613" s="44"/>
      <c r="F3613" s="28"/>
      <c r="G3613" s="45"/>
    </row>
    <row r="3614" spans="3:7" ht="12.75" customHeight="1" x14ac:dyDescent="0.3">
      <c r="C3614" s="28"/>
      <c r="D3614" s="28"/>
      <c r="E3614" s="44"/>
      <c r="F3614" s="28"/>
      <c r="G3614" s="45"/>
    </row>
    <row r="3615" spans="3:7" ht="12.75" customHeight="1" x14ac:dyDescent="0.3">
      <c r="C3615" s="28"/>
      <c r="D3615" s="28"/>
      <c r="E3615" s="44"/>
      <c r="F3615" s="28"/>
      <c r="G3615" s="45"/>
    </row>
    <row r="3616" spans="3:7" ht="12.75" customHeight="1" x14ac:dyDescent="0.3">
      <c r="C3616" s="28"/>
      <c r="D3616" s="28"/>
      <c r="E3616" s="44"/>
      <c r="F3616" s="28"/>
      <c r="G3616" s="45"/>
    </row>
    <row r="3617" spans="3:7" ht="12.75" customHeight="1" x14ac:dyDescent="0.3">
      <c r="C3617" s="28"/>
      <c r="D3617" s="28"/>
      <c r="E3617" s="44"/>
      <c r="F3617" s="28"/>
      <c r="G3617" s="45"/>
    </row>
    <row r="3618" spans="3:7" ht="12.75" customHeight="1" x14ac:dyDescent="0.3">
      <c r="C3618" s="28"/>
      <c r="D3618" s="28"/>
      <c r="E3618" s="44"/>
      <c r="F3618" s="28"/>
      <c r="G3618" s="45"/>
    </row>
    <row r="3619" spans="3:7" ht="12.75" customHeight="1" x14ac:dyDescent="0.3">
      <c r="C3619" s="28"/>
      <c r="D3619" s="28"/>
      <c r="E3619" s="44"/>
      <c r="F3619" s="28"/>
      <c r="G3619" s="45"/>
    </row>
    <row r="3620" spans="3:7" ht="12.75" customHeight="1" x14ac:dyDescent="0.3">
      <c r="C3620" s="28"/>
      <c r="D3620" s="28"/>
      <c r="E3620" s="44"/>
      <c r="F3620" s="28"/>
      <c r="G3620" s="45"/>
    </row>
    <row r="3621" spans="3:7" ht="12.75" customHeight="1" x14ac:dyDescent="0.3">
      <c r="C3621" s="28"/>
      <c r="D3621" s="28"/>
      <c r="E3621" s="44"/>
      <c r="F3621" s="28"/>
      <c r="G3621" s="45"/>
    </row>
    <row r="3622" spans="3:7" ht="12.75" customHeight="1" x14ac:dyDescent="0.3">
      <c r="C3622" s="28"/>
      <c r="D3622" s="28"/>
      <c r="E3622" s="44"/>
      <c r="F3622" s="28"/>
      <c r="G3622" s="45"/>
    </row>
    <row r="3623" spans="3:7" ht="12.75" customHeight="1" x14ac:dyDescent="0.3">
      <c r="C3623" s="28"/>
      <c r="D3623" s="28"/>
      <c r="E3623" s="44"/>
      <c r="F3623" s="28"/>
      <c r="G3623" s="45"/>
    </row>
    <row r="3624" spans="3:7" ht="12.75" customHeight="1" x14ac:dyDescent="0.3">
      <c r="C3624" s="28"/>
      <c r="D3624" s="28"/>
      <c r="E3624" s="44"/>
      <c r="F3624" s="28"/>
      <c r="G3624" s="45"/>
    </row>
    <row r="3625" spans="3:7" ht="12.75" customHeight="1" x14ac:dyDescent="0.3">
      <c r="C3625" s="28"/>
      <c r="D3625" s="28"/>
      <c r="E3625" s="44"/>
      <c r="F3625" s="28"/>
      <c r="G3625" s="45"/>
    </row>
    <row r="3626" spans="3:7" ht="12.75" customHeight="1" x14ac:dyDescent="0.3">
      <c r="C3626" s="28"/>
      <c r="D3626" s="28"/>
      <c r="E3626" s="44"/>
      <c r="F3626" s="28"/>
      <c r="G3626" s="45"/>
    </row>
    <row r="3627" spans="3:7" ht="12.75" customHeight="1" x14ac:dyDescent="0.3">
      <c r="C3627" s="28"/>
      <c r="D3627" s="28"/>
      <c r="E3627" s="44"/>
      <c r="F3627" s="28"/>
      <c r="G3627" s="45"/>
    </row>
    <row r="3628" spans="3:7" ht="12.75" customHeight="1" x14ac:dyDescent="0.3">
      <c r="C3628" s="28"/>
      <c r="D3628" s="28"/>
      <c r="E3628" s="44"/>
      <c r="F3628" s="28"/>
      <c r="G3628" s="45"/>
    </row>
    <row r="3629" spans="3:7" ht="12.75" customHeight="1" x14ac:dyDescent="0.3">
      <c r="C3629" s="28"/>
      <c r="D3629" s="28"/>
      <c r="E3629" s="44"/>
      <c r="F3629" s="28"/>
      <c r="G3629" s="45"/>
    </row>
    <row r="3630" spans="3:7" ht="12.75" customHeight="1" x14ac:dyDescent="0.3">
      <c r="C3630" s="28"/>
      <c r="D3630" s="28"/>
      <c r="E3630" s="44"/>
      <c r="F3630" s="28"/>
      <c r="G3630" s="45"/>
    </row>
    <row r="3631" spans="3:7" ht="12.75" customHeight="1" x14ac:dyDescent="0.3">
      <c r="C3631" s="28"/>
      <c r="D3631" s="28"/>
      <c r="E3631" s="44"/>
      <c r="F3631" s="28"/>
      <c r="G3631" s="45"/>
    </row>
    <row r="3632" spans="3:7" ht="12.75" customHeight="1" x14ac:dyDescent="0.3">
      <c r="C3632" s="28"/>
      <c r="D3632" s="28"/>
      <c r="E3632" s="44"/>
      <c r="F3632" s="28"/>
      <c r="G3632" s="45"/>
    </row>
    <row r="3633" spans="3:7" ht="12.75" customHeight="1" x14ac:dyDescent="0.3">
      <c r="C3633" s="28"/>
      <c r="D3633" s="28"/>
      <c r="E3633" s="44"/>
      <c r="F3633" s="28"/>
      <c r="G3633" s="45"/>
    </row>
    <row r="3634" spans="3:7" ht="12.75" customHeight="1" x14ac:dyDescent="0.3">
      <c r="C3634" s="28"/>
      <c r="D3634" s="28"/>
      <c r="E3634" s="44"/>
      <c r="F3634" s="28"/>
      <c r="G3634" s="45"/>
    </row>
    <row r="3635" spans="3:7" ht="12.75" customHeight="1" x14ac:dyDescent="0.3">
      <c r="C3635" s="28"/>
      <c r="D3635" s="28"/>
      <c r="E3635" s="44"/>
      <c r="F3635" s="28"/>
      <c r="G3635" s="45"/>
    </row>
    <row r="3636" spans="3:7" ht="12.75" customHeight="1" x14ac:dyDescent="0.3">
      <c r="C3636" s="28"/>
      <c r="D3636" s="28"/>
      <c r="E3636" s="44"/>
      <c r="F3636" s="28"/>
      <c r="G3636" s="45"/>
    </row>
    <row r="3637" spans="3:7" ht="12.75" customHeight="1" x14ac:dyDescent="0.3">
      <c r="C3637" s="28"/>
      <c r="D3637" s="28"/>
      <c r="E3637" s="44"/>
      <c r="F3637" s="28"/>
      <c r="G3637" s="45"/>
    </row>
    <row r="3638" spans="3:7" ht="12.75" customHeight="1" x14ac:dyDescent="0.3">
      <c r="C3638" s="28"/>
      <c r="D3638" s="28"/>
      <c r="E3638" s="44"/>
      <c r="F3638" s="28"/>
      <c r="G3638" s="45"/>
    </row>
    <row r="3639" spans="3:7" ht="12.75" customHeight="1" x14ac:dyDescent="0.3">
      <c r="C3639" s="28"/>
      <c r="D3639" s="28"/>
      <c r="E3639" s="44"/>
      <c r="F3639" s="28"/>
      <c r="G3639" s="45"/>
    </row>
    <row r="3640" spans="3:7" ht="12.75" customHeight="1" x14ac:dyDescent="0.3">
      <c r="C3640" s="28"/>
      <c r="D3640" s="28"/>
      <c r="E3640" s="44"/>
      <c r="F3640" s="28"/>
      <c r="G3640" s="45"/>
    </row>
    <row r="3641" spans="3:7" ht="12.75" customHeight="1" x14ac:dyDescent="0.3">
      <c r="C3641" s="28"/>
      <c r="D3641" s="28"/>
      <c r="E3641" s="44"/>
      <c r="F3641" s="28"/>
      <c r="G3641" s="45"/>
    </row>
    <row r="3642" spans="3:7" ht="12.75" customHeight="1" x14ac:dyDescent="0.3">
      <c r="C3642" s="28"/>
      <c r="D3642" s="28"/>
      <c r="E3642" s="44"/>
      <c r="F3642" s="28"/>
      <c r="G3642" s="45"/>
    </row>
    <row r="3643" spans="3:7" ht="12.75" customHeight="1" x14ac:dyDescent="0.3">
      <c r="C3643" s="28"/>
      <c r="D3643" s="28"/>
      <c r="E3643" s="44"/>
      <c r="F3643" s="28"/>
      <c r="G3643" s="45"/>
    </row>
    <row r="3644" spans="3:7" ht="12.75" customHeight="1" x14ac:dyDescent="0.3">
      <c r="C3644" s="28"/>
      <c r="D3644" s="28"/>
      <c r="E3644" s="44"/>
      <c r="F3644" s="28"/>
      <c r="G3644" s="45"/>
    </row>
    <row r="3645" spans="3:7" ht="12.75" customHeight="1" x14ac:dyDescent="0.3">
      <c r="C3645" s="28"/>
      <c r="D3645" s="28"/>
      <c r="E3645" s="44"/>
      <c r="F3645" s="28"/>
      <c r="G3645" s="45"/>
    </row>
    <row r="3646" spans="3:7" ht="12.75" customHeight="1" x14ac:dyDescent="0.3">
      <c r="C3646" s="28"/>
      <c r="D3646" s="28"/>
      <c r="E3646" s="44"/>
      <c r="F3646" s="28"/>
      <c r="G3646" s="45"/>
    </row>
    <row r="3647" spans="3:7" ht="12.75" customHeight="1" x14ac:dyDescent="0.3">
      <c r="C3647" s="28"/>
      <c r="D3647" s="28"/>
      <c r="E3647" s="44"/>
      <c r="F3647" s="28"/>
      <c r="G3647" s="45"/>
    </row>
    <row r="3648" spans="3:7" ht="12.75" customHeight="1" x14ac:dyDescent="0.3">
      <c r="C3648" s="28"/>
      <c r="D3648" s="28"/>
      <c r="E3648" s="44"/>
      <c r="F3648" s="28"/>
      <c r="G3648" s="45"/>
    </row>
    <row r="3649" spans="3:7" ht="12.75" customHeight="1" x14ac:dyDescent="0.3">
      <c r="C3649" s="28"/>
      <c r="D3649" s="28"/>
      <c r="E3649" s="44"/>
      <c r="F3649" s="28"/>
      <c r="G3649" s="45"/>
    </row>
    <row r="3650" spans="3:7" ht="12.75" customHeight="1" x14ac:dyDescent="0.3">
      <c r="C3650" s="28"/>
      <c r="D3650" s="28"/>
      <c r="E3650" s="44"/>
      <c r="F3650" s="28"/>
      <c r="G3650" s="45"/>
    </row>
    <row r="3651" spans="3:7" ht="12.75" customHeight="1" x14ac:dyDescent="0.3">
      <c r="C3651" s="28"/>
      <c r="D3651" s="28"/>
      <c r="E3651" s="44"/>
      <c r="F3651" s="28"/>
      <c r="G3651" s="45"/>
    </row>
    <row r="3652" spans="3:7" ht="12.75" customHeight="1" x14ac:dyDescent="0.3">
      <c r="C3652" s="28"/>
      <c r="D3652" s="28"/>
      <c r="E3652" s="44"/>
      <c r="F3652" s="28"/>
      <c r="G3652" s="45"/>
    </row>
    <row r="3653" spans="3:7" ht="12.75" customHeight="1" x14ac:dyDescent="0.3">
      <c r="C3653" s="28"/>
      <c r="D3653" s="28"/>
      <c r="E3653" s="44"/>
      <c r="F3653" s="28"/>
      <c r="G3653" s="45"/>
    </row>
    <row r="3654" spans="3:7" ht="12.75" customHeight="1" x14ac:dyDescent="0.3">
      <c r="C3654" s="28"/>
      <c r="D3654" s="28"/>
      <c r="E3654" s="44"/>
      <c r="F3654" s="28"/>
      <c r="G3654" s="45"/>
    </row>
    <row r="3655" spans="3:7" ht="12.75" customHeight="1" x14ac:dyDescent="0.3">
      <c r="C3655" s="28"/>
      <c r="D3655" s="28"/>
      <c r="E3655" s="44"/>
      <c r="F3655" s="28"/>
      <c r="G3655" s="45"/>
    </row>
    <row r="3656" spans="3:7" ht="12.75" customHeight="1" x14ac:dyDescent="0.3">
      <c r="C3656" s="28"/>
      <c r="D3656" s="28"/>
      <c r="E3656" s="44"/>
      <c r="F3656" s="28"/>
      <c r="G3656" s="45"/>
    </row>
    <row r="3657" spans="3:7" ht="12.75" customHeight="1" x14ac:dyDescent="0.3">
      <c r="C3657" s="28"/>
      <c r="D3657" s="28"/>
      <c r="E3657" s="44"/>
      <c r="F3657" s="28"/>
      <c r="G3657" s="45"/>
    </row>
    <row r="3658" spans="3:7" ht="12.75" customHeight="1" x14ac:dyDescent="0.3">
      <c r="C3658" s="28"/>
      <c r="D3658" s="28"/>
      <c r="E3658" s="44"/>
      <c r="F3658" s="28"/>
      <c r="G3658" s="45"/>
    </row>
    <row r="3659" spans="3:7" ht="12.75" customHeight="1" x14ac:dyDescent="0.3">
      <c r="C3659" s="28"/>
      <c r="D3659" s="28"/>
      <c r="E3659" s="44"/>
      <c r="F3659" s="28"/>
      <c r="G3659" s="45"/>
    </row>
    <row r="3660" spans="3:7" ht="12.75" customHeight="1" x14ac:dyDescent="0.3">
      <c r="C3660" s="28"/>
      <c r="D3660" s="28"/>
      <c r="E3660" s="44"/>
      <c r="F3660" s="28"/>
      <c r="G3660" s="45"/>
    </row>
    <row r="3661" spans="3:7" ht="12.75" customHeight="1" x14ac:dyDescent="0.3">
      <c r="C3661" s="28"/>
      <c r="D3661" s="28"/>
      <c r="E3661" s="44"/>
      <c r="F3661" s="28"/>
      <c r="G3661" s="45"/>
    </row>
    <row r="3662" spans="3:7" ht="12.75" customHeight="1" x14ac:dyDescent="0.3">
      <c r="C3662" s="28"/>
      <c r="D3662" s="28"/>
      <c r="E3662" s="44"/>
      <c r="F3662" s="28"/>
      <c r="G3662" s="45"/>
    </row>
    <row r="3663" spans="3:7" ht="12.75" customHeight="1" x14ac:dyDescent="0.3">
      <c r="C3663" s="28"/>
      <c r="D3663" s="28"/>
      <c r="E3663" s="44"/>
      <c r="F3663" s="28"/>
      <c r="G3663" s="45"/>
    </row>
    <row r="3664" spans="3:7" ht="12.75" customHeight="1" x14ac:dyDescent="0.3">
      <c r="C3664" s="28"/>
      <c r="D3664" s="28"/>
      <c r="E3664" s="44"/>
      <c r="F3664" s="28"/>
      <c r="G3664" s="45"/>
    </row>
    <row r="3665" spans="3:7" ht="12.75" customHeight="1" x14ac:dyDescent="0.3">
      <c r="C3665" s="28"/>
      <c r="D3665" s="28"/>
      <c r="E3665" s="44"/>
      <c r="F3665" s="28"/>
      <c r="G3665" s="45"/>
    </row>
    <row r="3666" spans="3:7" ht="12.75" customHeight="1" x14ac:dyDescent="0.3">
      <c r="C3666" s="28"/>
      <c r="D3666" s="28"/>
      <c r="E3666" s="44"/>
      <c r="F3666" s="28"/>
      <c r="G3666" s="45"/>
    </row>
    <row r="3667" spans="3:7" ht="12.75" customHeight="1" x14ac:dyDescent="0.3">
      <c r="C3667" s="28"/>
      <c r="D3667" s="28"/>
      <c r="E3667" s="44"/>
      <c r="F3667" s="28"/>
      <c r="G3667" s="45"/>
    </row>
    <row r="3668" spans="3:7" ht="12.75" customHeight="1" x14ac:dyDescent="0.3">
      <c r="C3668" s="28"/>
      <c r="D3668" s="28"/>
      <c r="E3668" s="44"/>
      <c r="F3668" s="28"/>
      <c r="G3668" s="45"/>
    </row>
    <row r="3669" spans="3:7" ht="12.75" customHeight="1" x14ac:dyDescent="0.3">
      <c r="C3669" s="28"/>
      <c r="D3669" s="28"/>
      <c r="E3669" s="44"/>
      <c r="F3669" s="28"/>
      <c r="G3669" s="45"/>
    </row>
    <row r="3670" spans="3:7" ht="12.75" customHeight="1" x14ac:dyDescent="0.3">
      <c r="C3670" s="28"/>
      <c r="D3670" s="28"/>
      <c r="E3670" s="44"/>
      <c r="F3670" s="28"/>
      <c r="G3670" s="45"/>
    </row>
    <row r="3671" spans="3:7" ht="12.75" customHeight="1" x14ac:dyDescent="0.3">
      <c r="C3671" s="28"/>
      <c r="D3671" s="28"/>
      <c r="E3671" s="44"/>
      <c r="F3671" s="28"/>
      <c r="G3671" s="45"/>
    </row>
    <row r="3672" spans="3:7" ht="12.75" customHeight="1" x14ac:dyDescent="0.3">
      <c r="C3672" s="28"/>
      <c r="D3672" s="28"/>
      <c r="E3672" s="44"/>
      <c r="F3672" s="28"/>
      <c r="G3672" s="45"/>
    </row>
    <row r="3673" spans="3:7" ht="12.75" customHeight="1" x14ac:dyDescent="0.3">
      <c r="C3673" s="28"/>
      <c r="D3673" s="28"/>
      <c r="E3673" s="44"/>
      <c r="F3673" s="28"/>
      <c r="G3673" s="45"/>
    </row>
    <row r="3674" spans="3:7" ht="12.75" customHeight="1" x14ac:dyDescent="0.3">
      <c r="C3674" s="28"/>
      <c r="D3674" s="28"/>
      <c r="E3674" s="44"/>
      <c r="F3674" s="28"/>
      <c r="G3674" s="45"/>
    </row>
    <row r="3675" spans="3:7" ht="12.75" customHeight="1" x14ac:dyDescent="0.3">
      <c r="C3675" s="28"/>
      <c r="D3675" s="28"/>
      <c r="E3675" s="44"/>
      <c r="F3675" s="28"/>
      <c r="G3675" s="45"/>
    </row>
    <row r="3676" spans="3:7" ht="12.75" customHeight="1" x14ac:dyDescent="0.3">
      <c r="C3676" s="28"/>
      <c r="D3676" s="28"/>
      <c r="E3676" s="44"/>
      <c r="F3676" s="28"/>
      <c r="G3676" s="45"/>
    </row>
    <row r="3677" spans="3:7" ht="12.75" customHeight="1" x14ac:dyDescent="0.3">
      <c r="C3677" s="28"/>
      <c r="D3677" s="28"/>
      <c r="E3677" s="44"/>
      <c r="F3677" s="28"/>
      <c r="G3677" s="45"/>
    </row>
    <row r="3678" spans="3:7" ht="12.75" customHeight="1" x14ac:dyDescent="0.3">
      <c r="C3678" s="28"/>
      <c r="D3678" s="28"/>
      <c r="E3678" s="44"/>
      <c r="F3678" s="28"/>
      <c r="G3678" s="45"/>
    </row>
    <row r="3679" spans="3:7" ht="12.75" customHeight="1" x14ac:dyDescent="0.3">
      <c r="C3679" s="28"/>
      <c r="D3679" s="28"/>
      <c r="E3679" s="44"/>
      <c r="F3679" s="28"/>
      <c r="G3679" s="45"/>
    </row>
    <row r="3680" spans="3:7" ht="12.75" customHeight="1" x14ac:dyDescent="0.3">
      <c r="C3680" s="28"/>
      <c r="D3680" s="28"/>
      <c r="E3680" s="44"/>
      <c r="F3680" s="28"/>
      <c r="G3680" s="45"/>
    </row>
    <row r="3681" spans="3:7" ht="12.75" customHeight="1" x14ac:dyDescent="0.3">
      <c r="C3681" s="28"/>
      <c r="D3681" s="28"/>
      <c r="E3681" s="44"/>
      <c r="F3681" s="28"/>
      <c r="G3681" s="45"/>
    </row>
    <row r="3682" spans="3:7" ht="12.75" customHeight="1" x14ac:dyDescent="0.3">
      <c r="C3682" s="28"/>
      <c r="D3682" s="28"/>
      <c r="E3682" s="44"/>
      <c r="F3682" s="28"/>
      <c r="G3682" s="45"/>
    </row>
    <row r="3683" spans="3:7" ht="12.75" customHeight="1" x14ac:dyDescent="0.3">
      <c r="C3683" s="28"/>
      <c r="D3683" s="28"/>
      <c r="E3683" s="44"/>
      <c r="F3683" s="28"/>
      <c r="G3683" s="45"/>
    </row>
    <row r="3684" spans="3:7" ht="12.75" customHeight="1" x14ac:dyDescent="0.3">
      <c r="C3684" s="28"/>
      <c r="D3684" s="28"/>
      <c r="E3684" s="44"/>
      <c r="F3684" s="28"/>
      <c r="G3684" s="45"/>
    </row>
    <row r="3685" spans="3:7" ht="12.75" customHeight="1" x14ac:dyDescent="0.3">
      <c r="C3685" s="28"/>
      <c r="D3685" s="28"/>
      <c r="E3685" s="44"/>
      <c r="F3685" s="28"/>
      <c r="G3685" s="45"/>
    </row>
    <row r="3686" spans="3:7" ht="12.75" customHeight="1" x14ac:dyDescent="0.3">
      <c r="C3686" s="28"/>
      <c r="D3686" s="28"/>
      <c r="E3686" s="44"/>
      <c r="F3686" s="28"/>
      <c r="G3686" s="45"/>
    </row>
    <row r="3687" spans="3:7" ht="12.75" customHeight="1" x14ac:dyDescent="0.3">
      <c r="C3687" s="28"/>
      <c r="D3687" s="28"/>
      <c r="E3687" s="44"/>
      <c r="F3687" s="28"/>
      <c r="G3687" s="45"/>
    </row>
    <row r="3688" spans="3:7" ht="12.75" customHeight="1" x14ac:dyDescent="0.3">
      <c r="C3688" s="28"/>
      <c r="D3688" s="28"/>
      <c r="E3688" s="44"/>
      <c r="F3688" s="28"/>
      <c r="G3688" s="45"/>
    </row>
    <row r="3689" spans="3:7" ht="12.75" customHeight="1" x14ac:dyDescent="0.3">
      <c r="C3689" s="28"/>
      <c r="D3689" s="28"/>
      <c r="E3689" s="44"/>
      <c r="F3689" s="28"/>
      <c r="G3689" s="45"/>
    </row>
    <row r="3690" spans="3:7" ht="12.75" customHeight="1" x14ac:dyDescent="0.3">
      <c r="C3690" s="28"/>
      <c r="D3690" s="28"/>
      <c r="E3690" s="44"/>
      <c r="F3690" s="28"/>
      <c r="G3690" s="45"/>
    </row>
    <row r="3691" spans="3:7" ht="12.75" customHeight="1" x14ac:dyDescent="0.3">
      <c r="C3691" s="28"/>
      <c r="D3691" s="28"/>
      <c r="E3691" s="44"/>
      <c r="F3691" s="28"/>
      <c r="G3691" s="45"/>
    </row>
    <row r="3692" spans="3:7" ht="12.75" customHeight="1" x14ac:dyDescent="0.3">
      <c r="C3692" s="28"/>
      <c r="D3692" s="28"/>
      <c r="E3692" s="44"/>
      <c r="F3692" s="28"/>
      <c r="G3692" s="45"/>
    </row>
    <row r="3693" spans="3:7" ht="12.75" customHeight="1" x14ac:dyDescent="0.3">
      <c r="C3693" s="28"/>
      <c r="D3693" s="28"/>
      <c r="E3693" s="44"/>
      <c r="F3693" s="28"/>
      <c r="G3693" s="45"/>
    </row>
    <row r="3694" spans="3:7" ht="12.75" customHeight="1" x14ac:dyDescent="0.3">
      <c r="C3694" s="28"/>
      <c r="D3694" s="28"/>
      <c r="E3694" s="44"/>
      <c r="F3694" s="28"/>
      <c r="G3694" s="45"/>
    </row>
    <row r="3695" spans="3:7" ht="12.75" customHeight="1" x14ac:dyDescent="0.3">
      <c r="C3695" s="28"/>
      <c r="D3695" s="28"/>
      <c r="E3695" s="44"/>
      <c r="F3695" s="28"/>
      <c r="G3695" s="45"/>
    </row>
    <row r="3696" spans="3:7" ht="12.75" customHeight="1" x14ac:dyDescent="0.3">
      <c r="C3696" s="28"/>
      <c r="D3696" s="28"/>
      <c r="E3696" s="44"/>
      <c r="F3696" s="28"/>
      <c r="G3696" s="45"/>
    </row>
    <row r="3697" spans="3:7" ht="12.75" customHeight="1" x14ac:dyDescent="0.3">
      <c r="C3697" s="28"/>
      <c r="D3697" s="28"/>
      <c r="E3697" s="44"/>
      <c r="F3697" s="28"/>
      <c r="G3697" s="45"/>
    </row>
    <row r="3698" spans="3:7" ht="12.75" customHeight="1" x14ac:dyDescent="0.3">
      <c r="C3698" s="28"/>
      <c r="D3698" s="28"/>
      <c r="E3698" s="44"/>
      <c r="F3698" s="28"/>
      <c r="G3698" s="45"/>
    </row>
    <row r="3699" spans="3:7" ht="12.75" customHeight="1" x14ac:dyDescent="0.3">
      <c r="C3699" s="28"/>
      <c r="D3699" s="28"/>
      <c r="E3699" s="44"/>
      <c r="F3699" s="28"/>
      <c r="G3699" s="45"/>
    </row>
    <row r="3700" spans="3:7" ht="12.75" customHeight="1" x14ac:dyDescent="0.3">
      <c r="C3700" s="28"/>
      <c r="D3700" s="28"/>
      <c r="E3700" s="44"/>
      <c r="F3700" s="28"/>
      <c r="G3700" s="45"/>
    </row>
    <row r="3701" spans="3:7" ht="12.75" customHeight="1" x14ac:dyDescent="0.3">
      <c r="C3701" s="28"/>
      <c r="D3701" s="28"/>
      <c r="E3701" s="44"/>
      <c r="F3701" s="28"/>
      <c r="G3701" s="45"/>
    </row>
    <row r="3702" spans="3:7" ht="12.75" customHeight="1" x14ac:dyDescent="0.3">
      <c r="C3702" s="28"/>
      <c r="D3702" s="28"/>
      <c r="E3702" s="44"/>
      <c r="F3702" s="28"/>
      <c r="G3702" s="45"/>
    </row>
    <row r="3703" spans="3:7" ht="12.75" customHeight="1" x14ac:dyDescent="0.3">
      <c r="C3703" s="28"/>
      <c r="D3703" s="28"/>
      <c r="E3703" s="44"/>
      <c r="F3703" s="28"/>
      <c r="G3703" s="45"/>
    </row>
    <row r="3704" spans="3:7" ht="12.75" customHeight="1" x14ac:dyDescent="0.3">
      <c r="C3704" s="28"/>
      <c r="D3704" s="28"/>
      <c r="E3704" s="44"/>
      <c r="F3704" s="28"/>
      <c r="G3704" s="45"/>
    </row>
    <row r="3705" spans="3:7" ht="12.75" customHeight="1" x14ac:dyDescent="0.3">
      <c r="C3705" s="28"/>
      <c r="D3705" s="28"/>
      <c r="E3705" s="44"/>
      <c r="F3705" s="28"/>
      <c r="G3705" s="45"/>
    </row>
    <row r="3706" spans="3:7" ht="12.75" customHeight="1" x14ac:dyDescent="0.3">
      <c r="C3706" s="28"/>
      <c r="D3706" s="28"/>
      <c r="E3706" s="44"/>
      <c r="F3706" s="28"/>
      <c r="G3706" s="45"/>
    </row>
    <row r="3707" spans="3:7" ht="12.75" customHeight="1" x14ac:dyDescent="0.3">
      <c r="C3707" s="28"/>
      <c r="D3707" s="28"/>
      <c r="E3707" s="44"/>
      <c r="F3707" s="28"/>
      <c r="G3707" s="45"/>
    </row>
    <row r="3708" spans="3:7" ht="12.75" customHeight="1" x14ac:dyDescent="0.3">
      <c r="C3708" s="28"/>
      <c r="D3708" s="28"/>
      <c r="E3708" s="44"/>
      <c r="F3708" s="28"/>
      <c r="G3708" s="45"/>
    </row>
    <row r="3709" spans="3:7" ht="12.75" customHeight="1" x14ac:dyDescent="0.3">
      <c r="C3709" s="28"/>
      <c r="D3709" s="28"/>
      <c r="E3709" s="44"/>
      <c r="F3709" s="28"/>
      <c r="G3709" s="45"/>
    </row>
    <row r="3710" spans="3:7" ht="12.75" customHeight="1" x14ac:dyDescent="0.3">
      <c r="C3710" s="28"/>
      <c r="D3710" s="28"/>
      <c r="E3710" s="44"/>
      <c r="F3710" s="28"/>
      <c r="G3710" s="45"/>
    </row>
    <row r="3711" spans="3:7" ht="12.75" customHeight="1" x14ac:dyDescent="0.3">
      <c r="C3711" s="28"/>
      <c r="D3711" s="28"/>
      <c r="E3711" s="44"/>
      <c r="F3711" s="28"/>
      <c r="G3711" s="45"/>
    </row>
    <row r="3712" spans="3:7" ht="12.75" customHeight="1" x14ac:dyDescent="0.3">
      <c r="C3712" s="28"/>
      <c r="D3712" s="28"/>
      <c r="E3712" s="44"/>
      <c r="F3712" s="28"/>
      <c r="G3712" s="45"/>
    </row>
    <row r="3713" spans="3:7" ht="12.75" customHeight="1" x14ac:dyDescent="0.3">
      <c r="C3713" s="28"/>
      <c r="D3713" s="28"/>
      <c r="E3713" s="44"/>
      <c r="F3713" s="28"/>
      <c r="G3713" s="45"/>
    </row>
    <row r="3714" spans="3:7" ht="12.75" customHeight="1" x14ac:dyDescent="0.3">
      <c r="C3714" s="28"/>
      <c r="D3714" s="28"/>
      <c r="E3714" s="44"/>
      <c r="F3714" s="28"/>
      <c r="G3714" s="45"/>
    </row>
    <row r="3715" spans="3:7" ht="12.75" customHeight="1" x14ac:dyDescent="0.3">
      <c r="C3715" s="28"/>
      <c r="D3715" s="28"/>
      <c r="E3715" s="44"/>
      <c r="F3715" s="28"/>
      <c r="G3715" s="45"/>
    </row>
    <row r="3716" spans="3:7" ht="12.75" customHeight="1" x14ac:dyDescent="0.3">
      <c r="C3716" s="28"/>
      <c r="D3716" s="28"/>
      <c r="E3716" s="44"/>
      <c r="F3716" s="28"/>
      <c r="G3716" s="45"/>
    </row>
    <row r="3717" spans="3:7" ht="12.75" customHeight="1" x14ac:dyDescent="0.3">
      <c r="C3717" s="28"/>
      <c r="D3717" s="28"/>
      <c r="E3717" s="44"/>
      <c r="F3717" s="28"/>
      <c r="G3717" s="45"/>
    </row>
    <row r="3718" spans="3:7" ht="12.75" customHeight="1" x14ac:dyDescent="0.3">
      <c r="C3718" s="28"/>
      <c r="D3718" s="28"/>
      <c r="E3718" s="44"/>
      <c r="F3718" s="28"/>
      <c r="G3718" s="45"/>
    </row>
    <row r="3719" spans="3:7" ht="12.75" customHeight="1" x14ac:dyDescent="0.3">
      <c r="C3719" s="28"/>
      <c r="D3719" s="28"/>
      <c r="E3719" s="44"/>
      <c r="F3719" s="28"/>
      <c r="G3719" s="45"/>
    </row>
    <row r="3720" spans="3:7" ht="12.75" customHeight="1" x14ac:dyDescent="0.3">
      <c r="C3720" s="28"/>
      <c r="D3720" s="28"/>
      <c r="E3720" s="44"/>
      <c r="F3720" s="28"/>
      <c r="G3720" s="45"/>
    </row>
    <row r="3721" spans="3:7" ht="12.75" customHeight="1" x14ac:dyDescent="0.3">
      <c r="C3721" s="28"/>
      <c r="D3721" s="28"/>
      <c r="E3721" s="44"/>
      <c r="F3721" s="28"/>
      <c r="G3721" s="45"/>
    </row>
    <row r="3722" spans="3:7" ht="12.75" customHeight="1" x14ac:dyDescent="0.3">
      <c r="C3722" s="28"/>
      <c r="D3722" s="28"/>
      <c r="E3722" s="44"/>
      <c r="F3722" s="28"/>
      <c r="G3722" s="45"/>
    </row>
    <row r="3723" spans="3:7" ht="12.75" customHeight="1" x14ac:dyDescent="0.3">
      <c r="C3723" s="28"/>
      <c r="D3723" s="28"/>
      <c r="E3723" s="44"/>
      <c r="F3723" s="28"/>
      <c r="G3723" s="45"/>
    </row>
    <row r="3724" spans="3:7" ht="12.75" customHeight="1" x14ac:dyDescent="0.3">
      <c r="C3724" s="28"/>
      <c r="D3724" s="28"/>
      <c r="E3724" s="44"/>
      <c r="F3724" s="28"/>
      <c r="G3724" s="45"/>
    </row>
    <row r="3725" spans="3:7" ht="12.75" customHeight="1" x14ac:dyDescent="0.3">
      <c r="C3725" s="28"/>
      <c r="D3725" s="28"/>
      <c r="E3725" s="44"/>
      <c r="F3725" s="28"/>
      <c r="G3725" s="45"/>
    </row>
    <row r="3726" spans="3:7" ht="12.75" customHeight="1" x14ac:dyDescent="0.3">
      <c r="C3726" s="28"/>
      <c r="D3726" s="28"/>
      <c r="E3726" s="44"/>
      <c r="F3726" s="28"/>
      <c r="G3726" s="45"/>
    </row>
    <row r="3727" spans="3:7" ht="12.75" customHeight="1" x14ac:dyDescent="0.3">
      <c r="C3727" s="28"/>
      <c r="D3727" s="28"/>
      <c r="E3727" s="44"/>
      <c r="F3727" s="28"/>
      <c r="G3727" s="45"/>
    </row>
    <row r="3728" spans="3:7" ht="12.75" customHeight="1" x14ac:dyDescent="0.3">
      <c r="C3728" s="28"/>
      <c r="D3728" s="28"/>
      <c r="E3728" s="44"/>
      <c r="F3728" s="28"/>
      <c r="G3728" s="45"/>
    </row>
    <row r="3729" spans="3:7" ht="12.75" customHeight="1" x14ac:dyDescent="0.3">
      <c r="C3729" s="28"/>
      <c r="D3729" s="28"/>
      <c r="E3729" s="44"/>
      <c r="F3729" s="28"/>
      <c r="G3729" s="45"/>
    </row>
    <row r="3730" spans="3:7" ht="12.75" customHeight="1" x14ac:dyDescent="0.3">
      <c r="C3730" s="28"/>
      <c r="D3730" s="28"/>
      <c r="E3730" s="44"/>
      <c r="F3730" s="28"/>
      <c r="G3730" s="45"/>
    </row>
    <row r="3731" spans="3:7" ht="12.75" customHeight="1" x14ac:dyDescent="0.3">
      <c r="C3731" s="28"/>
      <c r="D3731" s="28"/>
      <c r="E3731" s="44"/>
      <c r="F3731" s="28"/>
      <c r="G3731" s="45"/>
    </row>
    <row r="3732" spans="3:7" ht="12.75" customHeight="1" x14ac:dyDescent="0.3">
      <c r="C3732" s="28"/>
      <c r="D3732" s="28"/>
      <c r="E3732" s="44"/>
      <c r="F3732" s="28"/>
      <c r="G3732" s="45"/>
    </row>
    <row r="3733" spans="3:7" ht="12.75" customHeight="1" x14ac:dyDescent="0.3">
      <c r="C3733" s="28"/>
      <c r="D3733" s="28"/>
      <c r="E3733" s="44"/>
      <c r="F3733" s="28"/>
      <c r="G3733" s="45"/>
    </row>
    <row r="3734" spans="3:7" ht="12.75" customHeight="1" x14ac:dyDescent="0.3">
      <c r="C3734" s="28"/>
      <c r="D3734" s="28"/>
      <c r="E3734" s="44"/>
      <c r="F3734" s="28"/>
      <c r="G3734" s="45"/>
    </row>
    <row r="3735" spans="3:7" ht="12.75" customHeight="1" x14ac:dyDescent="0.3">
      <c r="C3735" s="28"/>
      <c r="D3735" s="28"/>
      <c r="E3735" s="44"/>
      <c r="F3735" s="28"/>
      <c r="G3735" s="45"/>
    </row>
    <row r="3736" spans="3:7" ht="12.75" customHeight="1" x14ac:dyDescent="0.3">
      <c r="C3736" s="28"/>
      <c r="D3736" s="28"/>
      <c r="E3736" s="44"/>
      <c r="F3736" s="28"/>
      <c r="G3736" s="45"/>
    </row>
    <row r="3737" spans="3:7" ht="12.75" customHeight="1" x14ac:dyDescent="0.3">
      <c r="C3737" s="28"/>
      <c r="D3737" s="28"/>
      <c r="E3737" s="44"/>
      <c r="F3737" s="28"/>
      <c r="G3737" s="45"/>
    </row>
    <row r="3738" spans="3:7" ht="12.75" customHeight="1" x14ac:dyDescent="0.3">
      <c r="C3738" s="28"/>
      <c r="D3738" s="28"/>
      <c r="E3738" s="44"/>
      <c r="F3738" s="28"/>
      <c r="G3738" s="45"/>
    </row>
    <row r="3739" spans="3:7" ht="12.75" customHeight="1" x14ac:dyDescent="0.3">
      <c r="C3739" s="28"/>
      <c r="D3739" s="28"/>
      <c r="E3739" s="44"/>
      <c r="F3739" s="28"/>
      <c r="G3739" s="45"/>
    </row>
    <row r="3740" spans="3:7" ht="12.75" customHeight="1" x14ac:dyDescent="0.3">
      <c r="C3740" s="28"/>
      <c r="D3740" s="28"/>
      <c r="E3740" s="44"/>
      <c r="F3740" s="28"/>
      <c r="G3740" s="45"/>
    </row>
    <row r="3741" spans="3:7" ht="12.75" customHeight="1" x14ac:dyDescent="0.3">
      <c r="C3741" s="28"/>
      <c r="D3741" s="28"/>
      <c r="E3741" s="44"/>
      <c r="F3741" s="28"/>
      <c r="G3741" s="45"/>
    </row>
    <row r="3742" spans="3:7" ht="12.75" customHeight="1" x14ac:dyDescent="0.3">
      <c r="C3742" s="28"/>
      <c r="D3742" s="28"/>
      <c r="E3742" s="44"/>
      <c r="F3742" s="28"/>
      <c r="G3742" s="45"/>
    </row>
    <row r="3743" spans="3:7" ht="12.75" customHeight="1" x14ac:dyDescent="0.3">
      <c r="C3743" s="28"/>
      <c r="D3743" s="28"/>
      <c r="E3743" s="44"/>
      <c r="F3743" s="28"/>
      <c r="G3743" s="45"/>
    </row>
    <row r="3744" spans="3:7" ht="12.75" customHeight="1" x14ac:dyDescent="0.3">
      <c r="C3744" s="28"/>
      <c r="D3744" s="28"/>
      <c r="E3744" s="44"/>
      <c r="F3744" s="28"/>
      <c r="G3744" s="45"/>
    </row>
    <row r="3745" spans="3:7" ht="12.75" customHeight="1" x14ac:dyDescent="0.3">
      <c r="C3745" s="28"/>
      <c r="D3745" s="28"/>
      <c r="E3745" s="44"/>
      <c r="F3745" s="28"/>
      <c r="G3745" s="45"/>
    </row>
    <row r="3746" spans="3:7" ht="12.75" customHeight="1" x14ac:dyDescent="0.3">
      <c r="C3746" s="28"/>
      <c r="D3746" s="28"/>
      <c r="E3746" s="44"/>
      <c r="F3746" s="28"/>
      <c r="G3746" s="45"/>
    </row>
    <row r="3747" spans="3:7" ht="12.75" customHeight="1" x14ac:dyDescent="0.3">
      <c r="C3747" s="28"/>
      <c r="D3747" s="28"/>
      <c r="E3747" s="44"/>
      <c r="F3747" s="28"/>
      <c r="G3747" s="45"/>
    </row>
    <row r="3748" spans="3:7" ht="12.75" customHeight="1" x14ac:dyDescent="0.3">
      <c r="C3748" s="28"/>
      <c r="D3748" s="28"/>
      <c r="E3748" s="44"/>
      <c r="F3748" s="28"/>
      <c r="G3748" s="45"/>
    </row>
    <row r="3749" spans="3:7" ht="12.75" customHeight="1" x14ac:dyDescent="0.3">
      <c r="C3749" s="28"/>
      <c r="D3749" s="28"/>
      <c r="E3749" s="44"/>
      <c r="F3749" s="28"/>
      <c r="G3749" s="45"/>
    </row>
    <row r="3750" spans="3:7" ht="12.75" customHeight="1" x14ac:dyDescent="0.3">
      <c r="C3750" s="28"/>
      <c r="D3750" s="28"/>
      <c r="E3750" s="44"/>
      <c r="F3750" s="28"/>
      <c r="G3750" s="45"/>
    </row>
    <row r="3751" spans="3:7" ht="12.75" customHeight="1" x14ac:dyDescent="0.3">
      <c r="C3751" s="28"/>
      <c r="D3751" s="28"/>
      <c r="E3751" s="44"/>
      <c r="F3751" s="28"/>
      <c r="G3751" s="45"/>
    </row>
    <row r="3752" spans="3:7" ht="12.75" customHeight="1" x14ac:dyDescent="0.3">
      <c r="C3752" s="28"/>
      <c r="D3752" s="28"/>
      <c r="E3752" s="44"/>
      <c r="F3752" s="28"/>
      <c r="G3752" s="45"/>
    </row>
    <row r="3753" spans="3:7" ht="12.75" customHeight="1" x14ac:dyDescent="0.3">
      <c r="C3753" s="28"/>
      <c r="D3753" s="28"/>
      <c r="E3753" s="44"/>
      <c r="F3753" s="28"/>
      <c r="G3753" s="45"/>
    </row>
    <row r="3754" spans="3:7" ht="12.75" customHeight="1" x14ac:dyDescent="0.3">
      <c r="C3754" s="28"/>
      <c r="D3754" s="28"/>
      <c r="E3754" s="44"/>
      <c r="F3754" s="28"/>
      <c r="G3754" s="45"/>
    </row>
    <row r="3755" spans="3:7" ht="12.75" customHeight="1" x14ac:dyDescent="0.3">
      <c r="C3755" s="28"/>
      <c r="D3755" s="28"/>
      <c r="E3755" s="44"/>
      <c r="F3755" s="28"/>
      <c r="G3755" s="45"/>
    </row>
    <row r="3756" spans="3:7" ht="12.75" customHeight="1" x14ac:dyDescent="0.3">
      <c r="C3756" s="28"/>
      <c r="D3756" s="28"/>
      <c r="E3756" s="44"/>
      <c r="F3756" s="28"/>
      <c r="G3756" s="45"/>
    </row>
    <row r="3757" spans="3:7" ht="12.75" customHeight="1" x14ac:dyDescent="0.3">
      <c r="C3757" s="28"/>
      <c r="D3757" s="28"/>
      <c r="E3757" s="44"/>
      <c r="F3757" s="28"/>
      <c r="G3757" s="45"/>
    </row>
    <row r="3758" spans="3:7" ht="12.75" customHeight="1" x14ac:dyDescent="0.3">
      <c r="C3758" s="28"/>
      <c r="D3758" s="28"/>
      <c r="E3758" s="44"/>
      <c r="F3758" s="28"/>
      <c r="G3758" s="45"/>
    </row>
    <row r="3759" spans="3:7" ht="12.75" customHeight="1" x14ac:dyDescent="0.3">
      <c r="C3759" s="28"/>
      <c r="D3759" s="28"/>
      <c r="E3759" s="44"/>
      <c r="F3759" s="28"/>
      <c r="G3759" s="45"/>
    </row>
    <row r="3760" spans="3:7" ht="12.75" customHeight="1" x14ac:dyDescent="0.3">
      <c r="C3760" s="28"/>
      <c r="D3760" s="28"/>
      <c r="E3760" s="44"/>
      <c r="F3760" s="28"/>
      <c r="G3760" s="45"/>
    </row>
    <row r="3761" spans="3:7" ht="12.75" customHeight="1" x14ac:dyDescent="0.3">
      <c r="C3761" s="28"/>
      <c r="D3761" s="28"/>
      <c r="E3761" s="44"/>
      <c r="F3761" s="28"/>
      <c r="G3761" s="45"/>
    </row>
    <row r="3762" spans="3:7" ht="12.75" customHeight="1" x14ac:dyDescent="0.3">
      <c r="C3762" s="28"/>
      <c r="D3762" s="28"/>
      <c r="E3762" s="44"/>
      <c r="F3762" s="28"/>
      <c r="G3762" s="45"/>
    </row>
    <row r="3763" spans="3:7" ht="12.75" customHeight="1" x14ac:dyDescent="0.3">
      <c r="C3763" s="28"/>
      <c r="D3763" s="28"/>
      <c r="E3763" s="44"/>
      <c r="F3763" s="28"/>
      <c r="G3763" s="45"/>
    </row>
    <row r="3764" spans="3:7" ht="12.75" customHeight="1" x14ac:dyDescent="0.3">
      <c r="C3764" s="28"/>
      <c r="D3764" s="28"/>
      <c r="E3764" s="44"/>
      <c r="F3764" s="28"/>
      <c r="G3764" s="45"/>
    </row>
    <row r="3765" spans="3:7" ht="12.75" customHeight="1" x14ac:dyDescent="0.3">
      <c r="C3765" s="28"/>
      <c r="D3765" s="28"/>
      <c r="E3765" s="44"/>
      <c r="F3765" s="28"/>
      <c r="G3765" s="45"/>
    </row>
    <row r="3766" spans="3:7" ht="12.75" customHeight="1" x14ac:dyDescent="0.3">
      <c r="C3766" s="28"/>
      <c r="D3766" s="28"/>
      <c r="E3766" s="44"/>
      <c r="F3766" s="28"/>
      <c r="G3766" s="45"/>
    </row>
    <row r="3767" spans="3:7" ht="12.75" customHeight="1" x14ac:dyDescent="0.3">
      <c r="C3767" s="28"/>
      <c r="D3767" s="28"/>
      <c r="E3767" s="44"/>
      <c r="F3767" s="28"/>
      <c r="G3767" s="45"/>
    </row>
    <row r="3768" spans="3:7" ht="12.75" customHeight="1" x14ac:dyDescent="0.3">
      <c r="C3768" s="28"/>
      <c r="D3768" s="28"/>
      <c r="E3768" s="44"/>
      <c r="F3768" s="28"/>
      <c r="G3768" s="45"/>
    </row>
    <row r="3769" spans="3:7" ht="12.75" customHeight="1" x14ac:dyDescent="0.3">
      <c r="C3769" s="28"/>
      <c r="D3769" s="28"/>
      <c r="E3769" s="44"/>
      <c r="F3769" s="28"/>
      <c r="G3769" s="45"/>
    </row>
    <row r="3770" spans="3:7" ht="12.75" customHeight="1" x14ac:dyDescent="0.3">
      <c r="C3770" s="28"/>
      <c r="D3770" s="28"/>
      <c r="E3770" s="44"/>
      <c r="F3770" s="28"/>
      <c r="G3770" s="45"/>
    </row>
    <row r="3771" spans="3:7" ht="12.75" customHeight="1" x14ac:dyDescent="0.3">
      <c r="C3771" s="28"/>
      <c r="D3771" s="28"/>
      <c r="E3771" s="44"/>
      <c r="F3771" s="28"/>
      <c r="G3771" s="45"/>
    </row>
    <row r="3772" spans="3:7" ht="12.75" customHeight="1" x14ac:dyDescent="0.3">
      <c r="C3772" s="28"/>
      <c r="D3772" s="28"/>
      <c r="E3772" s="44"/>
      <c r="F3772" s="28"/>
      <c r="G3772" s="45"/>
    </row>
    <row r="3773" spans="3:7" ht="12.75" customHeight="1" x14ac:dyDescent="0.3">
      <c r="C3773" s="28"/>
      <c r="D3773" s="28"/>
      <c r="E3773" s="44"/>
      <c r="F3773" s="28"/>
      <c r="G3773" s="45"/>
    </row>
    <row r="3774" spans="3:7" ht="12.75" customHeight="1" x14ac:dyDescent="0.3">
      <c r="C3774" s="28"/>
      <c r="D3774" s="28"/>
      <c r="E3774" s="44"/>
      <c r="F3774" s="28"/>
      <c r="G3774" s="45"/>
    </row>
    <row r="3775" spans="3:7" ht="12.75" customHeight="1" x14ac:dyDescent="0.3">
      <c r="C3775" s="28"/>
      <c r="D3775" s="28"/>
      <c r="E3775" s="44"/>
      <c r="F3775" s="28"/>
      <c r="G3775" s="45"/>
    </row>
    <row r="3776" spans="3:7" ht="12.75" customHeight="1" x14ac:dyDescent="0.3">
      <c r="C3776" s="28"/>
      <c r="D3776" s="28"/>
      <c r="E3776" s="44"/>
      <c r="F3776" s="28"/>
      <c r="G3776" s="45"/>
    </row>
    <row r="3777" spans="3:7" ht="12.75" customHeight="1" x14ac:dyDescent="0.3">
      <c r="C3777" s="28"/>
      <c r="D3777" s="28"/>
      <c r="E3777" s="44"/>
      <c r="F3777" s="28"/>
      <c r="G3777" s="45"/>
    </row>
    <row r="3778" spans="3:7" ht="12.75" customHeight="1" x14ac:dyDescent="0.3">
      <c r="C3778" s="28"/>
      <c r="D3778" s="28"/>
      <c r="E3778" s="44"/>
      <c r="F3778" s="28"/>
      <c r="G3778" s="45"/>
    </row>
    <row r="3779" spans="3:7" ht="12.75" customHeight="1" x14ac:dyDescent="0.3">
      <c r="C3779" s="28"/>
      <c r="D3779" s="28"/>
      <c r="E3779" s="44"/>
      <c r="F3779" s="28"/>
      <c r="G3779" s="45"/>
    </row>
    <row r="3780" spans="3:7" ht="12.75" customHeight="1" x14ac:dyDescent="0.3">
      <c r="C3780" s="28"/>
      <c r="D3780" s="28"/>
      <c r="E3780" s="44"/>
      <c r="F3780" s="28"/>
      <c r="G3780" s="45"/>
    </row>
    <row r="3781" spans="3:7" ht="12.75" customHeight="1" x14ac:dyDescent="0.3">
      <c r="C3781" s="28"/>
      <c r="D3781" s="28"/>
      <c r="E3781" s="44"/>
      <c r="F3781" s="28"/>
      <c r="G3781" s="45"/>
    </row>
    <row r="3782" spans="3:7" ht="12.75" customHeight="1" x14ac:dyDescent="0.3">
      <c r="C3782" s="28"/>
      <c r="D3782" s="28"/>
      <c r="E3782" s="44"/>
      <c r="F3782" s="28"/>
      <c r="G3782" s="45"/>
    </row>
    <row r="3783" spans="3:7" ht="12.75" customHeight="1" x14ac:dyDescent="0.3">
      <c r="C3783" s="28"/>
      <c r="D3783" s="28"/>
      <c r="E3783" s="44"/>
      <c r="F3783" s="28"/>
      <c r="G3783" s="45"/>
    </row>
    <row r="3784" spans="3:7" ht="12.75" customHeight="1" x14ac:dyDescent="0.3">
      <c r="C3784" s="28"/>
      <c r="D3784" s="28"/>
      <c r="E3784" s="44"/>
      <c r="F3784" s="28"/>
      <c r="G3784" s="45"/>
    </row>
    <row r="3785" spans="3:7" ht="12.75" customHeight="1" x14ac:dyDescent="0.3">
      <c r="C3785" s="28"/>
      <c r="D3785" s="28"/>
      <c r="E3785" s="44"/>
      <c r="F3785" s="28"/>
      <c r="G3785" s="45"/>
    </row>
    <row r="3786" spans="3:7" ht="12.75" customHeight="1" x14ac:dyDescent="0.3">
      <c r="C3786" s="28"/>
      <c r="D3786" s="28"/>
      <c r="E3786" s="44"/>
      <c r="F3786" s="28"/>
      <c r="G3786" s="45"/>
    </row>
    <row r="3787" spans="3:7" ht="12.75" customHeight="1" x14ac:dyDescent="0.3">
      <c r="C3787" s="28"/>
      <c r="D3787" s="28"/>
      <c r="E3787" s="44"/>
      <c r="F3787" s="28"/>
      <c r="G3787" s="45"/>
    </row>
    <row r="3788" spans="3:7" ht="12.75" customHeight="1" x14ac:dyDescent="0.3">
      <c r="C3788" s="28"/>
      <c r="D3788" s="28"/>
      <c r="E3788" s="44"/>
      <c r="F3788" s="28"/>
      <c r="G3788" s="45"/>
    </row>
    <row r="3789" spans="3:7" ht="12.75" customHeight="1" x14ac:dyDescent="0.3">
      <c r="C3789" s="28"/>
      <c r="D3789" s="28"/>
      <c r="E3789" s="44"/>
      <c r="F3789" s="28"/>
      <c r="G3789" s="45"/>
    </row>
    <row r="3790" spans="3:7" ht="12.75" customHeight="1" x14ac:dyDescent="0.3">
      <c r="C3790" s="28"/>
      <c r="D3790" s="28"/>
      <c r="E3790" s="44"/>
      <c r="F3790" s="28"/>
      <c r="G3790" s="45"/>
    </row>
    <row r="3791" spans="3:7" ht="12.75" customHeight="1" x14ac:dyDescent="0.3">
      <c r="C3791" s="28"/>
      <c r="D3791" s="28"/>
      <c r="E3791" s="44"/>
      <c r="F3791" s="28"/>
      <c r="G3791" s="45"/>
    </row>
    <row r="3792" spans="3:7" ht="12.75" customHeight="1" x14ac:dyDescent="0.3">
      <c r="C3792" s="28"/>
      <c r="D3792" s="28"/>
      <c r="E3792" s="44"/>
      <c r="F3792" s="28"/>
      <c r="G3792" s="45"/>
    </row>
    <row r="3793" spans="3:7" ht="12.75" customHeight="1" x14ac:dyDescent="0.3">
      <c r="C3793" s="28"/>
      <c r="D3793" s="28"/>
      <c r="E3793" s="44"/>
      <c r="F3793" s="28"/>
      <c r="G3793" s="45"/>
    </row>
    <row r="3794" spans="3:7" ht="12.75" customHeight="1" x14ac:dyDescent="0.3">
      <c r="C3794" s="28"/>
      <c r="D3794" s="28"/>
      <c r="E3794" s="44"/>
      <c r="F3794" s="28"/>
      <c r="G3794" s="45"/>
    </row>
    <row r="3795" spans="3:7" ht="12.75" customHeight="1" x14ac:dyDescent="0.3">
      <c r="C3795" s="28"/>
      <c r="D3795" s="28"/>
      <c r="E3795" s="44"/>
      <c r="F3795" s="28"/>
      <c r="G3795" s="45"/>
    </row>
    <row r="3796" spans="3:7" ht="12.75" customHeight="1" x14ac:dyDescent="0.3">
      <c r="C3796" s="28"/>
      <c r="D3796" s="28"/>
      <c r="E3796" s="44"/>
      <c r="F3796" s="28"/>
      <c r="G3796" s="45"/>
    </row>
    <row r="3797" spans="3:7" ht="12.75" customHeight="1" x14ac:dyDescent="0.3">
      <c r="C3797" s="28"/>
      <c r="D3797" s="28"/>
      <c r="E3797" s="44"/>
      <c r="F3797" s="28"/>
      <c r="G3797" s="45"/>
    </row>
    <row r="3798" spans="3:7" ht="12.75" customHeight="1" x14ac:dyDescent="0.3">
      <c r="C3798" s="28"/>
      <c r="D3798" s="28"/>
      <c r="E3798" s="44"/>
      <c r="F3798" s="28"/>
      <c r="G3798" s="45"/>
    </row>
    <row r="3799" spans="3:7" ht="12.75" customHeight="1" x14ac:dyDescent="0.3">
      <c r="C3799" s="28"/>
      <c r="D3799" s="28"/>
      <c r="E3799" s="44"/>
      <c r="F3799" s="28"/>
      <c r="G3799" s="45"/>
    </row>
    <row r="3800" spans="3:7" ht="12.75" customHeight="1" x14ac:dyDescent="0.3">
      <c r="C3800" s="28"/>
      <c r="D3800" s="28"/>
      <c r="E3800" s="44"/>
      <c r="F3800" s="28"/>
      <c r="G3800" s="45"/>
    </row>
    <row r="3801" spans="3:7" ht="12.75" customHeight="1" x14ac:dyDescent="0.3">
      <c r="C3801" s="28"/>
      <c r="D3801" s="28"/>
      <c r="E3801" s="44"/>
      <c r="F3801" s="28"/>
      <c r="G3801" s="45"/>
    </row>
    <row r="3802" spans="3:7" ht="12.75" customHeight="1" x14ac:dyDescent="0.3">
      <c r="C3802" s="28"/>
      <c r="D3802" s="28"/>
      <c r="E3802" s="44"/>
      <c r="F3802" s="28"/>
      <c r="G3802" s="45"/>
    </row>
    <row r="3803" spans="3:7" ht="12.75" customHeight="1" x14ac:dyDescent="0.3">
      <c r="C3803" s="28"/>
      <c r="D3803" s="28"/>
      <c r="E3803" s="44"/>
      <c r="F3803" s="28"/>
      <c r="G3803" s="45"/>
    </row>
    <row r="3804" spans="3:7" ht="12.75" customHeight="1" x14ac:dyDescent="0.3">
      <c r="C3804" s="28"/>
      <c r="D3804" s="28"/>
      <c r="E3804" s="44"/>
      <c r="F3804" s="28"/>
      <c r="G3804" s="45"/>
    </row>
    <row r="3805" spans="3:7" ht="12.75" customHeight="1" x14ac:dyDescent="0.3">
      <c r="C3805" s="28"/>
      <c r="D3805" s="28"/>
      <c r="E3805" s="44"/>
      <c r="F3805" s="28"/>
      <c r="G3805" s="45"/>
    </row>
    <row r="3806" spans="3:7" ht="12.75" customHeight="1" x14ac:dyDescent="0.3">
      <c r="C3806" s="28"/>
      <c r="D3806" s="28"/>
      <c r="E3806" s="44"/>
      <c r="F3806" s="28"/>
      <c r="G3806" s="45"/>
    </row>
    <row r="3807" spans="3:7" ht="12.75" customHeight="1" x14ac:dyDescent="0.3">
      <c r="C3807" s="28"/>
      <c r="D3807" s="28"/>
      <c r="E3807" s="44"/>
      <c r="F3807" s="28"/>
      <c r="G3807" s="45"/>
    </row>
    <row r="3808" spans="3:7" ht="12.75" customHeight="1" x14ac:dyDescent="0.3">
      <c r="C3808" s="28"/>
      <c r="D3808" s="28"/>
      <c r="E3808" s="44"/>
      <c r="F3808" s="28"/>
      <c r="G3808" s="45"/>
    </row>
    <row r="3809" spans="3:7" ht="12.75" customHeight="1" x14ac:dyDescent="0.3">
      <c r="C3809" s="28"/>
      <c r="D3809" s="28"/>
      <c r="E3809" s="44"/>
      <c r="F3809" s="28"/>
      <c r="G3809" s="45"/>
    </row>
    <row r="3810" spans="3:7" ht="12.75" customHeight="1" x14ac:dyDescent="0.3">
      <c r="C3810" s="28"/>
      <c r="D3810" s="28"/>
      <c r="E3810" s="44"/>
      <c r="F3810" s="28"/>
      <c r="G3810" s="45"/>
    </row>
    <row r="3811" spans="3:7" ht="12.75" customHeight="1" x14ac:dyDescent="0.3">
      <c r="C3811" s="28"/>
      <c r="D3811" s="28"/>
      <c r="E3811" s="44"/>
      <c r="F3811" s="28"/>
      <c r="G3811" s="45"/>
    </row>
    <row r="3812" spans="3:7" ht="12.75" customHeight="1" x14ac:dyDescent="0.3">
      <c r="C3812" s="28"/>
      <c r="D3812" s="28"/>
      <c r="E3812" s="44"/>
      <c r="F3812" s="28"/>
      <c r="G3812" s="45"/>
    </row>
    <row r="3813" spans="3:7" ht="12.75" customHeight="1" x14ac:dyDescent="0.3">
      <c r="C3813" s="28"/>
      <c r="D3813" s="28"/>
      <c r="E3813" s="44"/>
      <c r="F3813" s="28"/>
      <c r="G3813" s="45"/>
    </row>
    <row r="3814" spans="3:7" ht="12.75" customHeight="1" x14ac:dyDescent="0.3">
      <c r="C3814" s="28"/>
      <c r="D3814" s="28"/>
      <c r="E3814" s="44"/>
      <c r="F3814" s="28"/>
      <c r="G3814" s="45"/>
    </row>
    <row r="3815" spans="3:7" ht="12.75" customHeight="1" x14ac:dyDescent="0.3">
      <c r="C3815" s="28"/>
      <c r="D3815" s="28"/>
      <c r="E3815" s="44"/>
      <c r="F3815" s="28"/>
      <c r="G3815" s="45"/>
    </row>
    <row r="3816" spans="3:7" ht="12.75" customHeight="1" x14ac:dyDescent="0.3">
      <c r="C3816" s="28"/>
      <c r="D3816" s="28"/>
      <c r="E3816" s="44"/>
      <c r="F3816" s="28"/>
      <c r="G3816" s="45"/>
    </row>
    <row r="3817" spans="3:7" ht="12.75" customHeight="1" x14ac:dyDescent="0.3">
      <c r="C3817" s="28"/>
      <c r="D3817" s="28"/>
      <c r="E3817" s="44"/>
      <c r="F3817" s="28"/>
      <c r="G3817" s="45"/>
    </row>
    <row r="3818" spans="3:7" ht="12.75" customHeight="1" x14ac:dyDescent="0.3">
      <c r="C3818" s="28"/>
      <c r="D3818" s="28"/>
      <c r="E3818" s="44"/>
      <c r="F3818" s="28"/>
      <c r="G3818" s="45"/>
    </row>
    <row r="3819" spans="3:7" ht="12.75" customHeight="1" x14ac:dyDescent="0.3">
      <c r="C3819" s="28"/>
      <c r="D3819" s="28"/>
      <c r="E3819" s="44"/>
      <c r="F3819" s="28"/>
      <c r="G3819" s="45"/>
    </row>
    <row r="3820" spans="3:7" ht="12.75" customHeight="1" x14ac:dyDescent="0.3">
      <c r="C3820" s="28"/>
      <c r="D3820" s="28"/>
      <c r="E3820" s="44"/>
      <c r="F3820" s="28"/>
      <c r="G3820" s="45"/>
    </row>
    <row r="3821" spans="3:7" ht="12.75" customHeight="1" x14ac:dyDescent="0.3">
      <c r="C3821" s="28"/>
      <c r="D3821" s="28"/>
      <c r="E3821" s="44"/>
      <c r="F3821" s="28"/>
      <c r="G3821" s="45"/>
    </row>
    <row r="3822" spans="3:7" ht="12.75" customHeight="1" x14ac:dyDescent="0.3">
      <c r="C3822" s="28"/>
      <c r="D3822" s="28"/>
      <c r="E3822" s="44"/>
      <c r="F3822" s="28"/>
      <c r="G3822" s="45"/>
    </row>
    <row r="3823" spans="3:7" ht="12.75" customHeight="1" x14ac:dyDescent="0.3">
      <c r="C3823" s="28"/>
      <c r="D3823" s="28"/>
      <c r="E3823" s="44"/>
      <c r="F3823" s="28"/>
      <c r="G3823" s="45"/>
    </row>
    <row r="3824" spans="3:7" ht="12.75" customHeight="1" x14ac:dyDescent="0.3">
      <c r="C3824" s="28"/>
      <c r="D3824" s="28"/>
      <c r="E3824" s="44"/>
      <c r="F3824" s="28"/>
      <c r="G3824" s="45"/>
    </row>
    <row r="3825" spans="3:7" ht="12.75" customHeight="1" x14ac:dyDescent="0.3">
      <c r="C3825" s="28"/>
      <c r="D3825" s="28"/>
      <c r="E3825" s="44"/>
      <c r="F3825" s="28"/>
      <c r="G3825" s="45"/>
    </row>
    <row r="3826" spans="3:7" ht="12.75" customHeight="1" x14ac:dyDescent="0.3">
      <c r="C3826" s="28"/>
      <c r="D3826" s="28"/>
      <c r="E3826" s="44"/>
      <c r="F3826" s="28"/>
      <c r="G3826" s="45"/>
    </row>
    <row r="3827" spans="3:7" ht="12.75" customHeight="1" x14ac:dyDescent="0.3">
      <c r="C3827" s="28"/>
      <c r="D3827" s="28"/>
      <c r="E3827" s="44"/>
      <c r="F3827" s="28"/>
      <c r="G3827" s="45"/>
    </row>
    <row r="3828" spans="3:7" ht="12.75" customHeight="1" x14ac:dyDescent="0.3">
      <c r="C3828" s="28"/>
      <c r="D3828" s="28"/>
      <c r="E3828" s="44"/>
      <c r="F3828" s="28"/>
      <c r="G3828" s="45"/>
    </row>
    <row r="3829" spans="3:7" ht="12.75" customHeight="1" x14ac:dyDescent="0.3">
      <c r="C3829" s="28"/>
      <c r="D3829" s="28"/>
      <c r="E3829" s="44"/>
      <c r="F3829" s="28"/>
      <c r="G3829" s="45"/>
    </row>
    <row r="3830" spans="3:7" ht="12.75" customHeight="1" x14ac:dyDescent="0.3">
      <c r="C3830" s="28"/>
      <c r="D3830" s="28"/>
      <c r="E3830" s="44"/>
      <c r="F3830" s="28"/>
      <c r="G3830" s="45"/>
    </row>
    <row r="3831" spans="3:7" ht="12.75" customHeight="1" x14ac:dyDescent="0.3">
      <c r="C3831" s="28"/>
      <c r="D3831" s="28"/>
      <c r="E3831" s="44"/>
      <c r="F3831" s="28"/>
      <c r="G3831" s="45"/>
    </row>
    <row r="3832" spans="3:7" ht="12.75" customHeight="1" x14ac:dyDescent="0.3">
      <c r="C3832" s="28"/>
      <c r="D3832" s="28"/>
      <c r="E3832" s="44"/>
      <c r="F3832" s="28"/>
      <c r="G3832" s="45"/>
    </row>
    <row r="3833" spans="3:7" ht="12.75" customHeight="1" x14ac:dyDescent="0.3">
      <c r="C3833" s="28"/>
      <c r="D3833" s="28"/>
      <c r="E3833" s="44"/>
      <c r="F3833" s="28"/>
      <c r="G3833" s="45"/>
    </row>
    <row r="3834" spans="3:7" ht="12.75" customHeight="1" x14ac:dyDescent="0.3">
      <c r="C3834" s="28"/>
      <c r="D3834" s="28"/>
      <c r="E3834" s="44"/>
      <c r="F3834" s="28"/>
      <c r="G3834" s="45"/>
    </row>
    <row r="3835" spans="3:7" ht="12.75" customHeight="1" x14ac:dyDescent="0.3">
      <c r="C3835" s="28"/>
      <c r="D3835" s="28"/>
      <c r="E3835" s="44"/>
      <c r="F3835" s="28"/>
      <c r="G3835" s="45"/>
    </row>
    <row r="3836" spans="3:7" ht="12.75" customHeight="1" x14ac:dyDescent="0.3">
      <c r="C3836" s="28"/>
      <c r="D3836" s="28"/>
      <c r="E3836" s="44"/>
      <c r="F3836" s="28"/>
      <c r="G3836" s="45"/>
    </row>
    <row r="3837" spans="3:7" ht="12.75" customHeight="1" x14ac:dyDescent="0.3">
      <c r="C3837" s="28"/>
      <c r="D3837" s="28"/>
      <c r="E3837" s="44"/>
      <c r="F3837" s="28"/>
      <c r="G3837" s="45"/>
    </row>
    <row r="3838" spans="3:7" ht="12.75" customHeight="1" x14ac:dyDescent="0.3">
      <c r="C3838" s="28"/>
      <c r="D3838" s="28"/>
      <c r="E3838" s="44"/>
      <c r="F3838" s="28"/>
      <c r="G3838" s="45"/>
    </row>
    <row r="3839" spans="3:7" ht="12.75" customHeight="1" x14ac:dyDescent="0.3">
      <c r="C3839" s="28"/>
      <c r="D3839" s="28"/>
      <c r="E3839" s="44"/>
      <c r="F3839" s="28"/>
      <c r="G3839" s="45"/>
    </row>
    <row r="3840" spans="3:7" ht="12.75" customHeight="1" x14ac:dyDescent="0.3">
      <c r="C3840" s="28"/>
      <c r="D3840" s="28"/>
      <c r="E3840" s="44"/>
      <c r="F3840" s="28"/>
      <c r="G3840" s="45"/>
    </row>
    <row r="3841" spans="3:7" ht="12.75" customHeight="1" x14ac:dyDescent="0.3">
      <c r="C3841" s="28"/>
      <c r="D3841" s="28"/>
      <c r="E3841" s="44"/>
      <c r="F3841" s="28"/>
      <c r="G3841" s="45"/>
    </row>
    <row r="3842" spans="3:7" ht="12.75" customHeight="1" x14ac:dyDescent="0.3">
      <c r="C3842" s="28"/>
      <c r="D3842" s="28"/>
      <c r="E3842" s="44"/>
      <c r="F3842" s="28"/>
      <c r="G3842" s="45"/>
    </row>
    <row r="3843" spans="3:7" ht="12.75" customHeight="1" x14ac:dyDescent="0.3">
      <c r="C3843" s="28"/>
      <c r="D3843" s="28"/>
      <c r="E3843" s="44"/>
      <c r="F3843" s="28"/>
      <c r="G3843" s="45"/>
    </row>
    <row r="3844" spans="3:7" ht="12.75" customHeight="1" x14ac:dyDescent="0.3">
      <c r="C3844" s="28"/>
      <c r="D3844" s="28"/>
      <c r="E3844" s="44"/>
      <c r="F3844" s="28"/>
      <c r="G3844" s="45"/>
    </row>
    <row r="3845" spans="3:7" ht="12.75" customHeight="1" x14ac:dyDescent="0.3">
      <c r="C3845" s="28"/>
      <c r="D3845" s="28"/>
      <c r="E3845" s="44"/>
      <c r="F3845" s="28"/>
      <c r="G3845" s="45"/>
    </row>
    <row r="3846" spans="3:7" ht="12.75" customHeight="1" x14ac:dyDescent="0.3">
      <c r="C3846" s="28"/>
      <c r="D3846" s="28"/>
      <c r="E3846" s="44"/>
      <c r="F3846" s="28"/>
      <c r="G3846" s="45"/>
    </row>
    <row r="3847" spans="3:7" ht="12.75" customHeight="1" x14ac:dyDescent="0.3">
      <c r="C3847" s="28"/>
      <c r="D3847" s="28"/>
      <c r="E3847" s="44"/>
      <c r="F3847" s="28"/>
      <c r="G3847" s="45"/>
    </row>
    <row r="3848" spans="3:7" ht="12.75" customHeight="1" x14ac:dyDescent="0.3">
      <c r="C3848" s="28"/>
      <c r="D3848" s="28"/>
      <c r="E3848" s="44"/>
      <c r="F3848" s="28"/>
      <c r="G3848" s="45"/>
    </row>
    <row r="3849" spans="3:7" ht="12.75" customHeight="1" x14ac:dyDescent="0.3">
      <c r="C3849" s="28"/>
      <c r="D3849" s="28"/>
      <c r="E3849" s="44"/>
      <c r="F3849" s="28"/>
      <c r="G3849" s="45"/>
    </row>
    <row r="3850" spans="3:7" ht="12.75" customHeight="1" x14ac:dyDescent="0.3">
      <c r="C3850" s="28"/>
      <c r="D3850" s="28"/>
      <c r="E3850" s="44"/>
      <c r="F3850" s="28"/>
      <c r="G3850" s="45"/>
    </row>
    <row r="3851" spans="3:7" ht="12.75" customHeight="1" x14ac:dyDescent="0.3">
      <c r="C3851" s="28"/>
      <c r="D3851" s="28"/>
      <c r="E3851" s="44"/>
      <c r="F3851" s="28"/>
      <c r="G3851" s="45"/>
    </row>
    <row r="3852" spans="3:7" ht="12.75" customHeight="1" x14ac:dyDescent="0.3">
      <c r="C3852" s="28"/>
      <c r="D3852" s="28"/>
      <c r="E3852" s="44"/>
      <c r="F3852" s="28"/>
      <c r="G3852" s="45"/>
    </row>
    <row r="3853" spans="3:7" ht="12.75" customHeight="1" x14ac:dyDescent="0.3">
      <c r="C3853" s="28"/>
      <c r="D3853" s="28"/>
      <c r="E3853" s="44"/>
      <c r="F3853" s="28"/>
      <c r="G3853" s="45"/>
    </row>
    <row r="3854" spans="3:7" ht="12.75" customHeight="1" x14ac:dyDescent="0.3">
      <c r="C3854" s="28"/>
      <c r="D3854" s="28"/>
      <c r="E3854" s="44"/>
      <c r="F3854" s="28"/>
      <c r="G3854" s="45"/>
    </row>
    <row r="3855" spans="3:7" ht="12.75" customHeight="1" x14ac:dyDescent="0.3">
      <c r="C3855" s="28"/>
      <c r="D3855" s="28"/>
      <c r="E3855" s="44"/>
      <c r="F3855" s="28"/>
      <c r="G3855" s="45"/>
    </row>
    <row r="3856" spans="3:7" ht="12.75" customHeight="1" x14ac:dyDescent="0.3">
      <c r="C3856" s="28"/>
      <c r="D3856" s="28"/>
      <c r="E3856" s="44"/>
      <c r="F3856" s="28"/>
      <c r="G3856" s="45"/>
    </row>
    <row r="3857" spans="3:7" ht="12.75" customHeight="1" x14ac:dyDescent="0.3">
      <c r="C3857" s="28"/>
      <c r="D3857" s="28"/>
      <c r="E3857" s="44"/>
      <c r="F3857" s="28"/>
      <c r="G3857" s="45"/>
    </row>
    <row r="3858" spans="3:7" ht="12.75" customHeight="1" x14ac:dyDescent="0.3">
      <c r="C3858" s="28"/>
      <c r="D3858" s="28"/>
      <c r="E3858" s="44"/>
      <c r="F3858" s="28"/>
      <c r="G3858" s="45"/>
    </row>
    <row r="3859" spans="3:7" ht="12.75" customHeight="1" x14ac:dyDescent="0.3">
      <c r="C3859" s="28"/>
      <c r="D3859" s="28"/>
      <c r="E3859" s="44"/>
      <c r="F3859" s="28"/>
      <c r="G3859" s="45"/>
    </row>
    <row r="3860" spans="3:7" ht="12.75" customHeight="1" x14ac:dyDescent="0.3">
      <c r="C3860" s="28"/>
      <c r="D3860" s="28"/>
      <c r="E3860" s="44"/>
      <c r="F3860" s="28"/>
      <c r="G3860" s="45"/>
    </row>
    <row r="3861" spans="3:7" ht="12.75" customHeight="1" x14ac:dyDescent="0.3">
      <c r="C3861" s="28"/>
      <c r="D3861" s="28"/>
      <c r="E3861" s="44"/>
      <c r="F3861" s="28"/>
      <c r="G3861" s="45"/>
    </row>
    <row r="3862" spans="3:7" ht="12.75" customHeight="1" x14ac:dyDescent="0.3">
      <c r="C3862" s="28"/>
      <c r="D3862" s="28"/>
      <c r="E3862" s="44"/>
      <c r="F3862" s="28"/>
      <c r="G3862" s="45"/>
    </row>
    <row r="3863" spans="3:7" ht="12.75" customHeight="1" x14ac:dyDescent="0.3">
      <c r="C3863" s="28"/>
      <c r="D3863" s="28"/>
      <c r="E3863" s="44"/>
      <c r="F3863" s="28"/>
      <c r="G3863" s="45"/>
    </row>
    <row r="3864" spans="3:7" ht="12.75" customHeight="1" x14ac:dyDescent="0.3">
      <c r="C3864" s="28"/>
      <c r="D3864" s="28"/>
      <c r="E3864" s="44"/>
      <c r="F3864" s="28"/>
      <c r="G3864" s="45"/>
    </row>
    <row r="3865" spans="3:7" ht="12.75" customHeight="1" x14ac:dyDescent="0.3">
      <c r="C3865" s="28"/>
      <c r="D3865" s="28"/>
      <c r="E3865" s="44"/>
      <c r="F3865" s="28"/>
      <c r="G3865" s="45"/>
    </row>
    <row r="3866" spans="3:7" ht="12.75" customHeight="1" x14ac:dyDescent="0.3">
      <c r="C3866" s="28"/>
      <c r="D3866" s="28"/>
      <c r="E3866" s="44"/>
      <c r="F3866" s="28"/>
      <c r="G3866" s="45"/>
    </row>
    <row r="3867" spans="3:7" ht="12.75" customHeight="1" x14ac:dyDescent="0.3">
      <c r="C3867" s="28"/>
      <c r="D3867" s="28"/>
      <c r="E3867" s="44"/>
      <c r="F3867" s="28"/>
      <c r="G3867" s="45"/>
    </row>
    <row r="3868" spans="3:7" ht="12.75" customHeight="1" x14ac:dyDescent="0.3">
      <c r="C3868" s="28"/>
      <c r="D3868" s="28"/>
      <c r="E3868" s="44"/>
      <c r="F3868" s="28"/>
      <c r="G3868" s="45"/>
    </row>
    <row r="3869" spans="3:7" ht="12.75" customHeight="1" x14ac:dyDescent="0.3">
      <c r="C3869" s="28"/>
      <c r="D3869" s="28"/>
      <c r="E3869" s="44"/>
      <c r="F3869" s="28"/>
      <c r="G3869" s="45"/>
    </row>
    <row r="3870" spans="3:7" ht="12.75" customHeight="1" x14ac:dyDescent="0.3">
      <c r="C3870" s="28"/>
      <c r="D3870" s="28"/>
      <c r="E3870" s="44"/>
      <c r="F3870" s="28"/>
      <c r="G3870" s="45"/>
    </row>
    <row r="3871" spans="3:7" ht="12.75" customHeight="1" x14ac:dyDescent="0.3">
      <c r="C3871" s="28"/>
      <c r="D3871" s="28"/>
      <c r="E3871" s="44"/>
      <c r="F3871" s="28"/>
      <c r="G3871" s="45"/>
    </row>
    <row r="3872" spans="3:7" ht="12.75" customHeight="1" x14ac:dyDescent="0.3">
      <c r="C3872" s="28"/>
      <c r="D3872" s="28"/>
      <c r="E3872" s="44"/>
      <c r="F3872" s="28"/>
      <c r="G3872" s="45"/>
    </row>
    <row r="3873" spans="3:7" ht="12.75" customHeight="1" x14ac:dyDescent="0.3">
      <c r="C3873" s="28"/>
      <c r="D3873" s="28"/>
      <c r="E3873" s="44"/>
      <c r="F3873" s="28"/>
      <c r="G3873" s="45"/>
    </row>
    <row r="3874" spans="3:7" ht="12.75" customHeight="1" x14ac:dyDescent="0.3">
      <c r="C3874" s="28"/>
      <c r="D3874" s="28"/>
      <c r="E3874" s="44"/>
      <c r="F3874" s="28"/>
      <c r="G3874" s="45"/>
    </row>
    <row r="3875" spans="3:7" ht="12.75" customHeight="1" x14ac:dyDescent="0.3">
      <c r="C3875" s="28"/>
      <c r="D3875" s="28"/>
      <c r="E3875" s="44"/>
      <c r="F3875" s="28"/>
      <c r="G3875" s="45"/>
    </row>
    <row r="3876" spans="3:7" ht="12.75" customHeight="1" x14ac:dyDescent="0.3">
      <c r="C3876" s="28"/>
      <c r="D3876" s="28"/>
      <c r="E3876" s="44"/>
      <c r="F3876" s="28"/>
      <c r="G3876" s="45"/>
    </row>
    <row r="3877" spans="3:7" ht="12.75" customHeight="1" x14ac:dyDescent="0.3">
      <c r="C3877" s="28"/>
      <c r="D3877" s="28"/>
      <c r="E3877" s="44"/>
      <c r="F3877" s="28"/>
      <c r="G3877" s="45"/>
    </row>
    <row r="3878" spans="3:7" ht="12.75" customHeight="1" x14ac:dyDescent="0.3">
      <c r="C3878" s="28"/>
      <c r="D3878" s="28"/>
      <c r="E3878" s="44"/>
      <c r="F3878" s="28"/>
      <c r="G3878" s="45"/>
    </row>
    <row r="3879" spans="3:7" ht="12.75" customHeight="1" x14ac:dyDescent="0.3">
      <c r="C3879" s="28"/>
      <c r="D3879" s="28"/>
      <c r="E3879" s="44"/>
      <c r="F3879" s="28"/>
      <c r="G3879" s="45"/>
    </row>
    <row r="3880" spans="3:7" ht="12.75" customHeight="1" x14ac:dyDescent="0.3">
      <c r="C3880" s="28"/>
      <c r="D3880" s="28"/>
      <c r="E3880" s="44"/>
      <c r="F3880" s="28"/>
      <c r="G3880" s="45"/>
    </row>
    <row r="3881" spans="3:7" ht="12.75" customHeight="1" x14ac:dyDescent="0.3">
      <c r="C3881" s="28"/>
      <c r="D3881" s="28"/>
      <c r="E3881" s="44"/>
      <c r="F3881" s="28"/>
      <c r="G3881" s="45"/>
    </row>
    <row r="3882" spans="3:7" ht="12.75" customHeight="1" x14ac:dyDescent="0.3">
      <c r="C3882" s="28"/>
      <c r="D3882" s="28"/>
      <c r="E3882" s="44"/>
      <c r="F3882" s="28"/>
      <c r="G3882" s="45"/>
    </row>
    <row r="3883" spans="3:7" ht="12.75" customHeight="1" x14ac:dyDescent="0.3">
      <c r="C3883" s="28"/>
      <c r="D3883" s="28"/>
      <c r="E3883" s="44"/>
      <c r="F3883" s="28"/>
      <c r="G3883" s="45"/>
    </row>
    <row r="3884" spans="3:7" ht="12.75" customHeight="1" x14ac:dyDescent="0.3">
      <c r="C3884" s="28"/>
      <c r="D3884" s="28"/>
      <c r="E3884" s="44"/>
      <c r="F3884" s="28"/>
      <c r="G3884" s="45"/>
    </row>
    <row r="3885" spans="3:7" ht="12.75" customHeight="1" x14ac:dyDescent="0.3">
      <c r="C3885" s="28"/>
      <c r="D3885" s="28"/>
      <c r="E3885" s="44"/>
      <c r="F3885" s="28"/>
      <c r="G3885" s="45"/>
    </row>
    <row r="3886" spans="3:7" ht="12.75" customHeight="1" x14ac:dyDescent="0.3">
      <c r="C3886" s="28"/>
      <c r="D3886" s="28"/>
      <c r="E3886" s="44"/>
      <c r="F3886" s="28"/>
      <c r="G3886" s="45"/>
    </row>
    <row r="3887" spans="3:7" ht="12.75" customHeight="1" x14ac:dyDescent="0.3">
      <c r="C3887" s="28"/>
      <c r="D3887" s="28"/>
      <c r="E3887" s="44"/>
      <c r="F3887" s="28"/>
      <c r="G3887" s="45"/>
    </row>
    <row r="3888" spans="3:7" ht="12.75" customHeight="1" x14ac:dyDescent="0.3">
      <c r="C3888" s="28"/>
      <c r="D3888" s="28"/>
      <c r="E3888" s="44"/>
      <c r="F3888" s="28"/>
      <c r="G3888" s="45"/>
    </row>
    <row r="3889" spans="3:7" ht="12.75" customHeight="1" x14ac:dyDescent="0.3">
      <c r="C3889" s="28"/>
      <c r="D3889" s="28"/>
      <c r="E3889" s="44"/>
      <c r="F3889" s="28"/>
      <c r="G3889" s="45"/>
    </row>
    <row r="3890" spans="3:7" ht="12.75" customHeight="1" x14ac:dyDescent="0.3">
      <c r="C3890" s="28"/>
      <c r="D3890" s="28"/>
      <c r="E3890" s="44"/>
      <c r="F3890" s="28"/>
      <c r="G3890" s="45"/>
    </row>
    <row r="3891" spans="3:7" ht="12.75" customHeight="1" x14ac:dyDescent="0.3">
      <c r="C3891" s="28"/>
      <c r="D3891" s="28"/>
      <c r="E3891" s="44"/>
      <c r="F3891" s="28"/>
      <c r="G3891" s="45"/>
    </row>
    <row r="3892" spans="3:7" ht="12.75" customHeight="1" x14ac:dyDescent="0.3">
      <c r="C3892" s="28"/>
      <c r="D3892" s="28"/>
      <c r="E3892" s="44"/>
      <c r="F3892" s="28"/>
      <c r="G3892" s="45"/>
    </row>
    <row r="3893" spans="3:7" ht="12.75" customHeight="1" x14ac:dyDescent="0.3">
      <c r="C3893" s="28"/>
      <c r="D3893" s="28"/>
      <c r="E3893" s="44"/>
      <c r="F3893" s="28"/>
      <c r="G3893" s="45"/>
    </row>
    <row r="3894" spans="3:7" ht="12.75" customHeight="1" x14ac:dyDescent="0.3">
      <c r="C3894" s="28"/>
      <c r="D3894" s="28"/>
      <c r="E3894" s="44"/>
      <c r="F3894" s="28"/>
      <c r="G3894" s="45"/>
    </row>
    <row r="3895" spans="3:7" ht="12.75" customHeight="1" x14ac:dyDescent="0.3">
      <c r="C3895" s="28"/>
      <c r="D3895" s="28"/>
      <c r="E3895" s="44"/>
      <c r="F3895" s="28"/>
      <c r="G3895" s="45"/>
    </row>
    <row r="3896" spans="3:7" ht="12.75" customHeight="1" x14ac:dyDescent="0.3">
      <c r="C3896" s="28"/>
      <c r="D3896" s="28"/>
      <c r="E3896" s="44"/>
      <c r="F3896" s="28"/>
      <c r="G3896" s="45"/>
    </row>
    <row r="3897" spans="3:7" ht="12.75" customHeight="1" x14ac:dyDescent="0.3">
      <c r="C3897" s="28"/>
      <c r="D3897" s="28"/>
      <c r="E3897" s="44"/>
      <c r="F3897" s="28"/>
      <c r="G3897" s="45"/>
    </row>
    <row r="3898" spans="3:7" ht="12.75" customHeight="1" x14ac:dyDescent="0.3">
      <c r="C3898" s="28"/>
      <c r="D3898" s="28"/>
      <c r="E3898" s="44"/>
      <c r="F3898" s="28"/>
      <c r="G3898" s="45"/>
    </row>
    <row r="3899" spans="3:7" ht="12.75" customHeight="1" x14ac:dyDescent="0.3">
      <c r="C3899" s="28"/>
      <c r="D3899" s="28"/>
      <c r="E3899" s="44"/>
      <c r="F3899" s="28"/>
      <c r="G3899" s="45"/>
    </row>
    <row r="3900" spans="3:7" ht="12.75" customHeight="1" x14ac:dyDescent="0.3">
      <c r="C3900" s="28"/>
      <c r="D3900" s="28"/>
      <c r="E3900" s="44"/>
      <c r="F3900" s="28"/>
      <c r="G3900" s="45"/>
    </row>
    <row r="3901" spans="3:7" ht="12.75" customHeight="1" x14ac:dyDescent="0.3">
      <c r="C3901" s="28"/>
      <c r="D3901" s="28"/>
      <c r="E3901" s="44"/>
      <c r="F3901" s="28"/>
      <c r="G3901" s="45"/>
    </row>
    <row r="3902" spans="3:7" ht="12.75" customHeight="1" x14ac:dyDescent="0.3">
      <c r="C3902" s="28"/>
      <c r="D3902" s="28"/>
      <c r="E3902" s="44"/>
      <c r="F3902" s="28"/>
      <c r="G3902" s="45"/>
    </row>
    <row r="3903" spans="3:7" ht="12.75" customHeight="1" x14ac:dyDescent="0.3">
      <c r="C3903" s="28"/>
      <c r="D3903" s="28"/>
      <c r="E3903" s="44"/>
      <c r="F3903" s="28"/>
      <c r="G3903" s="45"/>
    </row>
    <row r="3904" spans="3:7" ht="12.75" customHeight="1" x14ac:dyDescent="0.3">
      <c r="C3904" s="28"/>
      <c r="D3904" s="28"/>
      <c r="E3904" s="44"/>
      <c r="F3904" s="28"/>
      <c r="G3904" s="45"/>
    </row>
    <row r="3905" spans="3:7" ht="12.75" customHeight="1" x14ac:dyDescent="0.3">
      <c r="C3905" s="28"/>
      <c r="D3905" s="28"/>
      <c r="E3905" s="44"/>
      <c r="F3905" s="28"/>
      <c r="G3905" s="45"/>
    </row>
    <row r="3906" spans="3:7" ht="12.75" customHeight="1" x14ac:dyDescent="0.3">
      <c r="C3906" s="28"/>
      <c r="D3906" s="28"/>
      <c r="E3906" s="44"/>
      <c r="F3906" s="28"/>
      <c r="G3906" s="45"/>
    </row>
    <row r="3907" spans="3:7" ht="12.75" customHeight="1" x14ac:dyDescent="0.3">
      <c r="C3907" s="28"/>
      <c r="D3907" s="28"/>
      <c r="E3907" s="44"/>
      <c r="F3907" s="28"/>
      <c r="G3907" s="45"/>
    </row>
    <row r="3908" spans="3:7" ht="12.75" customHeight="1" x14ac:dyDescent="0.3">
      <c r="C3908" s="28"/>
      <c r="D3908" s="28"/>
      <c r="E3908" s="44"/>
      <c r="F3908" s="28"/>
      <c r="G3908" s="45"/>
    </row>
    <row r="3909" spans="3:7" ht="12.75" customHeight="1" x14ac:dyDescent="0.3">
      <c r="C3909" s="28"/>
      <c r="D3909" s="28"/>
      <c r="E3909" s="44"/>
      <c r="F3909" s="28"/>
      <c r="G3909" s="45"/>
    </row>
    <row r="3910" spans="3:7" ht="12.75" customHeight="1" x14ac:dyDescent="0.3">
      <c r="C3910" s="28"/>
      <c r="D3910" s="28"/>
      <c r="E3910" s="44"/>
      <c r="F3910" s="28"/>
      <c r="G3910" s="45"/>
    </row>
    <row r="3911" spans="3:7" ht="12.75" customHeight="1" x14ac:dyDescent="0.3">
      <c r="C3911" s="28"/>
      <c r="D3911" s="28"/>
      <c r="E3911" s="44"/>
      <c r="F3911" s="28"/>
      <c r="G3911" s="45"/>
    </row>
    <row r="3912" spans="3:7" ht="12.75" customHeight="1" x14ac:dyDescent="0.3">
      <c r="C3912" s="28"/>
      <c r="D3912" s="28"/>
      <c r="E3912" s="44"/>
      <c r="F3912" s="28"/>
      <c r="G3912" s="45"/>
    </row>
    <row r="3913" spans="3:7" ht="12.75" customHeight="1" x14ac:dyDescent="0.3">
      <c r="C3913" s="28"/>
      <c r="D3913" s="28"/>
      <c r="E3913" s="44"/>
      <c r="F3913" s="28"/>
      <c r="G3913" s="45"/>
    </row>
    <row r="3914" spans="3:7" ht="12.75" customHeight="1" x14ac:dyDescent="0.3">
      <c r="C3914" s="28"/>
      <c r="D3914" s="28"/>
      <c r="E3914" s="44"/>
      <c r="F3914" s="28"/>
      <c r="G3914" s="45"/>
    </row>
    <row r="3915" spans="3:7" ht="12.75" customHeight="1" x14ac:dyDescent="0.3">
      <c r="C3915" s="28"/>
      <c r="D3915" s="28"/>
      <c r="E3915" s="44"/>
      <c r="F3915" s="28"/>
      <c r="G3915" s="45"/>
    </row>
    <row r="3916" spans="3:7" ht="12.75" customHeight="1" x14ac:dyDescent="0.3">
      <c r="C3916" s="28"/>
      <c r="D3916" s="28"/>
      <c r="E3916" s="44"/>
      <c r="F3916" s="28"/>
      <c r="G3916" s="45"/>
    </row>
    <row r="3917" spans="3:7" ht="12.75" customHeight="1" x14ac:dyDescent="0.3">
      <c r="C3917" s="28"/>
      <c r="D3917" s="28"/>
      <c r="E3917" s="44"/>
      <c r="F3917" s="28"/>
      <c r="G3917" s="45"/>
    </row>
    <row r="3918" spans="3:7" ht="12.75" customHeight="1" x14ac:dyDescent="0.3">
      <c r="C3918" s="28"/>
      <c r="D3918" s="28"/>
      <c r="E3918" s="44"/>
      <c r="F3918" s="28"/>
      <c r="G3918" s="45"/>
    </row>
    <row r="3919" spans="3:7" ht="12.75" customHeight="1" x14ac:dyDescent="0.3">
      <c r="C3919" s="28"/>
      <c r="D3919" s="28"/>
      <c r="E3919" s="44"/>
      <c r="F3919" s="28"/>
      <c r="G3919" s="45"/>
    </row>
    <row r="3920" spans="3:7" ht="12.75" customHeight="1" x14ac:dyDescent="0.3">
      <c r="C3920" s="28"/>
      <c r="D3920" s="28"/>
      <c r="E3920" s="44"/>
      <c r="F3920" s="28"/>
      <c r="G3920" s="45"/>
    </row>
    <row r="3921" spans="3:7" ht="12.75" customHeight="1" x14ac:dyDescent="0.3">
      <c r="C3921" s="28"/>
      <c r="D3921" s="28"/>
      <c r="E3921" s="44"/>
      <c r="F3921" s="28"/>
      <c r="G3921" s="45"/>
    </row>
    <row r="3922" spans="3:7" ht="12.75" customHeight="1" x14ac:dyDescent="0.3">
      <c r="C3922" s="28"/>
      <c r="D3922" s="28"/>
      <c r="E3922" s="44"/>
      <c r="F3922" s="28"/>
      <c r="G3922" s="45"/>
    </row>
    <row r="3923" spans="3:7" ht="12.75" customHeight="1" x14ac:dyDescent="0.3">
      <c r="C3923" s="28"/>
      <c r="D3923" s="28"/>
      <c r="E3923" s="44"/>
      <c r="F3923" s="28"/>
      <c r="G3923" s="45"/>
    </row>
    <row r="3924" spans="3:7" ht="12.75" customHeight="1" x14ac:dyDescent="0.3">
      <c r="C3924" s="28"/>
      <c r="D3924" s="28"/>
      <c r="E3924" s="44"/>
      <c r="F3924" s="28"/>
      <c r="G3924" s="45"/>
    </row>
    <row r="3925" spans="3:7" ht="12.75" customHeight="1" x14ac:dyDescent="0.3">
      <c r="C3925" s="28"/>
      <c r="D3925" s="28"/>
      <c r="E3925" s="44"/>
      <c r="F3925" s="28"/>
      <c r="G3925" s="45"/>
    </row>
    <row r="3926" spans="3:7" ht="12.75" customHeight="1" x14ac:dyDescent="0.3">
      <c r="C3926" s="28"/>
      <c r="D3926" s="28"/>
      <c r="E3926" s="44"/>
      <c r="F3926" s="28"/>
      <c r="G3926" s="45"/>
    </row>
    <row r="3927" spans="3:7" ht="12.75" customHeight="1" x14ac:dyDescent="0.3">
      <c r="C3927" s="28"/>
      <c r="D3927" s="28"/>
      <c r="E3927" s="44"/>
      <c r="F3927" s="28"/>
      <c r="G3927" s="45"/>
    </row>
    <row r="3928" spans="3:7" ht="12.75" customHeight="1" x14ac:dyDescent="0.3">
      <c r="C3928" s="28"/>
      <c r="D3928" s="28"/>
      <c r="E3928" s="44"/>
      <c r="F3928" s="28"/>
      <c r="G3928" s="45"/>
    </row>
    <row r="3929" spans="3:7" ht="12.75" customHeight="1" x14ac:dyDescent="0.3">
      <c r="C3929" s="28"/>
      <c r="D3929" s="28"/>
      <c r="E3929" s="44"/>
      <c r="F3929" s="28"/>
      <c r="G3929" s="45"/>
    </row>
    <row r="3930" spans="3:7" ht="12.75" customHeight="1" x14ac:dyDescent="0.3">
      <c r="C3930" s="28"/>
      <c r="D3930" s="28"/>
      <c r="E3930" s="44"/>
      <c r="F3930" s="28"/>
      <c r="G3930" s="45"/>
    </row>
    <row r="3931" spans="3:7" ht="12.75" customHeight="1" x14ac:dyDescent="0.3">
      <c r="C3931" s="28"/>
      <c r="D3931" s="28"/>
      <c r="E3931" s="44"/>
      <c r="F3931" s="28"/>
      <c r="G3931" s="45"/>
    </row>
    <row r="3932" spans="3:7" ht="12.75" customHeight="1" x14ac:dyDescent="0.3">
      <c r="C3932" s="28"/>
      <c r="D3932" s="28"/>
      <c r="E3932" s="44"/>
      <c r="F3932" s="28"/>
      <c r="G3932" s="45"/>
    </row>
    <row r="3933" spans="3:7" ht="12.75" customHeight="1" x14ac:dyDescent="0.3">
      <c r="C3933" s="28"/>
      <c r="D3933" s="28"/>
      <c r="E3933" s="44"/>
      <c r="F3933" s="28"/>
      <c r="G3933" s="45"/>
    </row>
    <row r="3934" spans="3:7" ht="12.75" customHeight="1" x14ac:dyDescent="0.3">
      <c r="C3934" s="28"/>
      <c r="D3934" s="28"/>
      <c r="E3934" s="44"/>
      <c r="F3934" s="28"/>
      <c r="G3934" s="45"/>
    </row>
    <row r="3935" spans="3:7" ht="12.75" customHeight="1" x14ac:dyDescent="0.3">
      <c r="C3935" s="28"/>
      <c r="D3935" s="28"/>
      <c r="E3935" s="44"/>
      <c r="F3935" s="28"/>
      <c r="G3935" s="45"/>
    </row>
    <row r="3936" spans="3:7" ht="12.75" customHeight="1" x14ac:dyDescent="0.3">
      <c r="C3936" s="28"/>
      <c r="D3936" s="28"/>
      <c r="E3936" s="44"/>
      <c r="F3936" s="28"/>
      <c r="G3936" s="45"/>
    </row>
    <row r="3937" spans="3:7" ht="12.75" customHeight="1" x14ac:dyDescent="0.3">
      <c r="C3937" s="28"/>
      <c r="D3937" s="28"/>
      <c r="E3937" s="44"/>
      <c r="F3937" s="28"/>
      <c r="G3937" s="45"/>
    </row>
    <row r="3938" spans="3:7" ht="12.75" customHeight="1" x14ac:dyDescent="0.3">
      <c r="C3938" s="28"/>
      <c r="D3938" s="28"/>
      <c r="E3938" s="44"/>
      <c r="F3938" s="28"/>
      <c r="G3938" s="45"/>
    </row>
    <row r="3939" spans="3:7" ht="12.75" customHeight="1" x14ac:dyDescent="0.3">
      <c r="C3939" s="28"/>
      <c r="D3939" s="28"/>
      <c r="E3939" s="44"/>
      <c r="F3939" s="28"/>
      <c r="G3939" s="45"/>
    </row>
    <row r="3940" spans="3:7" ht="12.75" customHeight="1" x14ac:dyDescent="0.3">
      <c r="C3940" s="28"/>
      <c r="D3940" s="28"/>
      <c r="E3940" s="44"/>
      <c r="F3940" s="28"/>
      <c r="G3940" s="45"/>
    </row>
    <row r="3941" spans="3:7" ht="12.75" customHeight="1" x14ac:dyDescent="0.3">
      <c r="C3941" s="28"/>
      <c r="D3941" s="28"/>
      <c r="E3941" s="44"/>
      <c r="F3941" s="28"/>
      <c r="G3941" s="45"/>
    </row>
    <row r="3942" spans="3:7" ht="12.75" customHeight="1" x14ac:dyDescent="0.3">
      <c r="C3942" s="28"/>
      <c r="D3942" s="28"/>
      <c r="E3942" s="44"/>
      <c r="F3942" s="28"/>
      <c r="G3942" s="45"/>
    </row>
    <row r="3943" spans="3:7" ht="12.75" customHeight="1" x14ac:dyDescent="0.3">
      <c r="C3943" s="28"/>
      <c r="D3943" s="28"/>
      <c r="E3943" s="44"/>
      <c r="F3943" s="28"/>
      <c r="G3943" s="45"/>
    </row>
    <row r="3944" spans="3:7" ht="12.75" customHeight="1" x14ac:dyDescent="0.3">
      <c r="C3944" s="28"/>
      <c r="D3944" s="28"/>
      <c r="E3944" s="44"/>
      <c r="F3944" s="28"/>
      <c r="G3944" s="45"/>
    </row>
    <row r="3945" spans="3:7" ht="12.75" customHeight="1" x14ac:dyDescent="0.3">
      <c r="C3945" s="28"/>
      <c r="D3945" s="28"/>
      <c r="E3945" s="44"/>
      <c r="F3945" s="28"/>
      <c r="G3945" s="45"/>
    </row>
    <row r="3946" spans="3:7" ht="12.75" customHeight="1" x14ac:dyDescent="0.3">
      <c r="C3946" s="28"/>
      <c r="D3946" s="28"/>
      <c r="E3946" s="44"/>
      <c r="F3946" s="28"/>
      <c r="G3946" s="45"/>
    </row>
    <row r="3947" spans="3:7" ht="12.75" customHeight="1" x14ac:dyDescent="0.3">
      <c r="C3947" s="28"/>
      <c r="D3947" s="28"/>
      <c r="E3947" s="44"/>
      <c r="F3947" s="28"/>
      <c r="G3947" s="45"/>
    </row>
    <row r="3948" spans="3:7" ht="12.75" customHeight="1" x14ac:dyDescent="0.3">
      <c r="C3948" s="28"/>
      <c r="D3948" s="28"/>
      <c r="E3948" s="44"/>
      <c r="F3948" s="28"/>
      <c r="G3948" s="45"/>
    </row>
    <row r="3949" spans="3:7" ht="12.75" customHeight="1" x14ac:dyDescent="0.3">
      <c r="C3949" s="28"/>
      <c r="D3949" s="28"/>
      <c r="E3949" s="44"/>
      <c r="F3949" s="28"/>
      <c r="G3949" s="45"/>
    </row>
    <row r="3950" spans="3:7" ht="12.75" customHeight="1" x14ac:dyDescent="0.3">
      <c r="C3950" s="28"/>
      <c r="D3950" s="28"/>
      <c r="E3950" s="44"/>
      <c r="F3950" s="28"/>
      <c r="G3950" s="45"/>
    </row>
    <row r="3951" spans="3:7" ht="12.75" customHeight="1" x14ac:dyDescent="0.3">
      <c r="C3951" s="28"/>
      <c r="D3951" s="28"/>
      <c r="E3951" s="44"/>
      <c r="F3951" s="28"/>
      <c r="G3951" s="45"/>
    </row>
    <row r="3952" spans="3:7" ht="12.75" customHeight="1" x14ac:dyDescent="0.3">
      <c r="C3952" s="28"/>
      <c r="D3952" s="28"/>
      <c r="E3952" s="44"/>
      <c r="F3952" s="28"/>
      <c r="G3952" s="45"/>
    </row>
    <row r="3953" spans="3:7" ht="12.75" customHeight="1" x14ac:dyDescent="0.3">
      <c r="C3953" s="28"/>
      <c r="D3953" s="28"/>
      <c r="E3953" s="44"/>
      <c r="F3953" s="28"/>
      <c r="G3953" s="45"/>
    </row>
    <row r="3954" spans="3:7" ht="12.75" customHeight="1" x14ac:dyDescent="0.3">
      <c r="C3954" s="28"/>
      <c r="D3954" s="28"/>
      <c r="E3954" s="44"/>
      <c r="F3954" s="28"/>
      <c r="G3954" s="45"/>
    </row>
    <row r="3955" spans="3:7" ht="12.75" customHeight="1" x14ac:dyDescent="0.3">
      <c r="C3955" s="28"/>
      <c r="D3955" s="28"/>
      <c r="E3955" s="44"/>
      <c r="F3955" s="28"/>
      <c r="G3955" s="45"/>
    </row>
    <row r="3956" spans="3:7" ht="12.75" customHeight="1" x14ac:dyDescent="0.3">
      <c r="C3956" s="28"/>
      <c r="D3956" s="28"/>
      <c r="E3956" s="44"/>
      <c r="F3956" s="28"/>
      <c r="G3956" s="45"/>
    </row>
    <row r="3957" spans="3:7" ht="12.75" customHeight="1" x14ac:dyDescent="0.3">
      <c r="C3957" s="28"/>
      <c r="D3957" s="28"/>
      <c r="E3957" s="44"/>
      <c r="F3957" s="28"/>
      <c r="G3957" s="45"/>
    </row>
    <row r="3958" spans="3:7" ht="12.75" customHeight="1" x14ac:dyDescent="0.3">
      <c r="C3958" s="28"/>
      <c r="D3958" s="28"/>
      <c r="E3958" s="44"/>
      <c r="F3958" s="28"/>
      <c r="G3958" s="45"/>
    </row>
    <row r="3959" spans="3:7" ht="12.75" customHeight="1" x14ac:dyDescent="0.3">
      <c r="C3959" s="28"/>
      <c r="D3959" s="28"/>
      <c r="E3959" s="44"/>
      <c r="F3959" s="28"/>
      <c r="G3959" s="45"/>
    </row>
    <row r="3960" spans="3:7" ht="12.75" customHeight="1" x14ac:dyDescent="0.3">
      <c r="C3960" s="28"/>
      <c r="D3960" s="28"/>
      <c r="E3960" s="44"/>
      <c r="F3960" s="28"/>
      <c r="G3960" s="45"/>
    </row>
    <row r="3961" spans="3:7" ht="12.75" customHeight="1" x14ac:dyDescent="0.3">
      <c r="C3961" s="28"/>
      <c r="D3961" s="28"/>
      <c r="E3961" s="44"/>
      <c r="F3961" s="28"/>
      <c r="G3961" s="45"/>
    </row>
    <row r="3962" spans="3:7" ht="12.75" customHeight="1" x14ac:dyDescent="0.3">
      <c r="C3962" s="28"/>
      <c r="D3962" s="28"/>
      <c r="E3962" s="44"/>
      <c r="F3962" s="28"/>
      <c r="G3962" s="45"/>
    </row>
    <row r="3963" spans="3:7" ht="12.75" customHeight="1" x14ac:dyDescent="0.3">
      <c r="C3963" s="28"/>
      <c r="D3963" s="28"/>
      <c r="E3963" s="44"/>
      <c r="F3963" s="28"/>
      <c r="G3963" s="45"/>
    </row>
    <row r="3964" spans="3:7" ht="12.75" customHeight="1" x14ac:dyDescent="0.3">
      <c r="C3964" s="28"/>
      <c r="D3964" s="28"/>
      <c r="E3964" s="44"/>
      <c r="F3964" s="28"/>
      <c r="G3964" s="45"/>
    </row>
    <row r="3965" spans="3:7" ht="12.75" customHeight="1" x14ac:dyDescent="0.3">
      <c r="C3965" s="28"/>
      <c r="D3965" s="28"/>
      <c r="E3965" s="44"/>
      <c r="F3965" s="28"/>
      <c r="G3965" s="45"/>
    </row>
    <row r="3966" spans="3:7" ht="12.75" customHeight="1" x14ac:dyDescent="0.3">
      <c r="C3966" s="28"/>
      <c r="D3966" s="28"/>
      <c r="E3966" s="44"/>
      <c r="F3966" s="28"/>
      <c r="G3966" s="45"/>
    </row>
    <row r="3967" spans="3:7" ht="12.75" customHeight="1" x14ac:dyDescent="0.3">
      <c r="C3967" s="28"/>
      <c r="D3967" s="28"/>
      <c r="E3967" s="44"/>
      <c r="F3967" s="28"/>
      <c r="G3967" s="45"/>
    </row>
    <row r="3968" spans="3:7" ht="12.75" customHeight="1" x14ac:dyDescent="0.3">
      <c r="C3968" s="28"/>
      <c r="D3968" s="28"/>
      <c r="E3968" s="44"/>
      <c r="F3968" s="28"/>
      <c r="G3968" s="45"/>
    </row>
    <row r="3969" spans="3:7" ht="12.75" customHeight="1" x14ac:dyDescent="0.3">
      <c r="C3969" s="28"/>
      <c r="D3969" s="28"/>
      <c r="E3969" s="44"/>
      <c r="F3969" s="28"/>
      <c r="G3969" s="45"/>
    </row>
    <row r="3970" spans="3:7" ht="12.75" customHeight="1" x14ac:dyDescent="0.3">
      <c r="C3970" s="28"/>
      <c r="D3970" s="28"/>
      <c r="E3970" s="44"/>
      <c r="F3970" s="28"/>
      <c r="G3970" s="45"/>
    </row>
    <row r="3971" spans="3:7" ht="12.75" customHeight="1" x14ac:dyDescent="0.3">
      <c r="C3971" s="28"/>
      <c r="D3971" s="28"/>
      <c r="E3971" s="44"/>
      <c r="F3971" s="28"/>
      <c r="G3971" s="45"/>
    </row>
    <row r="3972" spans="3:7" ht="12.75" customHeight="1" x14ac:dyDescent="0.3">
      <c r="C3972" s="28"/>
      <c r="D3972" s="28"/>
      <c r="E3972" s="44"/>
      <c r="F3972" s="28"/>
      <c r="G3972" s="45"/>
    </row>
    <row r="3973" spans="3:7" ht="12.75" customHeight="1" x14ac:dyDescent="0.3">
      <c r="C3973" s="28"/>
      <c r="D3973" s="28"/>
      <c r="E3973" s="44"/>
      <c r="F3973" s="28"/>
      <c r="G3973" s="45"/>
    </row>
  </sheetData>
  <conditionalFormatting sqref="E1285:E1325 E3974:E1048576">
    <cfRule type="expression" dxfId="78" priority="61">
      <formula>ISNA(IF(C1285="","",IF(E1285="",NA())))</formula>
    </cfRule>
  </conditionalFormatting>
  <conditionalFormatting sqref="E2:E3973">
    <cfRule type="expression" dxfId="77" priority="20">
      <formula>ISNA(IF(C2="","",IF(E2="",NA())))</formula>
    </cfRule>
  </conditionalFormatting>
  <conditionalFormatting sqref="C1285:C1325">
    <cfRule type="expression" dxfId="76" priority="18">
      <formula>LEN(C1285)&gt;45</formula>
    </cfRule>
    <cfRule type="duplicateValues" dxfId="75" priority="19"/>
  </conditionalFormatting>
  <conditionalFormatting sqref="E2609:E2649">
    <cfRule type="expression" dxfId="74" priority="15">
      <formula>ISNA(IF(C2609="","",IF(E2609="",NA())))</formula>
    </cfRule>
  </conditionalFormatting>
  <conditionalFormatting sqref="E1326:E2649">
    <cfRule type="expression" dxfId="73" priority="13">
      <formula>ISNA(IF(C1326="","",IF(E1326="",NA())))</formula>
    </cfRule>
  </conditionalFormatting>
  <conditionalFormatting sqref="C2609:C2649">
    <cfRule type="expression" dxfId="72" priority="11">
      <formula>LEN(C2609)&gt;45</formula>
    </cfRule>
    <cfRule type="duplicateValues" dxfId="71" priority="12"/>
  </conditionalFormatting>
  <conditionalFormatting sqref="D1326:D2649">
    <cfRule type="duplicateValues" dxfId="70" priority="10"/>
  </conditionalFormatting>
  <conditionalFormatting sqref="E2650:E3973">
    <cfRule type="expression" dxfId="69" priority="8">
      <formula>ISNA(IF(C2650="","",IF(E2650="",NA())))</formula>
    </cfRule>
  </conditionalFormatting>
  <conditionalFormatting sqref="E3933:E3973">
    <cfRule type="expression" dxfId="68" priority="6">
      <formula>ISNA(IF(C3933="","",IF(E3933="",NA())))</formula>
    </cfRule>
  </conditionalFormatting>
  <conditionalFormatting sqref="E2650:E3973">
    <cfRule type="expression" dxfId="67" priority="4">
      <formula>ISNA(IF(C2650="","",IF(E2650="",NA())))</formula>
    </cfRule>
  </conditionalFormatting>
  <conditionalFormatting sqref="C3933:C3973">
    <cfRule type="expression" dxfId="66" priority="2">
      <formula>LEN(C3933)&gt;45</formula>
    </cfRule>
    <cfRule type="duplicateValues" dxfId="65" priority="3"/>
  </conditionalFormatting>
  <conditionalFormatting sqref="D2650:D3973">
    <cfRule type="duplicateValues" dxfId="64" priority="1"/>
  </conditionalFormatting>
  <conditionalFormatting sqref="C3974:G1048576 D1285:G1325 G2:G3973 C2:F1325 C1326:C3973 E1326:F3973">
    <cfRule type="expression" dxfId="63" priority="387">
      <formula>AND(#REF!&lt;&gt;"",COUNTIF(#REF!,#REF!)&gt;1)</formula>
    </cfRule>
  </conditionalFormatting>
  <dataValidations count="1">
    <dataValidation type="list" allowBlank="1" showInputMessage="1" showErrorMessage="1" sqref="F2:F1048576" xr:uid="{1A7B9F96-715F-4467-8335-FAA942ED3F45}">
      <formula1>"Include, Exclude"</formula1>
    </dataValidation>
  </dataValidations>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75" id="{6796505F-02B4-4932-A4E3-2085BD84B9E9}">
            <xm:f>AND(D1285&lt;&gt;"",COUNTIF(Tests!$C:$C,D1285)=0)</xm:f>
            <x14:dxf>
              <fill>
                <patternFill patternType="solid">
                  <fgColor rgb="FFFFCCCC"/>
                  <bgColor rgb="FFFFCCCC"/>
                </patternFill>
              </fill>
            </x14:dxf>
          </x14:cfRule>
          <xm:sqref>D1285:D1325 D3974:D1048576</xm:sqref>
        </x14:conditionalFormatting>
        <x14:conditionalFormatting xmlns:xm="http://schemas.microsoft.com/office/excel/2006/main">
          <x14:cfRule type="expression" priority="74" id="{B2EEAE6A-1AA2-4EFB-9B3F-FF101E288921}">
            <xm:f>AND(C3974&lt;&gt;"",COUNTIF('Health Facility Master'!$B:$B,C3974)=0)</xm:f>
            <x14:dxf>
              <fill>
                <patternFill>
                  <bgColor rgb="FFFFCCCC"/>
                </patternFill>
              </fill>
            </x14:dxf>
          </x14:cfRule>
          <xm:sqref>C3974:C1048576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7">
    <tabColor rgb="FF9BC2E6"/>
  </sheetPr>
  <dimension ref="C1:H861"/>
  <sheetViews>
    <sheetView showGridLines="0" topLeftCell="E1" zoomScale="110" zoomScaleNormal="110" workbookViewId="0">
      <pane ySplit="1" topLeftCell="A2" activePane="bottomLeft" state="frozen"/>
      <selection activeCell="U36" sqref="U36"/>
      <selection pane="bottomLeft" activeCell="H2" sqref="H2"/>
    </sheetView>
  </sheetViews>
  <sheetFormatPr defaultColWidth="8.81640625" defaultRowHeight="12" customHeight="1" x14ac:dyDescent="0.3"/>
  <cols>
    <col min="1" max="2" width="2.453125" style="2" customWidth="1"/>
    <col min="3" max="3" width="26.1796875" style="37" customWidth="1"/>
    <col min="4" max="4" width="43.1796875" style="37" bestFit="1" customWidth="1"/>
    <col min="5" max="5" width="22.1796875" style="43" customWidth="1"/>
    <col min="6" max="6" width="31.1796875" style="43" customWidth="1"/>
    <col min="7" max="7" width="9" style="37" customWidth="1"/>
    <col min="8" max="16384" width="8.81640625" style="2"/>
  </cols>
  <sheetData>
    <row r="1" spans="3:8" s="3" customFormat="1" ht="13" x14ac:dyDescent="0.3">
      <c r="C1" s="7" t="s">
        <v>23</v>
      </c>
      <c r="D1" s="7" t="s">
        <v>34</v>
      </c>
      <c r="E1" s="8" t="s">
        <v>51</v>
      </c>
      <c r="F1" s="8" t="s">
        <v>35</v>
      </c>
      <c r="G1" s="8" t="s">
        <v>17</v>
      </c>
      <c r="H1" s="8" t="s">
        <v>18</v>
      </c>
    </row>
    <row r="2" spans="3:8" ht="12" customHeight="1" x14ac:dyDescent="0.3">
      <c r="C2" s="34" t="s">
        <v>56</v>
      </c>
      <c r="D2" s="70" t="s">
        <v>157</v>
      </c>
      <c r="E2" s="32">
        <v>1</v>
      </c>
      <c r="F2" s="42">
        <v>1</v>
      </c>
      <c r="G2" s="34" t="s">
        <v>20</v>
      </c>
      <c r="H2" s="74"/>
    </row>
    <row r="3" spans="3:8" ht="12" customHeight="1" x14ac:dyDescent="0.3">
      <c r="C3" s="34" t="s">
        <v>56</v>
      </c>
      <c r="D3" s="70" t="s">
        <v>943</v>
      </c>
      <c r="E3" s="32">
        <v>1</v>
      </c>
      <c r="F3" s="42">
        <v>1</v>
      </c>
      <c r="G3" s="34" t="s">
        <v>20</v>
      </c>
      <c r="H3" s="74"/>
    </row>
    <row r="4" spans="3:8" ht="12" customHeight="1" x14ac:dyDescent="0.3">
      <c r="C4" s="34" t="s">
        <v>56</v>
      </c>
      <c r="D4" s="70" t="s">
        <v>194</v>
      </c>
      <c r="E4" s="32">
        <v>1</v>
      </c>
      <c r="F4" s="42">
        <v>1</v>
      </c>
      <c r="G4" s="34" t="s">
        <v>20</v>
      </c>
      <c r="H4" s="74"/>
    </row>
    <row r="5" spans="3:8" ht="12" customHeight="1" x14ac:dyDescent="0.3">
      <c r="C5" s="34" t="s">
        <v>56</v>
      </c>
      <c r="D5" s="70" t="s">
        <v>93</v>
      </c>
      <c r="E5" s="32">
        <v>1</v>
      </c>
      <c r="F5" s="42">
        <v>1</v>
      </c>
      <c r="G5" s="34" t="s">
        <v>20</v>
      </c>
      <c r="H5" s="74"/>
    </row>
    <row r="6" spans="3:8" ht="12" customHeight="1" x14ac:dyDescent="0.3">
      <c r="C6" s="34" t="s">
        <v>56</v>
      </c>
      <c r="D6" s="86" t="s">
        <v>898</v>
      </c>
      <c r="E6" s="32">
        <v>1</v>
      </c>
      <c r="F6" s="42">
        <v>1</v>
      </c>
      <c r="G6" s="34" t="s">
        <v>20</v>
      </c>
      <c r="H6" s="74"/>
    </row>
    <row r="7" spans="3:8" ht="12" customHeight="1" x14ac:dyDescent="0.3">
      <c r="C7" s="34" t="s">
        <v>56</v>
      </c>
      <c r="D7" s="86" t="s">
        <v>707</v>
      </c>
      <c r="E7" s="32">
        <v>1</v>
      </c>
      <c r="F7" s="42">
        <v>1</v>
      </c>
      <c r="G7" s="34" t="s">
        <v>20</v>
      </c>
      <c r="H7" s="74"/>
    </row>
    <row r="8" spans="3:8" ht="12" customHeight="1" x14ac:dyDescent="0.3">
      <c r="C8" s="34" t="s">
        <v>56</v>
      </c>
      <c r="D8" s="70" t="s">
        <v>156</v>
      </c>
      <c r="E8" s="32">
        <v>1</v>
      </c>
      <c r="F8" s="42">
        <v>1</v>
      </c>
      <c r="G8" s="34" t="s">
        <v>20</v>
      </c>
      <c r="H8" s="74"/>
    </row>
    <row r="9" spans="3:8" ht="12" customHeight="1" x14ac:dyDescent="0.3">
      <c r="C9" s="34" t="s">
        <v>56</v>
      </c>
      <c r="D9" s="70" t="s">
        <v>744</v>
      </c>
      <c r="E9" s="32">
        <v>1</v>
      </c>
      <c r="F9" s="42">
        <v>1</v>
      </c>
      <c r="G9" s="34" t="s">
        <v>20</v>
      </c>
      <c r="H9" s="74"/>
    </row>
    <row r="10" spans="3:8" ht="12" customHeight="1" x14ac:dyDescent="0.3">
      <c r="C10" s="34" t="s">
        <v>56</v>
      </c>
      <c r="D10" s="70" t="s">
        <v>1012</v>
      </c>
      <c r="E10" s="32">
        <v>1</v>
      </c>
      <c r="F10" s="42">
        <v>1</v>
      </c>
      <c r="G10" s="34" t="s">
        <v>20</v>
      </c>
      <c r="H10" s="74"/>
    </row>
    <row r="11" spans="3:8" ht="12" customHeight="1" x14ac:dyDescent="0.3">
      <c r="C11" s="34" t="s">
        <v>56</v>
      </c>
      <c r="D11" s="70" t="s">
        <v>179</v>
      </c>
      <c r="E11" s="32">
        <v>1</v>
      </c>
      <c r="F11" s="42">
        <v>1</v>
      </c>
      <c r="G11" s="34" t="s">
        <v>20</v>
      </c>
      <c r="H11" s="74"/>
    </row>
    <row r="12" spans="3:8" ht="12" customHeight="1" x14ac:dyDescent="0.3">
      <c r="C12" s="34" t="s">
        <v>56</v>
      </c>
      <c r="D12" s="70" t="s">
        <v>920</v>
      </c>
      <c r="E12" s="32">
        <v>1</v>
      </c>
      <c r="F12" s="42">
        <v>1</v>
      </c>
      <c r="G12" s="34" t="s">
        <v>20</v>
      </c>
      <c r="H12" s="74"/>
    </row>
    <row r="13" spans="3:8" ht="12" customHeight="1" x14ac:dyDescent="0.3">
      <c r="C13" s="34" t="s">
        <v>56</v>
      </c>
      <c r="D13" s="70" t="s">
        <v>777</v>
      </c>
      <c r="E13" s="32">
        <v>1</v>
      </c>
      <c r="F13" s="42">
        <v>1</v>
      </c>
      <c r="G13" s="34" t="s">
        <v>20</v>
      </c>
      <c r="H13" s="74"/>
    </row>
    <row r="14" spans="3:8" ht="12" customHeight="1" x14ac:dyDescent="0.3">
      <c r="C14" s="34" t="s">
        <v>56</v>
      </c>
      <c r="D14" s="70" t="s">
        <v>639</v>
      </c>
      <c r="E14" s="32">
        <v>1</v>
      </c>
      <c r="F14" s="42">
        <v>1</v>
      </c>
      <c r="G14" s="34" t="s">
        <v>20</v>
      </c>
      <c r="H14" s="74"/>
    </row>
    <row r="15" spans="3:8" ht="12" customHeight="1" x14ac:dyDescent="0.3">
      <c r="C15" s="34" t="s">
        <v>56</v>
      </c>
      <c r="D15" s="70" t="s">
        <v>503</v>
      </c>
      <c r="E15" s="32">
        <v>1</v>
      </c>
      <c r="F15" s="42">
        <v>1</v>
      </c>
      <c r="G15" s="34" t="s">
        <v>20</v>
      </c>
      <c r="H15" s="74"/>
    </row>
    <row r="16" spans="3:8" ht="12" customHeight="1" x14ac:dyDescent="0.3">
      <c r="C16" s="34" t="s">
        <v>56</v>
      </c>
      <c r="D16" s="70" t="s">
        <v>793</v>
      </c>
      <c r="E16" s="32">
        <v>1</v>
      </c>
      <c r="F16" s="42">
        <v>1</v>
      </c>
      <c r="G16" s="34" t="s">
        <v>20</v>
      </c>
      <c r="H16" s="74"/>
    </row>
    <row r="17" spans="3:8" ht="12" customHeight="1" x14ac:dyDescent="0.3">
      <c r="C17" s="34" t="s">
        <v>56</v>
      </c>
      <c r="D17" s="70" t="s">
        <v>624</v>
      </c>
      <c r="E17" s="32">
        <v>1</v>
      </c>
      <c r="F17" s="42">
        <v>1</v>
      </c>
      <c r="G17" s="34" t="s">
        <v>20</v>
      </c>
      <c r="H17" s="74"/>
    </row>
    <row r="18" spans="3:8" ht="12" customHeight="1" x14ac:dyDescent="0.3">
      <c r="C18" s="34" t="s">
        <v>56</v>
      </c>
      <c r="D18" s="70" t="s">
        <v>611</v>
      </c>
      <c r="E18" s="32">
        <v>1</v>
      </c>
      <c r="F18" s="42">
        <v>1</v>
      </c>
      <c r="G18" s="34" t="s">
        <v>20</v>
      </c>
      <c r="H18" s="74"/>
    </row>
    <row r="19" spans="3:8" ht="12" customHeight="1" x14ac:dyDescent="0.3">
      <c r="C19" s="34" t="s">
        <v>56</v>
      </c>
      <c r="D19" s="70" t="s">
        <v>101</v>
      </c>
      <c r="E19" s="32">
        <v>1</v>
      </c>
      <c r="F19" s="42">
        <v>1</v>
      </c>
      <c r="G19" s="34" t="s">
        <v>20</v>
      </c>
      <c r="H19" s="74"/>
    </row>
    <row r="20" spans="3:8" ht="12" customHeight="1" x14ac:dyDescent="0.3">
      <c r="C20" s="34" t="s">
        <v>56</v>
      </c>
      <c r="D20" s="86" t="s">
        <v>260</v>
      </c>
      <c r="E20" s="32">
        <v>1</v>
      </c>
      <c r="F20" s="42">
        <v>1</v>
      </c>
      <c r="G20" s="34" t="s">
        <v>20</v>
      </c>
      <c r="H20" s="74"/>
    </row>
    <row r="21" spans="3:8" ht="12" customHeight="1" x14ac:dyDescent="0.3">
      <c r="C21" s="34" t="s">
        <v>56</v>
      </c>
      <c r="D21" s="70" t="s">
        <v>706</v>
      </c>
      <c r="E21" s="32">
        <v>1</v>
      </c>
      <c r="F21" s="42">
        <v>1</v>
      </c>
      <c r="G21" s="34" t="s">
        <v>20</v>
      </c>
      <c r="H21" s="74"/>
    </row>
    <row r="22" spans="3:8" ht="12" customHeight="1" x14ac:dyDescent="0.3">
      <c r="C22" s="34" t="s">
        <v>56</v>
      </c>
      <c r="D22" s="70" t="s">
        <v>708</v>
      </c>
      <c r="E22" s="32">
        <v>1</v>
      </c>
      <c r="F22" s="42">
        <v>1</v>
      </c>
      <c r="G22" s="34" t="s">
        <v>20</v>
      </c>
      <c r="H22" s="74"/>
    </row>
    <row r="23" spans="3:8" ht="12" customHeight="1" x14ac:dyDescent="0.3">
      <c r="C23" s="34" t="s">
        <v>56</v>
      </c>
      <c r="D23" s="70" t="s">
        <v>710</v>
      </c>
      <c r="E23" s="32">
        <v>1</v>
      </c>
      <c r="F23" s="42">
        <v>1</v>
      </c>
      <c r="G23" s="34" t="s">
        <v>20</v>
      </c>
      <c r="H23" s="74"/>
    </row>
    <row r="24" spans="3:8" ht="12" customHeight="1" x14ac:dyDescent="0.3">
      <c r="C24" s="34" t="s">
        <v>56</v>
      </c>
      <c r="D24" s="70" t="s">
        <v>745</v>
      </c>
      <c r="E24" s="32">
        <v>1</v>
      </c>
      <c r="F24" s="42">
        <v>1</v>
      </c>
      <c r="G24" s="34" t="s">
        <v>20</v>
      </c>
      <c r="H24" s="74"/>
    </row>
    <row r="25" spans="3:8" ht="12" customHeight="1" x14ac:dyDescent="0.3">
      <c r="C25" s="34" t="s">
        <v>56</v>
      </c>
      <c r="D25" s="70" t="s">
        <v>290</v>
      </c>
      <c r="E25" s="32">
        <v>1</v>
      </c>
      <c r="F25" s="42">
        <v>1</v>
      </c>
      <c r="G25" s="34" t="s">
        <v>20</v>
      </c>
      <c r="H25" s="74"/>
    </row>
    <row r="26" spans="3:8" ht="12" customHeight="1" x14ac:dyDescent="0.3">
      <c r="C26" s="34" t="s">
        <v>56</v>
      </c>
      <c r="D26" s="70" t="s">
        <v>918</v>
      </c>
      <c r="E26" s="32">
        <v>1</v>
      </c>
      <c r="F26" s="42">
        <v>1</v>
      </c>
      <c r="G26" s="34" t="s">
        <v>20</v>
      </c>
      <c r="H26" s="74"/>
    </row>
    <row r="27" spans="3:8" ht="12" customHeight="1" x14ac:dyDescent="0.3">
      <c r="C27" s="34" t="s">
        <v>56</v>
      </c>
      <c r="D27" s="70" t="s">
        <v>926</v>
      </c>
      <c r="E27" s="32">
        <v>1</v>
      </c>
      <c r="F27" s="42">
        <v>1</v>
      </c>
      <c r="G27" s="34" t="s">
        <v>20</v>
      </c>
      <c r="H27" s="74"/>
    </row>
    <row r="28" spans="3:8" ht="12" customHeight="1" x14ac:dyDescent="0.3">
      <c r="C28" s="34" t="s">
        <v>56</v>
      </c>
      <c r="D28" s="70" t="s">
        <v>908</v>
      </c>
      <c r="E28" s="32">
        <v>1</v>
      </c>
      <c r="F28" s="42">
        <v>1</v>
      </c>
      <c r="G28" s="34" t="s">
        <v>20</v>
      </c>
      <c r="H28" s="74"/>
    </row>
    <row r="29" spans="3:8" ht="12" customHeight="1" x14ac:dyDescent="0.3">
      <c r="C29" s="34" t="s">
        <v>56</v>
      </c>
      <c r="D29" s="70" t="s">
        <v>716</v>
      </c>
      <c r="E29" s="32">
        <v>1</v>
      </c>
      <c r="F29" s="42">
        <v>1</v>
      </c>
      <c r="G29" s="34" t="s">
        <v>20</v>
      </c>
      <c r="H29" s="74"/>
    </row>
    <row r="30" spans="3:8" ht="12" customHeight="1" x14ac:dyDescent="0.3">
      <c r="C30" s="34" t="s">
        <v>56</v>
      </c>
      <c r="D30" s="70" t="s">
        <v>621</v>
      </c>
      <c r="E30" s="32">
        <v>1</v>
      </c>
      <c r="F30" s="42">
        <v>1</v>
      </c>
      <c r="G30" s="34" t="s">
        <v>20</v>
      </c>
      <c r="H30" s="74"/>
    </row>
    <row r="31" spans="3:8" ht="12" customHeight="1" x14ac:dyDescent="0.3">
      <c r="C31" s="34" t="s">
        <v>56</v>
      </c>
      <c r="D31" s="70" t="s">
        <v>446</v>
      </c>
      <c r="E31" s="32">
        <v>1</v>
      </c>
      <c r="F31" s="42">
        <v>1</v>
      </c>
      <c r="G31" s="34" t="s">
        <v>20</v>
      </c>
      <c r="H31" s="74"/>
    </row>
    <row r="32" spans="3:8" ht="12" customHeight="1" x14ac:dyDescent="0.3">
      <c r="C32" s="34" t="s">
        <v>56</v>
      </c>
      <c r="D32" s="70" t="s">
        <v>610</v>
      </c>
      <c r="E32" s="32">
        <v>1</v>
      </c>
      <c r="F32" s="42">
        <v>1</v>
      </c>
      <c r="G32" s="34" t="s">
        <v>20</v>
      </c>
      <c r="H32" s="74"/>
    </row>
    <row r="33" spans="3:8" ht="12" customHeight="1" x14ac:dyDescent="0.3">
      <c r="C33" s="34" t="s">
        <v>56</v>
      </c>
      <c r="D33" s="70" t="s">
        <v>626</v>
      </c>
      <c r="E33" s="32">
        <v>1</v>
      </c>
      <c r="F33" s="42">
        <v>1</v>
      </c>
      <c r="G33" s="34" t="s">
        <v>20</v>
      </c>
      <c r="H33" s="74"/>
    </row>
    <row r="34" spans="3:8" ht="12" customHeight="1" x14ac:dyDescent="0.3">
      <c r="C34" s="34" t="s">
        <v>56</v>
      </c>
      <c r="D34" s="70" t="s">
        <v>614</v>
      </c>
      <c r="E34" s="32">
        <v>1</v>
      </c>
      <c r="F34" s="42">
        <v>1</v>
      </c>
      <c r="G34" s="34" t="s">
        <v>20</v>
      </c>
      <c r="H34" s="74"/>
    </row>
    <row r="35" spans="3:8" ht="12" customHeight="1" x14ac:dyDescent="0.3">
      <c r="C35" s="34" t="s">
        <v>56</v>
      </c>
      <c r="D35" s="70" t="s">
        <v>984</v>
      </c>
      <c r="E35" s="32">
        <v>1</v>
      </c>
      <c r="F35" s="42">
        <v>1</v>
      </c>
      <c r="G35" s="34" t="s">
        <v>20</v>
      </c>
      <c r="H35" s="74"/>
    </row>
    <row r="36" spans="3:8" ht="12" customHeight="1" x14ac:dyDescent="0.3">
      <c r="C36" s="34" t="s">
        <v>56</v>
      </c>
      <c r="D36" s="70" t="s">
        <v>676</v>
      </c>
      <c r="E36" s="32">
        <v>1</v>
      </c>
      <c r="F36" s="42">
        <v>1</v>
      </c>
      <c r="G36" s="34" t="s">
        <v>20</v>
      </c>
      <c r="H36" s="74"/>
    </row>
    <row r="37" spans="3:8" ht="12" customHeight="1" x14ac:dyDescent="0.3">
      <c r="C37" s="34" t="s">
        <v>56</v>
      </c>
      <c r="D37" s="70" t="s">
        <v>929</v>
      </c>
      <c r="E37" s="32">
        <v>1</v>
      </c>
      <c r="F37" s="42">
        <v>1</v>
      </c>
      <c r="G37" s="34" t="s">
        <v>20</v>
      </c>
      <c r="H37" s="74"/>
    </row>
    <row r="38" spans="3:8" ht="12" customHeight="1" x14ac:dyDescent="0.3">
      <c r="C38" s="34" t="s">
        <v>56</v>
      </c>
      <c r="D38" s="70" t="s">
        <v>142</v>
      </c>
      <c r="E38" s="32">
        <v>1</v>
      </c>
      <c r="F38" s="42">
        <v>1</v>
      </c>
      <c r="G38" s="34" t="s">
        <v>20</v>
      </c>
      <c r="H38" s="74"/>
    </row>
    <row r="39" spans="3:8" ht="12" customHeight="1" x14ac:dyDescent="0.3">
      <c r="C39" s="34" t="s">
        <v>56</v>
      </c>
      <c r="D39" s="86" t="s">
        <v>445</v>
      </c>
      <c r="E39" s="32">
        <v>1</v>
      </c>
      <c r="F39" s="42">
        <v>1</v>
      </c>
      <c r="G39" s="34" t="s">
        <v>20</v>
      </c>
      <c r="H39" s="74"/>
    </row>
    <row r="40" spans="3:8" ht="12" customHeight="1" x14ac:dyDescent="0.3">
      <c r="C40" s="34" t="s">
        <v>56</v>
      </c>
      <c r="D40" s="70" t="s">
        <v>535</v>
      </c>
      <c r="E40" s="32">
        <v>1</v>
      </c>
      <c r="F40" s="42">
        <v>1</v>
      </c>
      <c r="G40" s="34" t="s">
        <v>20</v>
      </c>
      <c r="H40" s="74"/>
    </row>
    <row r="41" spans="3:8" ht="12" customHeight="1" x14ac:dyDescent="0.3">
      <c r="C41" s="34" t="s">
        <v>56</v>
      </c>
      <c r="D41" s="70" t="s">
        <v>100</v>
      </c>
      <c r="E41" s="32">
        <v>1</v>
      </c>
      <c r="F41" s="42">
        <v>1</v>
      </c>
      <c r="G41" s="34" t="s">
        <v>20</v>
      </c>
      <c r="H41" s="74"/>
    </row>
    <row r="42" spans="3:8" ht="12" customHeight="1" x14ac:dyDescent="0.3">
      <c r="C42" s="34" t="s">
        <v>56</v>
      </c>
      <c r="D42" s="86" t="s">
        <v>217</v>
      </c>
      <c r="E42" s="32">
        <v>1</v>
      </c>
      <c r="F42" s="42">
        <v>1</v>
      </c>
      <c r="G42" s="34" t="s">
        <v>20</v>
      </c>
      <c r="H42" s="74"/>
    </row>
    <row r="43" spans="3:8" ht="12" customHeight="1" x14ac:dyDescent="0.3">
      <c r="C43" s="34" t="s">
        <v>56</v>
      </c>
      <c r="D43" s="70" t="s">
        <v>739</v>
      </c>
      <c r="E43" s="32">
        <v>1</v>
      </c>
      <c r="F43" s="42">
        <v>1</v>
      </c>
      <c r="G43" s="34" t="s">
        <v>20</v>
      </c>
      <c r="H43" s="74"/>
    </row>
    <row r="44" spans="3:8" ht="12" customHeight="1" x14ac:dyDescent="0.3">
      <c r="C44" s="34" t="s">
        <v>56</v>
      </c>
      <c r="D44" s="70" t="s">
        <v>704</v>
      </c>
      <c r="E44" s="32">
        <v>1</v>
      </c>
      <c r="F44" s="42">
        <v>1</v>
      </c>
      <c r="G44" s="34" t="s">
        <v>20</v>
      </c>
      <c r="H44" s="74"/>
    </row>
    <row r="45" spans="3:8" ht="12" customHeight="1" x14ac:dyDescent="0.3">
      <c r="C45" s="34" t="s">
        <v>56</v>
      </c>
      <c r="D45" s="70" t="s">
        <v>438</v>
      </c>
      <c r="E45" s="32">
        <v>1</v>
      </c>
      <c r="F45" s="42">
        <v>1</v>
      </c>
      <c r="G45" s="34" t="s">
        <v>20</v>
      </c>
      <c r="H45" s="74"/>
    </row>
    <row r="46" spans="3:8" ht="12" customHeight="1" x14ac:dyDescent="0.3">
      <c r="C46" s="34" t="s">
        <v>56</v>
      </c>
      <c r="D46" s="70" t="s">
        <v>507</v>
      </c>
      <c r="E46" s="32">
        <v>1</v>
      </c>
      <c r="F46" s="42">
        <v>1</v>
      </c>
      <c r="G46" s="34" t="s">
        <v>20</v>
      </c>
      <c r="H46" s="74"/>
    </row>
    <row r="47" spans="3:8" ht="12" customHeight="1" x14ac:dyDescent="0.3">
      <c r="C47" s="34" t="s">
        <v>56</v>
      </c>
      <c r="D47" s="70" t="s">
        <v>932</v>
      </c>
      <c r="E47" s="32">
        <v>1</v>
      </c>
      <c r="F47" s="42">
        <v>1</v>
      </c>
      <c r="G47" s="34" t="s">
        <v>20</v>
      </c>
      <c r="H47" s="74"/>
    </row>
    <row r="48" spans="3:8" ht="12" customHeight="1" x14ac:dyDescent="0.3">
      <c r="C48" s="34" t="s">
        <v>56</v>
      </c>
      <c r="D48" s="70" t="s">
        <v>117</v>
      </c>
      <c r="E48" s="32">
        <v>1</v>
      </c>
      <c r="F48" s="42">
        <v>1</v>
      </c>
      <c r="G48" s="34" t="s">
        <v>20</v>
      </c>
      <c r="H48" s="74"/>
    </row>
    <row r="49" spans="3:8" ht="12" customHeight="1" x14ac:dyDescent="0.3">
      <c r="C49" s="34" t="s">
        <v>56</v>
      </c>
      <c r="D49" s="86" t="s">
        <v>399</v>
      </c>
      <c r="E49" s="32">
        <v>1</v>
      </c>
      <c r="F49" s="42">
        <v>1</v>
      </c>
      <c r="G49" s="34" t="s">
        <v>20</v>
      </c>
      <c r="H49" s="74"/>
    </row>
    <row r="50" spans="3:8" ht="12" customHeight="1" x14ac:dyDescent="0.3">
      <c r="C50" s="34" t="s">
        <v>56</v>
      </c>
      <c r="D50" s="70" t="s">
        <v>518</v>
      </c>
      <c r="E50" s="32">
        <v>1</v>
      </c>
      <c r="F50" s="42">
        <v>1</v>
      </c>
      <c r="G50" s="34" t="s">
        <v>20</v>
      </c>
      <c r="H50" s="74"/>
    </row>
    <row r="51" spans="3:8" ht="12" customHeight="1" x14ac:dyDescent="0.3">
      <c r="C51" s="34" t="s">
        <v>56</v>
      </c>
      <c r="D51" s="70" t="s">
        <v>538</v>
      </c>
      <c r="E51" s="32">
        <v>1</v>
      </c>
      <c r="F51" s="42">
        <v>1</v>
      </c>
      <c r="G51" s="34" t="s">
        <v>20</v>
      </c>
      <c r="H51" s="74"/>
    </row>
    <row r="52" spans="3:8" ht="12" customHeight="1" x14ac:dyDescent="0.3">
      <c r="C52" s="34" t="s">
        <v>56</v>
      </c>
      <c r="D52" s="70" t="s">
        <v>235</v>
      </c>
      <c r="E52" s="32">
        <v>1</v>
      </c>
      <c r="F52" s="42">
        <v>1</v>
      </c>
      <c r="G52" s="34" t="s">
        <v>20</v>
      </c>
      <c r="H52" s="74"/>
    </row>
    <row r="53" spans="3:8" ht="12" customHeight="1" x14ac:dyDescent="0.3">
      <c r="C53" s="34" t="s">
        <v>56</v>
      </c>
      <c r="D53" s="70" t="s">
        <v>212</v>
      </c>
      <c r="E53" s="32">
        <v>1</v>
      </c>
      <c r="F53" s="42">
        <v>1</v>
      </c>
      <c r="G53" s="34" t="s">
        <v>20</v>
      </c>
      <c r="H53" s="74"/>
    </row>
    <row r="54" spans="3:8" ht="12" customHeight="1" x14ac:dyDescent="0.3">
      <c r="C54" s="34" t="s">
        <v>56</v>
      </c>
      <c r="D54" s="70" t="s">
        <v>228</v>
      </c>
      <c r="E54" s="32">
        <v>1</v>
      </c>
      <c r="F54" s="42">
        <v>1</v>
      </c>
      <c r="G54" s="34" t="s">
        <v>20</v>
      </c>
      <c r="H54" s="74"/>
    </row>
    <row r="55" spans="3:8" ht="12" customHeight="1" x14ac:dyDescent="0.3">
      <c r="C55" s="34" t="s">
        <v>56</v>
      </c>
      <c r="D55" s="70" t="s">
        <v>298</v>
      </c>
      <c r="E55" s="32">
        <v>1</v>
      </c>
      <c r="F55" s="42">
        <v>1</v>
      </c>
      <c r="G55" s="34" t="s">
        <v>20</v>
      </c>
      <c r="H55" s="74"/>
    </row>
    <row r="56" spans="3:8" ht="12" customHeight="1" x14ac:dyDescent="0.3">
      <c r="C56" s="34" t="s">
        <v>56</v>
      </c>
      <c r="D56" s="70" t="s">
        <v>115</v>
      </c>
      <c r="E56" s="32">
        <v>1</v>
      </c>
      <c r="F56" s="42">
        <v>1</v>
      </c>
      <c r="G56" s="34" t="s">
        <v>20</v>
      </c>
      <c r="H56" s="74"/>
    </row>
    <row r="57" spans="3:8" ht="12" customHeight="1" x14ac:dyDescent="0.3">
      <c r="C57" s="34" t="s">
        <v>56</v>
      </c>
      <c r="D57" s="86" t="s">
        <v>197</v>
      </c>
      <c r="E57" s="32">
        <v>1</v>
      </c>
      <c r="F57" s="42">
        <v>1</v>
      </c>
      <c r="G57" s="34" t="s">
        <v>20</v>
      </c>
      <c r="H57" s="74"/>
    </row>
    <row r="58" spans="3:8" ht="12" customHeight="1" x14ac:dyDescent="0.3">
      <c r="C58" s="34" t="s">
        <v>56</v>
      </c>
      <c r="D58" s="70" t="s">
        <v>295</v>
      </c>
      <c r="E58" s="32">
        <v>1</v>
      </c>
      <c r="F58" s="42">
        <v>1</v>
      </c>
      <c r="G58" s="34" t="s">
        <v>20</v>
      </c>
      <c r="H58" s="74"/>
    </row>
    <row r="59" spans="3:8" ht="12" customHeight="1" x14ac:dyDescent="0.3">
      <c r="C59" s="34" t="s">
        <v>56</v>
      </c>
      <c r="D59" s="70" t="s">
        <v>542</v>
      </c>
      <c r="E59" s="32">
        <v>1</v>
      </c>
      <c r="F59" s="42">
        <v>1</v>
      </c>
      <c r="G59" s="34" t="s">
        <v>20</v>
      </c>
      <c r="H59" s="74"/>
    </row>
    <row r="60" spans="3:8" ht="12" customHeight="1" x14ac:dyDescent="0.3">
      <c r="C60" s="34" t="s">
        <v>56</v>
      </c>
      <c r="D60" s="70" t="s">
        <v>709</v>
      </c>
      <c r="E60" s="32">
        <v>1</v>
      </c>
      <c r="F60" s="42">
        <v>1</v>
      </c>
      <c r="G60" s="34" t="s">
        <v>20</v>
      </c>
      <c r="H60" s="74"/>
    </row>
    <row r="61" spans="3:8" ht="12" customHeight="1" x14ac:dyDescent="0.3">
      <c r="C61" s="34" t="s">
        <v>56</v>
      </c>
      <c r="D61" s="70" t="s">
        <v>395</v>
      </c>
      <c r="E61" s="32">
        <v>1</v>
      </c>
      <c r="F61" s="42">
        <v>1</v>
      </c>
      <c r="G61" s="34" t="s">
        <v>20</v>
      </c>
      <c r="H61" s="74"/>
    </row>
    <row r="62" spans="3:8" ht="12" customHeight="1" x14ac:dyDescent="0.3">
      <c r="C62" s="34" t="s">
        <v>56</v>
      </c>
      <c r="D62" s="70" t="s">
        <v>640</v>
      </c>
      <c r="E62" s="32">
        <v>1</v>
      </c>
      <c r="F62" s="42">
        <v>1</v>
      </c>
      <c r="G62" s="34" t="s">
        <v>20</v>
      </c>
      <c r="H62" s="74"/>
    </row>
    <row r="63" spans="3:8" ht="12" customHeight="1" x14ac:dyDescent="0.3">
      <c r="C63" s="34" t="s">
        <v>56</v>
      </c>
      <c r="D63" s="70" t="s">
        <v>324</v>
      </c>
      <c r="E63" s="32">
        <v>1</v>
      </c>
      <c r="F63" s="42">
        <v>1</v>
      </c>
      <c r="G63" s="34" t="s">
        <v>20</v>
      </c>
      <c r="H63" s="74"/>
    </row>
    <row r="64" spans="3:8" ht="12" customHeight="1" x14ac:dyDescent="0.3">
      <c r="C64" s="34" t="s">
        <v>56</v>
      </c>
      <c r="D64" s="70" t="s">
        <v>402</v>
      </c>
      <c r="E64" s="32">
        <v>1</v>
      </c>
      <c r="F64" s="42">
        <v>1</v>
      </c>
      <c r="G64" s="34" t="s">
        <v>20</v>
      </c>
      <c r="H64" s="74"/>
    </row>
    <row r="65" spans="3:8" ht="12" customHeight="1" x14ac:dyDescent="0.3">
      <c r="C65" s="34" t="s">
        <v>56</v>
      </c>
      <c r="D65" s="70" t="s">
        <v>98</v>
      </c>
      <c r="E65" s="32">
        <v>1</v>
      </c>
      <c r="F65" s="42">
        <v>1</v>
      </c>
      <c r="G65" s="34" t="s">
        <v>20</v>
      </c>
      <c r="H65" s="74"/>
    </row>
    <row r="66" spans="3:8" ht="12" customHeight="1" x14ac:dyDescent="0.3">
      <c r="C66" s="34" t="s">
        <v>56</v>
      </c>
      <c r="D66" s="86" t="s">
        <v>234</v>
      </c>
      <c r="E66" s="32">
        <v>1</v>
      </c>
      <c r="F66" s="42">
        <v>1</v>
      </c>
      <c r="G66" s="34" t="s">
        <v>20</v>
      </c>
      <c r="H66" s="74"/>
    </row>
    <row r="67" spans="3:8" ht="12" customHeight="1" x14ac:dyDescent="0.3">
      <c r="C67" s="34" t="s">
        <v>56</v>
      </c>
      <c r="D67" s="70" t="s">
        <v>501</v>
      </c>
      <c r="E67" s="32">
        <v>1</v>
      </c>
      <c r="F67" s="42">
        <v>1</v>
      </c>
      <c r="G67" s="34" t="s">
        <v>20</v>
      </c>
      <c r="H67" s="74"/>
    </row>
    <row r="68" spans="3:8" ht="12" customHeight="1" x14ac:dyDescent="0.3">
      <c r="C68" s="34" t="s">
        <v>56</v>
      </c>
      <c r="D68" s="70" t="s">
        <v>543</v>
      </c>
      <c r="E68" s="32">
        <v>1</v>
      </c>
      <c r="F68" s="42">
        <v>1</v>
      </c>
      <c r="G68" s="34" t="s">
        <v>20</v>
      </c>
      <c r="H68" s="74"/>
    </row>
    <row r="69" spans="3:8" ht="12" customHeight="1" x14ac:dyDescent="0.3">
      <c r="C69" s="34" t="s">
        <v>56</v>
      </c>
      <c r="D69" s="70" t="s">
        <v>489</v>
      </c>
      <c r="E69" s="32">
        <v>1</v>
      </c>
      <c r="F69" s="42">
        <v>1</v>
      </c>
      <c r="G69" s="34" t="s">
        <v>20</v>
      </c>
      <c r="H69" s="74"/>
    </row>
    <row r="70" spans="3:8" ht="12" customHeight="1" x14ac:dyDescent="0.3">
      <c r="C70" s="34" t="s">
        <v>56</v>
      </c>
      <c r="D70" s="70" t="s">
        <v>703</v>
      </c>
      <c r="E70" s="32">
        <v>1</v>
      </c>
      <c r="F70" s="42">
        <v>1</v>
      </c>
      <c r="G70" s="34" t="s">
        <v>20</v>
      </c>
      <c r="H70" s="74"/>
    </row>
    <row r="71" spans="3:8" ht="12" customHeight="1" x14ac:dyDescent="0.3">
      <c r="C71" s="34" t="s">
        <v>56</v>
      </c>
      <c r="D71" s="70" t="s">
        <v>740</v>
      </c>
      <c r="E71" s="32">
        <v>1</v>
      </c>
      <c r="F71" s="42">
        <v>1</v>
      </c>
      <c r="G71" s="34" t="s">
        <v>20</v>
      </c>
      <c r="H71" s="74"/>
    </row>
    <row r="72" spans="3:8" ht="12" customHeight="1" x14ac:dyDescent="0.3">
      <c r="C72" s="34" t="s">
        <v>56</v>
      </c>
      <c r="D72" s="70" t="s">
        <v>307</v>
      </c>
      <c r="E72" s="32">
        <v>1</v>
      </c>
      <c r="F72" s="42">
        <v>1</v>
      </c>
      <c r="G72" s="34" t="s">
        <v>20</v>
      </c>
      <c r="H72" s="74"/>
    </row>
    <row r="73" spans="3:8" ht="12" customHeight="1" x14ac:dyDescent="0.3">
      <c r="C73" s="34" t="s">
        <v>56</v>
      </c>
      <c r="D73" s="70" t="s">
        <v>913</v>
      </c>
      <c r="E73" s="32">
        <v>1</v>
      </c>
      <c r="F73" s="42">
        <v>1</v>
      </c>
      <c r="G73" s="34" t="s">
        <v>20</v>
      </c>
      <c r="H73" s="74"/>
    </row>
    <row r="74" spans="3:8" ht="12" customHeight="1" x14ac:dyDescent="0.3">
      <c r="C74" s="34" t="s">
        <v>56</v>
      </c>
      <c r="D74" s="70" t="s">
        <v>139</v>
      </c>
      <c r="E74" s="32">
        <v>1</v>
      </c>
      <c r="F74" s="42">
        <v>1</v>
      </c>
      <c r="G74" s="34" t="s">
        <v>20</v>
      </c>
      <c r="H74" s="74"/>
    </row>
    <row r="75" spans="3:8" ht="12" customHeight="1" x14ac:dyDescent="0.3">
      <c r="C75" s="34" t="s">
        <v>56</v>
      </c>
      <c r="D75" s="86" t="s">
        <v>214</v>
      </c>
      <c r="E75" s="32">
        <v>1</v>
      </c>
      <c r="F75" s="42">
        <v>1</v>
      </c>
      <c r="G75" s="34" t="s">
        <v>20</v>
      </c>
      <c r="H75" s="74"/>
    </row>
    <row r="76" spans="3:8" ht="12" customHeight="1" x14ac:dyDescent="0.3">
      <c r="C76" s="34" t="s">
        <v>56</v>
      </c>
      <c r="D76" s="70" t="s">
        <v>998</v>
      </c>
      <c r="E76" s="32">
        <v>1</v>
      </c>
      <c r="F76" s="42">
        <v>1</v>
      </c>
      <c r="G76" s="34" t="s">
        <v>20</v>
      </c>
      <c r="H76" s="74"/>
    </row>
    <row r="77" spans="3:8" ht="12" customHeight="1" x14ac:dyDescent="0.3">
      <c r="C77" s="34" t="s">
        <v>56</v>
      </c>
      <c r="D77" s="70" t="s">
        <v>901</v>
      </c>
      <c r="E77" s="32">
        <v>1</v>
      </c>
      <c r="F77" s="42">
        <v>1</v>
      </c>
      <c r="G77" s="34" t="s">
        <v>20</v>
      </c>
      <c r="H77" s="74"/>
    </row>
    <row r="78" spans="3:8" ht="12" customHeight="1" x14ac:dyDescent="0.3">
      <c r="C78" s="34" t="s">
        <v>56</v>
      </c>
      <c r="D78" s="70" t="s">
        <v>936</v>
      </c>
      <c r="E78" s="32">
        <v>1</v>
      </c>
      <c r="F78" s="42">
        <v>1</v>
      </c>
      <c r="G78" s="34" t="s">
        <v>20</v>
      </c>
      <c r="H78" s="74"/>
    </row>
    <row r="79" spans="3:8" ht="12" customHeight="1" x14ac:dyDescent="0.3">
      <c r="C79" s="34" t="s">
        <v>56</v>
      </c>
      <c r="D79" s="70" t="s">
        <v>681</v>
      </c>
      <c r="E79" s="32">
        <v>1</v>
      </c>
      <c r="F79" s="42">
        <v>1</v>
      </c>
      <c r="G79" s="34" t="s">
        <v>20</v>
      </c>
      <c r="H79" s="74"/>
    </row>
    <row r="80" spans="3:8" ht="12" customHeight="1" x14ac:dyDescent="0.3">
      <c r="C80" s="34" t="s">
        <v>56</v>
      </c>
      <c r="D80" s="70" t="s">
        <v>899</v>
      </c>
      <c r="E80" s="32">
        <v>1</v>
      </c>
      <c r="F80" s="42">
        <v>1</v>
      </c>
      <c r="G80" s="34" t="s">
        <v>20</v>
      </c>
      <c r="H80" s="74"/>
    </row>
    <row r="81" spans="3:8" ht="12" customHeight="1" x14ac:dyDescent="0.3">
      <c r="C81" s="34" t="s">
        <v>56</v>
      </c>
      <c r="D81" s="86" t="s">
        <v>594</v>
      </c>
      <c r="E81" s="32">
        <v>1</v>
      </c>
      <c r="F81" s="42">
        <v>1</v>
      </c>
      <c r="G81" s="34" t="s">
        <v>20</v>
      </c>
      <c r="H81" s="74"/>
    </row>
    <row r="82" spans="3:8" ht="12" customHeight="1" x14ac:dyDescent="0.3">
      <c r="C82" s="34" t="s">
        <v>56</v>
      </c>
      <c r="D82" s="70" t="s">
        <v>162</v>
      </c>
      <c r="E82" s="32">
        <v>1</v>
      </c>
      <c r="F82" s="42">
        <v>1</v>
      </c>
      <c r="G82" s="34" t="s">
        <v>20</v>
      </c>
      <c r="H82" s="74"/>
    </row>
    <row r="83" spans="3:8" ht="12" customHeight="1" x14ac:dyDescent="0.3">
      <c r="C83" s="34" t="s">
        <v>56</v>
      </c>
      <c r="D83" s="70" t="s">
        <v>924</v>
      </c>
      <c r="E83" s="32">
        <v>1</v>
      </c>
      <c r="F83" s="42">
        <v>1</v>
      </c>
      <c r="G83" s="34" t="s">
        <v>20</v>
      </c>
      <c r="H83" s="74"/>
    </row>
    <row r="84" spans="3:8" ht="12" customHeight="1" x14ac:dyDescent="0.3">
      <c r="C84" s="34" t="s">
        <v>56</v>
      </c>
      <c r="D84" s="70" t="s">
        <v>470</v>
      </c>
      <c r="E84" s="32">
        <v>1</v>
      </c>
      <c r="F84" s="42">
        <v>1</v>
      </c>
      <c r="G84" s="34" t="s">
        <v>20</v>
      </c>
      <c r="H84" s="74"/>
    </row>
    <row r="85" spans="3:8" ht="12" customHeight="1" x14ac:dyDescent="0.3">
      <c r="C85" s="34" t="s">
        <v>56</v>
      </c>
      <c r="D85" s="70" t="s">
        <v>475</v>
      </c>
      <c r="E85" s="32">
        <v>1</v>
      </c>
      <c r="F85" s="42">
        <v>1</v>
      </c>
      <c r="G85" s="34" t="s">
        <v>20</v>
      </c>
      <c r="H85" s="74"/>
    </row>
    <row r="86" spans="3:8" ht="12" customHeight="1" x14ac:dyDescent="0.3">
      <c r="C86" s="34" t="s">
        <v>56</v>
      </c>
      <c r="D86" s="70" t="s">
        <v>513</v>
      </c>
      <c r="E86" s="32">
        <v>1</v>
      </c>
      <c r="F86" s="42">
        <v>1</v>
      </c>
      <c r="G86" s="34" t="s">
        <v>20</v>
      </c>
      <c r="H86" s="74"/>
    </row>
    <row r="87" spans="3:8" ht="12" customHeight="1" x14ac:dyDescent="0.3">
      <c r="C87" s="34" t="s">
        <v>56</v>
      </c>
      <c r="D87" s="70" t="s">
        <v>441</v>
      </c>
      <c r="E87" s="32">
        <v>1</v>
      </c>
      <c r="F87" s="42">
        <v>1</v>
      </c>
      <c r="G87" s="34" t="s">
        <v>20</v>
      </c>
      <c r="H87" s="74"/>
    </row>
    <row r="88" spans="3:8" ht="12" customHeight="1" x14ac:dyDescent="0.3">
      <c r="C88" s="34" t="s">
        <v>56</v>
      </c>
      <c r="D88" s="70" t="s">
        <v>452</v>
      </c>
      <c r="E88" s="32">
        <v>1</v>
      </c>
      <c r="F88" s="42">
        <v>1</v>
      </c>
      <c r="G88" s="34" t="s">
        <v>20</v>
      </c>
      <c r="H88" s="74"/>
    </row>
    <row r="89" spans="3:8" ht="12" customHeight="1" x14ac:dyDescent="0.3">
      <c r="C89" s="34" t="s">
        <v>56</v>
      </c>
      <c r="D89" s="70" t="s">
        <v>642</v>
      </c>
      <c r="E89" s="32">
        <v>1</v>
      </c>
      <c r="F89" s="42">
        <v>1</v>
      </c>
      <c r="G89" s="34" t="s">
        <v>20</v>
      </c>
      <c r="H89" s="74"/>
    </row>
    <row r="90" spans="3:8" ht="12" customHeight="1" x14ac:dyDescent="0.3">
      <c r="C90" s="34" t="s">
        <v>56</v>
      </c>
      <c r="D90" s="70" t="s">
        <v>451</v>
      </c>
      <c r="E90" s="32">
        <v>1</v>
      </c>
      <c r="F90" s="42">
        <v>1</v>
      </c>
      <c r="G90" s="34" t="s">
        <v>20</v>
      </c>
      <c r="H90" s="74"/>
    </row>
    <row r="91" spans="3:8" ht="12" customHeight="1" x14ac:dyDescent="0.3">
      <c r="C91" s="34" t="s">
        <v>56</v>
      </c>
      <c r="D91" s="70" t="s">
        <v>369</v>
      </c>
      <c r="E91" s="32">
        <v>1</v>
      </c>
      <c r="F91" s="42">
        <v>1</v>
      </c>
      <c r="G91" s="34" t="s">
        <v>20</v>
      </c>
      <c r="H91" s="74"/>
    </row>
    <row r="92" spans="3:8" ht="12" customHeight="1" x14ac:dyDescent="0.3">
      <c r="C92" s="34" t="s">
        <v>56</v>
      </c>
      <c r="D92" s="70" t="s">
        <v>485</v>
      </c>
      <c r="E92" s="32">
        <v>1</v>
      </c>
      <c r="F92" s="42">
        <v>1</v>
      </c>
      <c r="G92" s="34" t="s">
        <v>20</v>
      </c>
      <c r="H92" s="74"/>
    </row>
    <row r="93" spans="3:8" ht="12" customHeight="1" x14ac:dyDescent="0.3">
      <c r="C93" s="34" t="s">
        <v>56</v>
      </c>
      <c r="D93" s="70" t="s">
        <v>764</v>
      </c>
      <c r="E93" s="32">
        <v>1</v>
      </c>
      <c r="F93" s="42">
        <v>1</v>
      </c>
      <c r="G93" s="34" t="s">
        <v>20</v>
      </c>
      <c r="H93" s="74"/>
    </row>
    <row r="94" spans="3:8" ht="12" customHeight="1" x14ac:dyDescent="0.3">
      <c r="C94" s="34" t="s">
        <v>56</v>
      </c>
      <c r="D94" s="70" t="s">
        <v>424</v>
      </c>
      <c r="E94" s="32">
        <v>1</v>
      </c>
      <c r="F94" s="42">
        <v>1</v>
      </c>
      <c r="G94" s="34" t="s">
        <v>20</v>
      </c>
      <c r="H94" s="74"/>
    </row>
    <row r="95" spans="3:8" ht="12" customHeight="1" x14ac:dyDescent="0.3">
      <c r="C95" s="34" t="s">
        <v>56</v>
      </c>
      <c r="D95" s="70" t="s">
        <v>366</v>
      </c>
      <c r="E95" s="32">
        <v>1</v>
      </c>
      <c r="F95" s="42">
        <v>1</v>
      </c>
      <c r="G95" s="34" t="s">
        <v>20</v>
      </c>
      <c r="H95" s="74"/>
    </row>
    <row r="96" spans="3:8" ht="12" customHeight="1" x14ac:dyDescent="0.3">
      <c r="C96" s="34" t="s">
        <v>56</v>
      </c>
      <c r="D96" s="70" t="s">
        <v>152</v>
      </c>
      <c r="E96" s="32">
        <v>1</v>
      </c>
      <c r="F96" s="42">
        <v>1</v>
      </c>
      <c r="G96" s="34" t="s">
        <v>20</v>
      </c>
      <c r="H96" s="74"/>
    </row>
    <row r="97" spans="3:8" ht="12" customHeight="1" x14ac:dyDescent="0.3">
      <c r="C97" s="34" t="s">
        <v>56</v>
      </c>
      <c r="D97" s="70" t="s">
        <v>116</v>
      </c>
      <c r="E97" s="32">
        <v>1</v>
      </c>
      <c r="F97" s="42">
        <v>1</v>
      </c>
      <c r="G97" s="34" t="s">
        <v>20</v>
      </c>
      <c r="H97" s="74"/>
    </row>
    <row r="98" spans="3:8" ht="12" customHeight="1" x14ac:dyDescent="0.3">
      <c r="C98" s="34" t="s">
        <v>56</v>
      </c>
      <c r="D98" s="86" t="s">
        <v>442</v>
      </c>
      <c r="E98" s="32">
        <v>1</v>
      </c>
      <c r="F98" s="42">
        <v>1</v>
      </c>
      <c r="G98" s="34" t="s">
        <v>20</v>
      </c>
      <c r="H98" s="74"/>
    </row>
    <row r="99" spans="3:8" ht="12" customHeight="1" x14ac:dyDescent="0.3">
      <c r="C99" s="34" t="s">
        <v>56</v>
      </c>
      <c r="D99" s="70" t="s">
        <v>857</v>
      </c>
      <c r="E99" s="32">
        <v>1</v>
      </c>
      <c r="F99" s="42">
        <v>1</v>
      </c>
      <c r="G99" s="34" t="s">
        <v>20</v>
      </c>
      <c r="H99" s="74"/>
    </row>
    <row r="100" spans="3:8" ht="12" customHeight="1" x14ac:dyDescent="0.3">
      <c r="C100" s="34" t="s">
        <v>56</v>
      </c>
      <c r="D100" s="70" t="s">
        <v>304</v>
      </c>
      <c r="E100" s="32">
        <v>1</v>
      </c>
      <c r="F100" s="42">
        <v>1</v>
      </c>
      <c r="G100" s="34" t="s">
        <v>20</v>
      </c>
      <c r="H100" s="74"/>
    </row>
    <row r="101" spans="3:8" ht="12" customHeight="1" x14ac:dyDescent="0.3">
      <c r="C101" s="34" t="s">
        <v>56</v>
      </c>
      <c r="D101" s="70" t="s">
        <v>351</v>
      </c>
      <c r="E101" s="32">
        <v>1</v>
      </c>
      <c r="F101" s="42">
        <v>1</v>
      </c>
      <c r="G101" s="34" t="s">
        <v>20</v>
      </c>
      <c r="H101" s="74"/>
    </row>
    <row r="102" spans="3:8" ht="12" customHeight="1" x14ac:dyDescent="0.3">
      <c r="C102" s="34" t="s">
        <v>56</v>
      </c>
      <c r="D102" s="70" t="s">
        <v>463</v>
      </c>
      <c r="E102" s="32">
        <v>1</v>
      </c>
      <c r="F102" s="42">
        <v>1</v>
      </c>
      <c r="G102" s="34" t="s">
        <v>20</v>
      </c>
      <c r="H102" s="74"/>
    </row>
    <row r="103" spans="3:8" ht="12" customHeight="1" x14ac:dyDescent="0.3">
      <c r="C103" s="34" t="s">
        <v>56</v>
      </c>
      <c r="D103" s="70" t="s">
        <v>172</v>
      </c>
      <c r="E103" s="32">
        <v>1</v>
      </c>
      <c r="F103" s="42">
        <v>1</v>
      </c>
      <c r="G103" s="34" t="s">
        <v>20</v>
      </c>
      <c r="H103" s="74"/>
    </row>
    <row r="104" spans="3:8" ht="12" customHeight="1" x14ac:dyDescent="0.3">
      <c r="C104" s="34" t="s">
        <v>56</v>
      </c>
      <c r="D104" s="70" t="s">
        <v>860</v>
      </c>
      <c r="E104" s="32">
        <v>1</v>
      </c>
      <c r="F104" s="42">
        <v>1</v>
      </c>
      <c r="G104" s="34" t="s">
        <v>20</v>
      </c>
      <c r="H104" s="74"/>
    </row>
    <row r="105" spans="3:8" ht="12" customHeight="1" x14ac:dyDescent="0.3">
      <c r="C105" s="34" t="s">
        <v>56</v>
      </c>
      <c r="D105" s="70" t="s">
        <v>125</v>
      </c>
      <c r="E105" s="32">
        <v>1</v>
      </c>
      <c r="F105" s="42">
        <v>1</v>
      </c>
      <c r="G105" s="34" t="s">
        <v>20</v>
      </c>
      <c r="H105" s="74"/>
    </row>
    <row r="106" spans="3:8" ht="12" customHeight="1" x14ac:dyDescent="0.3">
      <c r="C106" s="34" t="s">
        <v>56</v>
      </c>
      <c r="D106" s="86" t="s">
        <v>360</v>
      </c>
      <c r="E106" s="32">
        <v>1</v>
      </c>
      <c r="F106" s="42">
        <v>1</v>
      </c>
      <c r="G106" s="34" t="s">
        <v>20</v>
      </c>
      <c r="H106" s="74"/>
    </row>
    <row r="107" spans="3:8" ht="12" customHeight="1" x14ac:dyDescent="0.3">
      <c r="C107" s="34" t="s">
        <v>56</v>
      </c>
      <c r="D107" s="70" t="s">
        <v>379</v>
      </c>
      <c r="E107" s="32">
        <v>1</v>
      </c>
      <c r="F107" s="42">
        <v>1</v>
      </c>
      <c r="G107" s="34" t="s">
        <v>20</v>
      </c>
      <c r="H107" s="74"/>
    </row>
    <row r="108" spans="3:8" ht="12" customHeight="1" x14ac:dyDescent="0.3">
      <c r="C108" s="34" t="s">
        <v>56</v>
      </c>
      <c r="D108" s="70" t="s">
        <v>161</v>
      </c>
      <c r="E108" s="32">
        <v>1</v>
      </c>
      <c r="F108" s="42">
        <v>1</v>
      </c>
      <c r="G108" s="34" t="s">
        <v>20</v>
      </c>
      <c r="H108" s="74"/>
    </row>
    <row r="109" spans="3:8" ht="12" customHeight="1" x14ac:dyDescent="0.3">
      <c r="C109" s="34" t="s">
        <v>56</v>
      </c>
      <c r="D109" s="70" t="s">
        <v>303</v>
      </c>
      <c r="E109" s="32">
        <v>1</v>
      </c>
      <c r="F109" s="42">
        <v>1</v>
      </c>
      <c r="G109" s="34" t="s">
        <v>20</v>
      </c>
      <c r="H109" s="74"/>
    </row>
    <row r="110" spans="3:8" ht="12" customHeight="1" x14ac:dyDescent="0.3">
      <c r="C110" s="34" t="s">
        <v>56</v>
      </c>
      <c r="D110" s="70" t="s">
        <v>401</v>
      </c>
      <c r="E110" s="32">
        <v>1</v>
      </c>
      <c r="F110" s="42">
        <v>1</v>
      </c>
      <c r="G110" s="34" t="s">
        <v>20</v>
      </c>
      <c r="H110" s="74"/>
    </row>
    <row r="111" spans="3:8" ht="12" customHeight="1" x14ac:dyDescent="0.3">
      <c r="C111" s="34" t="s">
        <v>56</v>
      </c>
      <c r="D111" s="70" t="s">
        <v>169</v>
      </c>
      <c r="E111" s="32">
        <v>1</v>
      </c>
      <c r="F111" s="42">
        <v>1</v>
      </c>
      <c r="G111" s="34" t="s">
        <v>20</v>
      </c>
      <c r="H111" s="74"/>
    </row>
    <row r="112" spans="3:8" ht="12" customHeight="1" x14ac:dyDescent="0.3">
      <c r="C112" s="34" t="s">
        <v>56</v>
      </c>
      <c r="D112" s="70" t="s">
        <v>449</v>
      </c>
      <c r="E112" s="32">
        <v>1</v>
      </c>
      <c r="F112" s="42">
        <v>1</v>
      </c>
      <c r="G112" s="34" t="s">
        <v>20</v>
      </c>
      <c r="H112" s="74"/>
    </row>
    <row r="113" spans="3:8" ht="12" customHeight="1" x14ac:dyDescent="0.3">
      <c r="C113" s="34" t="s">
        <v>56</v>
      </c>
      <c r="D113" s="70" t="s">
        <v>996</v>
      </c>
      <c r="E113" s="32">
        <v>1</v>
      </c>
      <c r="F113" s="42">
        <v>1</v>
      </c>
      <c r="G113" s="34" t="s">
        <v>20</v>
      </c>
      <c r="H113" s="74"/>
    </row>
    <row r="114" spans="3:8" ht="12" customHeight="1" x14ac:dyDescent="0.3">
      <c r="C114" s="34" t="s">
        <v>56</v>
      </c>
      <c r="D114" s="70" t="s">
        <v>372</v>
      </c>
      <c r="E114" s="32">
        <v>1</v>
      </c>
      <c r="F114" s="42">
        <v>1</v>
      </c>
      <c r="G114" s="34" t="s">
        <v>20</v>
      </c>
      <c r="H114" s="74"/>
    </row>
    <row r="115" spans="3:8" ht="12" customHeight="1" x14ac:dyDescent="0.3">
      <c r="C115" s="34" t="s">
        <v>56</v>
      </c>
      <c r="D115" s="70" t="s">
        <v>296</v>
      </c>
      <c r="E115" s="32">
        <v>1</v>
      </c>
      <c r="F115" s="42">
        <v>1</v>
      </c>
      <c r="G115" s="34" t="s">
        <v>20</v>
      </c>
      <c r="H115" s="74"/>
    </row>
    <row r="116" spans="3:8" ht="12" customHeight="1" x14ac:dyDescent="0.3">
      <c r="C116" s="34" t="s">
        <v>56</v>
      </c>
      <c r="D116" s="70" t="s">
        <v>550</v>
      </c>
      <c r="E116" s="32">
        <v>1</v>
      </c>
      <c r="F116" s="42">
        <v>1</v>
      </c>
      <c r="G116" s="34" t="s">
        <v>20</v>
      </c>
      <c r="H116" s="74"/>
    </row>
    <row r="117" spans="3:8" ht="12" customHeight="1" x14ac:dyDescent="0.3">
      <c r="C117" s="34" t="s">
        <v>56</v>
      </c>
      <c r="D117" s="70" t="s">
        <v>533</v>
      </c>
      <c r="E117" s="32">
        <v>1</v>
      </c>
      <c r="F117" s="42">
        <v>1</v>
      </c>
      <c r="G117" s="34" t="s">
        <v>20</v>
      </c>
      <c r="H117" s="74"/>
    </row>
    <row r="118" spans="3:8" ht="12" customHeight="1" x14ac:dyDescent="0.3">
      <c r="C118" s="34" t="s">
        <v>56</v>
      </c>
      <c r="D118" s="70" t="s">
        <v>306</v>
      </c>
      <c r="E118" s="32">
        <v>1</v>
      </c>
      <c r="F118" s="42">
        <v>1</v>
      </c>
      <c r="G118" s="34" t="s">
        <v>20</v>
      </c>
      <c r="H118" s="74"/>
    </row>
    <row r="119" spans="3:8" ht="12" customHeight="1" x14ac:dyDescent="0.3">
      <c r="C119" s="34" t="s">
        <v>56</v>
      </c>
      <c r="D119" s="70" t="s">
        <v>293</v>
      </c>
      <c r="E119" s="32">
        <v>1</v>
      </c>
      <c r="F119" s="42">
        <v>1</v>
      </c>
      <c r="G119" s="34" t="s">
        <v>20</v>
      </c>
      <c r="H119" s="74"/>
    </row>
    <row r="120" spans="3:8" ht="12" customHeight="1" x14ac:dyDescent="0.3">
      <c r="C120" s="34" t="s">
        <v>56</v>
      </c>
      <c r="D120" s="70" t="s">
        <v>641</v>
      </c>
      <c r="E120" s="32">
        <v>1</v>
      </c>
      <c r="F120" s="42">
        <v>1</v>
      </c>
      <c r="G120" s="34" t="s">
        <v>20</v>
      </c>
      <c r="H120" s="74"/>
    </row>
    <row r="121" spans="3:8" ht="12" customHeight="1" x14ac:dyDescent="0.3">
      <c r="C121" s="34" t="s">
        <v>56</v>
      </c>
      <c r="D121" s="70" t="s">
        <v>118</v>
      </c>
      <c r="E121" s="32">
        <v>1</v>
      </c>
      <c r="F121" s="42">
        <v>1</v>
      </c>
      <c r="G121" s="34" t="s">
        <v>20</v>
      </c>
      <c r="H121" s="74"/>
    </row>
    <row r="122" spans="3:8" ht="12" customHeight="1" x14ac:dyDescent="0.3">
      <c r="C122" s="34" t="s">
        <v>56</v>
      </c>
      <c r="D122" s="86" t="s">
        <v>629</v>
      </c>
      <c r="E122" s="32">
        <v>1</v>
      </c>
      <c r="F122" s="42">
        <v>1</v>
      </c>
      <c r="G122" s="34" t="s">
        <v>20</v>
      </c>
      <c r="H122" s="74"/>
    </row>
    <row r="123" spans="3:8" ht="12" customHeight="1" x14ac:dyDescent="0.3">
      <c r="C123" s="34" t="s">
        <v>56</v>
      </c>
      <c r="D123" s="70" t="s">
        <v>603</v>
      </c>
      <c r="E123" s="32">
        <v>1</v>
      </c>
      <c r="F123" s="42">
        <v>1</v>
      </c>
      <c r="G123" s="34" t="s">
        <v>20</v>
      </c>
      <c r="H123" s="74"/>
    </row>
    <row r="124" spans="3:8" ht="12" customHeight="1" x14ac:dyDescent="0.3">
      <c r="C124" s="34" t="s">
        <v>56</v>
      </c>
      <c r="D124" s="70" t="s">
        <v>276</v>
      </c>
      <c r="E124" s="32">
        <v>1</v>
      </c>
      <c r="F124" s="42">
        <v>1</v>
      </c>
      <c r="G124" s="34" t="s">
        <v>20</v>
      </c>
      <c r="H124" s="74"/>
    </row>
    <row r="125" spans="3:8" ht="12" customHeight="1" x14ac:dyDescent="0.3">
      <c r="C125" s="34" t="s">
        <v>56</v>
      </c>
      <c r="D125" s="70" t="s">
        <v>173</v>
      </c>
      <c r="E125" s="32">
        <v>1</v>
      </c>
      <c r="F125" s="42">
        <v>1</v>
      </c>
      <c r="G125" s="34" t="s">
        <v>20</v>
      </c>
      <c r="H125" s="74"/>
    </row>
    <row r="126" spans="3:8" ht="12" customHeight="1" x14ac:dyDescent="0.3">
      <c r="C126" s="34" t="s">
        <v>56</v>
      </c>
      <c r="D126" s="70" t="s">
        <v>551</v>
      </c>
      <c r="E126" s="32">
        <v>1</v>
      </c>
      <c r="F126" s="42">
        <v>1</v>
      </c>
      <c r="G126" s="34" t="s">
        <v>20</v>
      </c>
      <c r="H126" s="74"/>
    </row>
    <row r="127" spans="3:8" ht="12" customHeight="1" x14ac:dyDescent="0.3">
      <c r="C127" s="34" t="s">
        <v>56</v>
      </c>
      <c r="D127" s="70" t="s">
        <v>384</v>
      </c>
      <c r="E127" s="32">
        <v>1</v>
      </c>
      <c r="F127" s="42">
        <v>1</v>
      </c>
      <c r="G127" s="34" t="s">
        <v>20</v>
      </c>
      <c r="H127" s="74"/>
    </row>
    <row r="128" spans="3:8" ht="12" customHeight="1" x14ac:dyDescent="0.3">
      <c r="C128" s="34" t="s">
        <v>56</v>
      </c>
      <c r="D128" s="70" t="s">
        <v>855</v>
      </c>
      <c r="E128" s="32">
        <v>1</v>
      </c>
      <c r="F128" s="42">
        <v>1</v>
      </c>
      <c r="G128" s="34" t="s">
        <v>20</v>
      </c>
      <c r="H128" s="74"/>
    </row>
    <row r="129" spans="3:8" ht="12" customHeight="1" x14ac:dyDescent="0.3">
      <c r="C129" s="34" t="s">
        <v>56</v>
      </c>
      <c r="D129" s="70" t="s">
        <v>358</v>
      </c>
      <c r="E129" s="32">
        <v>1</v>
      </c>
      <c r="F129" s="42">
        <v>1</v>
      </c>
      <c r="G129" s="34" t="s">
        <v>20</v>
      </c>
      <c r="H129" s="74"/>
    </row>
    <row r="130" spans="3:8" ht="12" customHeight="1" x14ac:dyDescent="0.3">
      <c r="C130" s="34" t="s">
        <v>56</v>
      </c>
      <c r="D130" s="70" t="s">
        <v>675</v>
      </c>
      <c r="E130" s="32">
        <v>1</v>
      </c>
      <c r="F130" s="42">
        <v>1</v>
      </c>
      <c r="G130" s="34" t="s">
        <v>20</v>
      </c>
      <c r="H130" s="74"/>
    </row>
    <row r="131" spans="3:8" ht="12" customHeight="1" x14ac:dyDescent="0.3">
      <c r="C131" s="34" t="s">
        <v>56</v>
      </c>
      <c r="D131" s="70" t="s">
        <v>850</v>
      </c>
      <c r="E131" s="32">
        <v>1</v>
      </c>
      <c r="F131" s="42">
        <v>1</v>
      </c>
      <c r="G131" s="34" t="s">
        <v>20</v>
      </c>
      <c r="H131" s="74"/>
    </row>
    <row r="132" spans="3:8" ht="12" customHeight="1" x14ac:dyDescent="0.3">
      <c r="C132" s="34" t="s">
        <v>56</v>
      </c>
      <c r="D132" s="70" t="s">
        <v>218</v>
      </c>
      <c r="E132" s="32">
        <v>1</v>
      </c>
      <c r="F132" s="42">
        <v>1</v>
      </c>
      <c r="G132" s="34" t="s">
        <v>20</v>
      </c>
      <c r="H132" s="74"/>
    </row>
    <row r="133" spans="3:8" ht="12" customHeight="1" x14ac:dyDescent="0.3">
      <c r="C133" s="34" t="s">
        <v>56</v>
      </c>
      <c r="D133" s="70" t="s">
        <v>404</v>
      </c>
      <c r="E133" s="32">
        <v>1</v>
      </c>
      <c r="F133" s="42">
        <v>1</v>
      </c>
      <c r="G133" s="34" t="s">
        <v>20</v>
      </c>
      <c r="H133" s="74"/>
    </row>
    <row r="134" spans="3:8" ht="12" customHeight="1" x14ac:dyDescent="0.3">
      <c r="C134" s="34" t="s">
        <v>56</v>
      </c>
      <c r="D134" s="70" t="s">
        <v>153</v>
      </c>
      <c r="E134" s="32">
        <v>1</v>
      </c>
      <c r="F134" s="42">
        <v>1</v>
      </c>
      <c r="G134" s="34" t="s">
        <v>20</v>
      </c>
      <c r="H134" s="74"/>
    </row>
    <row r="135" spans="3:8" ht="12" customHeight="1" x14ac:dyDescent="0.3">
      <c r="C135" s="34" t="s">
        <v>56</v>
      </c>
      <c r="D135" s="70" t="s">
        <v>254</v>
      </c>
      <c r="E135" s="32">
        <v>1</v>
      </c>
      <c r="F135" s="42">
        <v>1</v>
      </c>
      <c r="G135" s="34" t="s">
        <v>20</v>
      </c>
      <c r="H135" s="74"/>
    </row>
    <row r="136" spans="3:8" ht="12" customHeight="1" x14ac:dyDescent="0.3">
      <c r="C136" s="34" t="s">
        <v>56</v>
      </c>
      <c r="D136" s="70" t="s">
        <v>381</v>
      </c>
      <c r="E136" s="32">
        <v>1</v>
      </c>
      <c r="F136" s="42">
        <v>1</v>
      </c>
      <c r="G136" s="34" t="s">
        <v>20</v>
      </c>
      <c r="H136" s="74"/>
    </row>
    <row r="137" spans="3:8" ht="12" customHeight="1" x14ac:dyDescent="0.3">
      <c r="C137" s="34" t="s">
        <v>56</v>
      </c>
      <c r="D137" s="70" t="s">
        <v>305</v>
      </c>
      <c r="E137" s="32">
        <v>1</v>
      </c>
      <c r="F137" s="42">
        <v>1</v>
      </c>
      <c r="G137" s="34" t="s">
        <v>20</v>
      </c>
      <c r="H137" s="74"/>
    </row>
    <row r="138" spans="3:8" ht="12" customHeight="1" x14ac:dyDescent="0.3">
      <c r="C138" s="34" t="s">
        <v>56</v>
      </c>
      <c r="D138" s="70" t="s">
        <v>114</v>
      </c>
      <c r="E138" s="32">
        <v>1</v>
      </c>
      <c r="F138" s="42">
        <v>1</v>
      </c>
      <c r="G138" s="34" t="s">
        <v>20</v>
      </c>
      <c r="H138" s="74"/>
    </row>
    <row r="139" spans="3:8" ht="12" customHeight="1" x14ac:dyDescent="0.3">
      <c r="C139" s="34" t="s">
        <v>56</v>
      </c>
      <c r="D139" s="86" t="s">
        <v>967</v>
      </c>
      <c r="E139" s="32">
        <v>1</v>
      </c>
      <c r="F139" s="42">
        <v>1</v>
      </c>
      <c r="G139" s="34" t="s">
        <v>20</v>
      </c>
      <c r="H139" s="74"/>
    </row>
    <row r="140" spans="3:8" ht="12" customHeight="1" x14ac:dyDescent="0.3">
      <c r="C140" s="34" t="s">
        <v>56</v>
      </c>
      <c r="D140" s="70" t="s">
        <v>464</v>
      </c>
      <c r="E140" s="32">
        <v>1</v>
      </c>
      <c r="F140" s="42">
        <v>1</v>
      </c>
      <c r="G140" s="34" t="s">
        <v>20</v>
      </c>
      <c r="H140" s="74"/>
    </row>
    <row r="141" spans="3:8" ht="12" customHeight="1" x14ac:dyDescent="0.3">
      <c r="C141" s="34" t="s">
        <v>56</v>
      </c>
      <c r="D141" s="70" t="s">
        <v>1016</v>
      </c>
      <c r="E141" s="32">
        <v>1</v>
      </c>
      <c r="F141" s="42">
        <v>1</v>
      </c>
      <c r="G141" s="34" t="s">
        <v>20</v>
      </c>
      <c r="H141" s="74"/>
    </row>
    <row r="142" spans="3:8" ht="12" customHeight="1" x14ac:dyDescent="0.3">
      <c r="C142" s="34" t="s">
        <v>56</v>
      </c>
      <c r="D142" s="70" t="s">
        <v>680</v>
      </c>
      <c r="E142" s="32">
        <v>1</v>
      </c>
      <c r="F142" s="42">
        <v>1</v>
      </c>
      <c r="G142" s="34" t="s">
        <v>20</v>
      </c>
      <c r="H142" s="74"/>
    </row>
    <row r="143" spans="3:8" ht="12" customHeight="1" x14ac:dyDescent="0.3">
      <c r="C143" s="34" t="s">
        <v>56</v>
      </c>
      <c r="D143" s="70" t="s">
        <v>150</v>
      </c>
      <c r="E143" s="32">
        <v>1</v>
      </c>
      <c r="F143" s="42">
        <v>1</v>
      </c>
      <c r="G143" s="34" t="s">
        <v>20</v>
      </c>
      <c r="H143" s="74"/>
    </row>
    <row r="144" spans="3:8" ht="12" customHeight="1" x14ac:dyDescent="0.3">
      <c r="C144" s="34" t="s">
        <v>56</v>
      </c>
      <c r="D144" s="70" t="s">
        <v>258</v>
      </c>
      <c r="E144" s="32">
        <v>1</v>
      </c>
      <c r="F144" s="42">
        <v>1</v>
      </c>
      <c r="G144" s="34" t="s">
        <v>20</v>
      </c>
      <c r="H144" s="74"/>
    </row>
    <row r="145" spans="3:8" ht="12" customHeight="1" x14ac:dyDescent="0.3">
      <c r="C145" s="34" t="s">
        <v>56</v>
      </c>
      <c r="D145" s="70" t="s">
        <v>265</v>
      </c>
      <c r="E145" s="32">
        <v>1</v>
      </c>
      <c r="F145" s="42">
        <v>1</v>
      </c>
      <c r="G145" s="34" t="s">
        <v>20</v>
      </c>
      <c r="H145" s="74"/>
    </row>
    <row r="146" spans="3:8" ht="12" customHeight="1" x14ac:dyDescent="0.3">
      <c r="C146" s="34" t="s">
        <v>56</v>
      </c>
      <c r="D146" s="70" t="s">
        <v>163</v>
      </c>
      <c r="E146" s="32">
        <v>1</v>
      </c>
      <c r="F146" s="42">
        <v>1</v>
      </c>
      <c r="G146" s="34" t="s">
        <v>20</v>
      </c>
      <c r="H146" s="74"/>
    </row>
    <row r="147" spans="3:8" ht="12" customHeight="1" x14ac:dyDescent="0.3">
      <c r="C147" s="34" t="s">
        <v>56</v>
      </c>
      <c r="D147" s="70" t="s">
        <v>193</v>
      </c>
      <c r="E147" s="32">
        <v>1</v>
      </c>
      <c r="F147" s="42">
        <v>1</v>
      </c>
      <c r="G147" s="34" t="s">
        <v>20</v>
      </c>
      <c r="H147" s="74"/>
    </row>
    <row r="148" spans="3:8" ht="12" customHeight="1" x14ac:dyDescent="0.3">
      <c r="C148" s="34" t="s">
        <v>56</v>
      </c>
      <c r="D148" s="70" t="s">
        <v>569</v>
      </c>
      <c r="E148" s="32">
        <v>1</v>
      </c>
      <c r="F148" s="42">
        <v>1</v>
      </c>
      <c r="G148" s="34" t="s">
        <v>20</v>
      </c>
      <c r="H148" s="74"/>
    </row>
    <row r="149" spans="3:8" ht="12" customHeight="1" x14ac:dyDescent="0.3">
      <c r="C149" s="34" t="s">
        <v>56</v>
      </c>
      <c r="D149" s="70" t="s">
        <v>238</v>
      </c>
      <c r="E149" s="32">
        <v>1</v>
      </c>
      <c r="F149" s="42">
        <v>1</v>
      </c>
      <c r="G149" s="34" t="s">
        <v>20</v>
      </c>
      <c r="H149" s="74"/>
    </row>
    <row r="150" spans="3:8" ht="12" customHeight="1" x14ac:dyDescent="0.3">
      <c r="C150" s="34" t="s">
        <v>56</v>
      </c>
      <c r="D150" s="70" t="s">
        <v>208</v>
      </c>
      <c r="E150" s="32">
        <v>1</v>
      </c>
      <c r="F150" s="42">
        <v>1</v>
      </c>
      <c r="G150" s="34" t="s">
        <v>20</v>
      </c>
      <c r="H150" s="74"/>
    </row>
    <row r="151" spans="3:8" ht="12" customHeight="1" x14ac:dyDescent="0.3">
      <c r="C151" s="34" t="s">
        <v>56</v>
      </c>
      <c r="D151" s="70" t="s">
        <v>220</v>
      </c>
      <c r="E151" s="32">
        <v>1</v>
      </c>
      <c r="F151" s="42">
        <v>1</v>
      </c>
      <c r="G151" s="34" t="s">
        <v>20</v>
      </c>
      <c r="H151" s="74"/>
    </row>
    <row r="152" spans="3:8" ht="12" customHeight="1" x14ac:dyDescent="0.3">
      <c r="C152" s="34" t="s">
        <v>56</v>
      </c>
      <c r="D152" s="70" t="s">
        <v>443</v>
      </c>
      <c r="E152" s="32">
        <v>1</v>
      </c>
      <c r="F152" s="42">
        <v>1</v>
      </c>
      <c r="G152" s="34" t="s">
        <v>20</v>
      </c>
      <c r="H152" s="74"/>
    </row>
    <row r="153" spans="3:8" ht="12" customHeight="1" x14ac:dyDescent="0.3">
      <c r="C153" s="34" t="s">
        <v>56</v>
      </c>
      <c r="D153" s="70" t="s">
        <v>141</v>
      </c>
      <c r="E153" s="32">
        <v>1</v>
      </c>
      <c r="F153" s="42">
        <v>1</v>
      </c>
      <c r="G153" s="34" t="s">
        <v>20</v>
      </c>
      <c r="H153" s="74"/>
    </row>
    <row r="154" spans="3:8" ht="12" customHeight="1" x14ac:dyDescent="0.3">
      <c r="C154" s="34" t="s">
        <v>56</v>
      </c>
      <c r="D154" s="86" t="s">
        <v>555</v>
      </c>
      <c r="E154" s="32">
        <v>1</v>
      </c>
      <c r="F154" s="42">
        <v>1</v>
      </c>
      <c r="G154" s="34" t="s">
        <v>20</v>
      </c>
      <c r="H154" s="74"/>
    </row>
    <row r="155" spans="3:8" ht="12" customHeight="1" x14ac:dyDescent="0.3">
      <c r="C155" s="34" t="s">
        <v>56</v>
      </c>
      <c r="D155" s="70" t="s">
        <v>440</v>
      </c>
      <c r="E155" s="32">
        <v>1</v>
      </c>
      <c r="F155" s="42">
        <v>1</v>
      </c>
      <c r="G155" s="34" t="s">
        <v>20</v>
      </c>
      <c r="H155" s="74"/>
    </row>
    <row r="156" spans="3:8" ht="12" customHeight="1" x14ac:dyDescent="0.3">
      <c r="C156" s="34" t="s">
        <v>56</v>
      </c>
      <c r="D156" s="70" t="s">
        <v>308</v>
      </c>
      <c r="E156" s="32">
        <v>1</v>
      </c>
      <c r="F156" s="42">
        <v>1</v>
      </c>
      <c r="G156" s="34" t="s">
        <v>20</v>
      </c>
      <c r="H156" s="74"/>
    </row>
    <row r="157" spans="3:8" ht="12" customHeight="1" x14ac:dyDescent="0.3">
      <c r="C157" s="34" t="s">
        <v>56</v>
      </c>
      <c r="D157" s="70" t="s">
        <v>126</v>
      </c>
      <c r="E157" s="32">
        <v>1</v>
      </c>
      <c r="F157" s="42">
        <v>1</v>
      </c>
      <c r="G157" s="34" t="s">
        <v>20</v>
      </c>
      <c r="H157" s="74"/>
    </row>
    <row r="158" spans="3:8" ht="12" customHeight="1" x14ac:dyDescent="0.3">
      <c r="C158" s="34" t="s">
        <v>56</v>
      </c>
      <c r="D158" s="86" t="s">
        <v>711</v>
      </c>
      <c r="E158" s="32">
        <v>1</v>
      </c>
      <c r="F158" s="42">
        <v>1</v>
      </c>
      <c r="G158" s="34" t="s">
        <v>20</v>
      </c>
      <c r="H158" s="74"/>
    </row>
    <row r="159" spans="3:8" ht="12" customHeight="1" x14ac:dyDescent="0.3">
      <c r="C159" s="34" t="s">
        <v>56</v>
      </c>
      <c r="D159" s="70" t="s">
        <v>457</v>
      </c>
      <c r="E159" s="32">
        <v>1</v>
      </c>
      <c r="F159" s="42">
        <v>1</v>
      </c>
      <c r="G159" s="34" t="s">
        <v>20</v>
      </c>
      <c r="H159" s="74"/>
    </row>
    <row r="160" spans="3:8" ht="12" customHeight="1" x14ac:dyDescent="0.3">
      <c r="C160" s="34" t="s">
        <v>56</v>
      </c>
      <c r="D160" s="70" t="s">
        <v>596</v>
      </c>
      <c r="E160" s="32">
        <v>1</v>
      </c>
      <c r="F160" s="42">
        <v>1</v>
      </c>
      <c r="G160" s="34" t="s">
        <v>20</v>
      </c>
      <c r="H160" s="74"/>
    </row>
    <row r="161" spans="3:8" ht="12" customHeight="1" x14ac:dyDescent="0.3">
      <c r="C161" s="34" t="s">
        <v>56</v>
      </c>
      <c r="D161" s="70" t="s">
        <v>158</v>
      </c>
      <c r="E161" s="32">
        <v>1</v>
      </c>
      <c r="F161" s="42">
        <v>1</v>
      </c>
      <c r="G161" s="34" t="s">
        <v>20</v>
      </c>
      <c r="H161" s="74"/>
    </row>
    <row r="162" spans="3:8" ht="12" customHeight="1" x14ac:dyDescent="0.3">
      <c r="C162" s="34" t="s">
        <v>56</v>
      </c>
      <c r="D162" s="70" t="s">
        <v>398</v>
      </c>
      <c r="E162" s="32">
        <v>1</v>
      </c>
      <c r="F162" s="42">
        <v>1</v>
      </c>
      <c r="G162" s="34" t="s">
        <v>20</v>
      </c>
      <c r="H162" s="74"/>
    </row>
    <row r="163" spans="3:8" ht="12" customHeight="1" x14ac:dyDescent="0.3">
      <c r="C163" s="34" t="s">
        <v>56</v>
      </c>
      <c r="D163" s="70" t="s">
        <v>900</v>
      </c>
      <c r="E163" s="32">
        <v>1</v>
      </c>
      <c r="F163" s="42">
        <v>1</v>
      </c>
      <c r="G163" s="34" t="s">
        <v>20</v>
      </c>
      <c r="H163" s="74"/>
    </row>
    <row r="164" spans="3:8" ht="12" customHeight="1" x14ac:dyDescent="0.3">
      <c r="C164" s="34" t="s">
        <v>56</v>
      </c>
      <c r="D164" s="70" t="s">
        <v>147</v>
      </c>
      <c r="E164" s="32">
        <v>1</v>
      </c>
      <c r="F164" s="42">
        <v>1</v>
      </c>
      <c r="G164" s="34" t="s">
        <v>20</v>
      </c>
      <c r="H164" s="74"/>
    </row>
    <row r="165" spans="3:8" ht="12" customHeight="1" x14ac:dyDescent="0.3">
      <c r="C165" s="34" t="s">
        <v>56</v>
      </c>
      <c r="D165" s="70" t="s">
        <v>493</v>
      </c>
      <c r="E165" s="32">
        <v>1</v>
      </c>
      <c r="F165" s="42">
        <v>1</v>
      </c>
      <c r="G165" s="34" t="s">
        <v>20</v>
      </c>
      <c r="H165" s="74"/>
    </row>
    <row r="166" spans="3:8" ht="12" customHeight="1" x14ac:dyDescent="0.3">
      <c r="C166" s="34" t="s">
        <v>56</v>
      </c>
      <c r="D166" s="70" t="s">
        <v>537</v>
      </c>
      <c r="E166" s="32">
        <v>1</v>
      </c>
      <c r="F166" s="42">
        <v>1</v>
      </c>
      <c r="G166" s="34" t="s">
        <v>20</v>
      </c>
      <c r="H166" s="74"/>
    </row>
    <row r="167" spans="3:8" ht="12" customHeight="1" x14ac:dyDescent="0.3">
      <c r="C167" s="34" t="s">
        <v>56</v>
      </c>
      <c r="D167" s="70" t="s">
        <v>959</v>
      </c>
      <c r="E167" s="32">
        <v>1</v>
      </c>
      <c r="F167" s="42">
        <v>1</v>
      </c>
      <c r="G167" s="34" t="s">
        <v>20</v>
      </c>
      <c r="H167" s="74"/>
    </row>
    <row r="168" spans="3:8" ht="12" customHeight="1" x14ac:dyDescent="0.3">
      <c r="C168" s="34" t="s">
        <v>56</v>
      </c>
      <c r="D168" s="70" t="s">
        <v>149</v>
      </c>
      <c r="E168" s="32">
        <v>1</v>
      </c>
      <c r="F168" s="42">
        <v>1</v>
      </c>
      <c r="G168" s="34" t="s">
        <v>20</v>
      </c>
      <c r="H168" s="74"/>
    </row>
    <row r="169" spans="3:8" ht="12" customHeight="1" x14ac:dyDescent="0.3">
      <c r="C169" s="34" t="s">
        <v>56</v>
      </c>
      <c r="D169" s="70" t="s">
        <v>545</v>
      </c>
      <c r="E169" s="32">
        <v>1</v>
      </c>
      <c r="F169" s="42">
        <v>1</v>
      </c>
      <c r="G169" s="34" t="s">
        <v>20</v>
      </c>
      <c r="H169" s="74"/>
    </row>
    <row r="170" spans="3:8" ht="12" customHeight="1" x14ac:dyDescent="0.3">
      <c r="C170" s="34" t="s">
        <v>56</v>
      </c>
      <c r="D170" s="70" t="s">
        <v>531</v>
      </c>
      <c r="E170" s="32">
        <v>1</v>
      </c>
      <c r="F170" s="42">
        <v>1</v>
      </c>
      <c r="G170" s="34" t="s">
        <v>20</v>
      </c>
      <c r="H170" s="74"/>
    </row>
    <row r="171" spans="3:8" ht="12" customHeight="1" x14ac:dyDescent="0.3">
      <c r="C171" s="34" t="s">
        <v>56</v>
      </c>
      <c r="D171" s="70" t="s">
        <v>549</v>
      </c>
      <c r="E171" s="32">
        <v>1</v>
      </c>
      <c r="F171" s="42">
        <v>1</v>
      </c>
      <c r="G171" s="34" t="s">
        <v>20</v>
      </c>
      <c r="H171" s="74"/>
    </row>
    <row r="172" spans="3:8" ht="12" customHeight="1" x14ac:dyDescent="0.3">
      <c r="C172" s="34" t="s">
        <v>56</v>
      </c>
      <c r="D172" s="70" t="s">
        <v>536</v>
      </c>
      <c r="E172" s="32">
        <v>1</v>
      </c>
      <c r="F172" s="42">
        <v>1</v>
      </c>
      <c r="G172" s="34" t="s">
        <v>20</v>
      </c>
      <c r="H172" s="74"/>
    </row>
    <row r="173" spans="3:8" ht="12" customHeight="1" x14ac:dyDescent="0.3">
      <c r="C173" s="34" t="s">
        <v>56</v>
      </c>
      <c r="D173" s="70" t="s">
        <v>947</v>
      </c>
      <c r="E173" s="32">
        <v>1</v>
      </c>
      <c r="F173" s="42">
        <v>1</v>
      </c>
      <c r="G173" s="34" t="s">
        <v>20</v>
      </c>
      <c r="H173" s="74"/>
    </row>
    <row r="174" spans="3:8" ht="12" customHeight="1" x14ac:dyDescent="0.3">
      <c r="C174" s="34" t="s">
        <v>56</v>
      </c>
      <c r="D174" s="70" t="s">
        <v>903</v>
      </c>
      <c r="E174" s="32">
        <v>1</v>
      </c>
      <c r="F174" s="42">
        <v>1</v>
      </c>
      <c r="G174" s="34" t="s">
        <v>20</v>
      </c>
      <c r="H174" s="74"/>
    </row>
    <row r="175" spans="3:8" ht="12" customHeight="1" x14ac:dyDescent="0.3">
      <c r="C175" s="34" t="s">
        <v>56</v>
      </c>
      <c r="D175" s="70" t="s">
        <v>168</v>
      </c>
      <c r="E175" s="32">
        <v>1</v>
      </c>
      <c r="F175" s="42">
        <v>1</v>
      </c>
      <c r="G175" s="34" t="s">
        <v>20</v>
      </c>
      <c r="H175" s="74"/>
    </row>
    <row r="176" spans="3:8" ht="12" customHeight="1" x14ac:dyDescent="0.3">
      <c r="C176" s="34" t="s">
        <v>56</v>
      </c>
      <c r="D176" s="70" t="s">
        <v>619</v>
      </c>
      <c r="E176" s="32">
        <v>1</v>
      </c>
      <c r="F176" s="42">
        <v>1</v>
      </c>
      <c r="G176" s="34" t="s">
        <v>20</v>
      </c>
      <c r="H176" s="74"/>
    </row>
    <row r="177" spans="3:8" ht="12" customHeight="1" x14ac:dyDescent="0.3">
      <c r="C177" s="34" t="s">
        <v>56</v>
      </c>
      <c r="D177" s="70" t="s">
        <v>592</v>
      </c>
      <c r="E177" s="32">
        <v>1</v>
      </c>
      <c r="F177" s="42">
        <v>1</v>
      </c>
      <c r="G177" s="34" t="s">
        <v>20</v>
      </c>
      <c r="H177" s="74"/>
    </row>
    <row r="178" spans="3:8" ht="12" customHeight="1" x14ac:dyDescent="0.3">
      <c r="C178" s="34" t="s">
        <v>56</v>
      </c>
      <c r="D178" s="70" t="s">
        <v>227</v>
      </c>
      <c r="E178" s="32">
        <v>1</v>
      </c>
      <c r="F178" s="42">
        <v>1</v>
      </c>
      <c r="G178" s="34" t="s">
        <v>20</v>
      </c>
      <c r="H178" s="74"/>
    </row>
    <row r="179" spans="3:8" ht="12" customHeight="1" x14ac:dyDescent="0.3">
      <c r="C179" s="34" t="s">
        <v>56</v>
      </c>
      <c r="D179" s="70" t="s">
        <v>335</v>
      </c>
      <c r="E179" s="32">
        <v>1</v>
      </c>
      <c r="F179" s="42">
        <v>1</v>
      </c>
      <c r="G179" s="34" t="s">
        <v>20</v>
      </c>
      <c r="H179" s="74"/>
    </row>
    <row r="180" spans="3:8" ht="12" hidden="1" customHeight="1" x14ac:dyDescent="0.3">
      <c r="C180" s="50" t="s">
        <v>891</v>
      </c>
      <c r="D180" s="98" t="s">
        <v>748</v>
      </c>
      <c r="E180" s="32">
        <v>1</v>
      </c>
      <c r="F180" s="42">
        <v>1</v>
      </c>
      <c r="G180" s="34" t="s">
        <v>20</v>
      </c>
      <c r="H180" s="74"/>
    </row>
    <row r="181" spans="3:8" ht="12" hidden="1" customHeight="1" x14ac:dyDescent="0.3">
      <c r="C181" s="50" t="s">
        <v>891</v>
      </c>
      <c r="D181" s="98" t="s">
        <v>943</v>
      </c>
      <c r="E181" s="32">
        <v>1</v>
      </c>
      <c r="F181" s="42">
        <v>1</v>
      </c>
      <c r="G181" s="34" t="s">
        <v>20</v>
      </c>
      <c r="H181" s="74"/>
    </row>
    <row r="182" spans="3:8" ht="12" hidden="1" customHeight="1" x14ac:dyDescent="0.3">
      <c r="C182" s="50" t="s">
        <v>891</v>
      </c>
      <c r="D182" s="98" t="s">
        <v>194</v>
      </c>
      <c r="E182" s="32">
        <v>1</v>
      </c>
      <c r="F182" s="42">
        <v>1</v>
      </c>
      <c r="G182" s="34" t="s">
        <v>20</v>
      </c>
      <c r="H182" s="74"/>
    </row>
    <row r="183" spans="3:8" ht="12" hidden="1" customHeight="1" x14ac:dyDescent="0.3">
      <c r="C183" s="50" t="s">
        <v>891</v>
      </c>
      <c r="D183" s="98" t="s">
        <v>93</v>
      </c>
      <c r="E183" s="32">
        <v>1</v>
      </c>
      <c r="F183" s="42">
        <v>1</v>
      </c>
      <c r="G183" s="34" t="s">
        <v>20</v>
      </c>
      <c r="H183" s="74"/>
    </row>
    <row r="184" spans="3:8" ht="12" hidden="1" customHeight="1" x14ac:dyDescent="0.3">
      <c r="C184" s="50" t="s">
        <v>891</v>
      </c>
      <c r="D184" s="98" t="s">
        <v>898</v>
      </c>
      <c r="E184" s="32">
        <v>1</v>
      </c>
      <c r="F184" s="42">
        <v>1</v>
      </c>
      <c r="G184" s="34" t="s">
        <v>20</v>
      </c>
      <c r="H184" s="74"/>
    </row>
    <row r="185" spans="3:8" ht="12" hidden="1" customHeight="1" x14ac:dyDescent="0.3">
      <c r="C185" s="50" t="s">
        <v>891</v>
      </c>
      <c r="D185" s="98" t="s">
        <v>707</v>
      </c>
      <c r="E185" s="32">
        <v>1</v>
      </c>
      <c r="F185" s="42">
        <v>1</v>
      </c>
      <c r="G185" s="34" t="s">
        <v>20</v>
      </c>
      <c r="H185" s="74"/>
    </row>
    <row r="186" spans="3:8" ht="12" hidden="1" customHeight="1" x14ac:dyDescent="0.3">
      <c r="C186" s="50" t="s">
        <v>891</v>
      </c>
      <c r="D186" s="98" t="s">
        <v>156</v>
      </c>
      <c r="E186" s="32">
        <v>1</v>
      </c>
      <c r="F186" s="42">
        <v>1</v>
      </c>
      <c r="G186" s="34" t="s">
        <v>20</v>
      </c>
      <c r="H186" s="74"/>
    </row>
    <row r="187" spans="3:8" ht="12" hidden="1" customHeight="1" x14ac:dyDescent="0.3">
      <c r="C187" s="50" t="s">
        <v>891</v>
      </c>
      <c r="D187" s="98" t="s">
        <v>744</v>
      </c>
      <c r="E187" s="32">
        <v>1</v>
      </c>
      <c r="F187" s="42">
        <v>1</v>
      </c>
      <c r="G187" s="34" t="s">
        <v>20</v>
      </c>
      <c r="H187" s="74"/>
    </row>
    <row r="188" spans="3:8" ht="12" hidden="1" customHeight="1" x14ac:dyDescent="0.3">
      <c r="C188" s="50" t="s">
        <v>891</v>
      </c>
      <c r="D188" s="98" t="s">
        <v>1012</v>
      </c>
      <c r="E188" s="32">
        <v>1</v>
      </c>
      <c r="F188" s="42">
        <v>1</v>
      </c>
      <c r="G188" s="34" t="s">
        <v>20</v>
      </c>
      <c r="H188" s="74"/>
    </row>
    <row r="189" spans="3:8" ht="12" hidden="1" customHeight="1" x14ac:dyDescent="0.3">
      <c r="C189" s="50" t="s">
        <v>891</v>
      </c>
      <c r="D189" s="98" t="s">
        <v>179</v>
      </c>
      <c r="E189" s="32">
        <v>1</v>
      </c>
      <c r="F189" s="42">
        <v>1</v>
      </c>
      <c r="G189" s="34" t="s">
        <v>20</v>
      </c>
      <c r="H189" s="74"/>
    </row>
    <row r="190" spans="3:8" ht="12" hidden="1" customHeight="1" x14ac:dyDescent="0.3">
      <c r="C190" s="50" t="s">
        <v>891</v>
      </c>
      <c r="D190" s="98" t="s">
        <v>920</v>
      </c>
      <c r="E190" s="32">
        <v>1</v>
      </c>
      <c r="F190" s="42">
        <v>1</v>
      </c>
      <c r="G190" s="34" t="s">
        <v>20</v>
      </c>
      <c r="H190" s="74"/>
    </row>
    <row r="191" spans="3:8" ht="12" hidden="1" customHeight="1" x14ac:dyDescent="0.3">
      <c r="C191" s="50" t="s">
        <v>891</v>
      </c>
      <c r="D191" s="98" t="s">
        <v>777</v>
      </c>
      <c r="E191" s="32">
        <v>1</v>
      </c>
      <c r="F191" s="42">
        <v>1</v>
      </c>
      <c r="G191" s="34" t="s">
        <v>20</v>
      </c>
      <c r="H191" s="74"/>
    </row>
    <row r="192" spans="3:8" ht="12" hidden="1" customHeight="1" x14ac:dyDescent="0.3">
      <c r="C192" s="50" t="s">
        <v>891</v>
      </c>
      <c r="D192" s="98" t="s">
        <v>639</v>
      </c>
      <c r="E192" s="32">
        <v>1</v>
      </c>
      <c r="F192" s="42">
        <v>1</v>
      </c>
      <c r="G192" s="34" t="s">
        <v>20</v>
      </c>
      <c r="H192" s="74"/>
    </row>
    <row r="193" spans="3:8" ht="12" hidden="1" customHeight="1" x14ac:dyDescent="0.3">
      <c r="C193" s="50" t="s">
        <v>891</v>
      </c>
      <c r="D193" s="98" t="s">
        <v>503</v>
      </c>
      <c r="E193" s="32">
        <v>1</v>
      </c>
      <c r="F193" s="42">
        <v>1</v>
      </c>
      <c r="G193" s="34" t="s">
        <v>20</v>
      </c>
      <c r="H193" s="74"/>
    </row>
    <row r="194" spans="3:8" ht="12" hidden="1" customHeight="1" x14ac:dyDescent="0.3">
      <c r="C194" s="50" t="s">
        <v>891</v>
      </c>
      <c r="D194" s="98" t="s">
        <v>793</v>
      </c>
      <c r="E194" s="32">
        <v>1</v>
      </c>
      <c r="F194" s="42">
        <v>1</v>
      </c>
      <c r="G194" s="34" t="s">
        <v>20</v>
      </c>
      <c r="H194" s="74"/>
    </row>
    <row r="195" spans="3:8" ht="12" hidden="1" customHeight="1" x14ac:dyDescent="0.3">
      <c r="C195" s="50" t="s">
        <v>891</v>
      </c>
      <c r="D195" s="98" t="s">
        <v>624</v>
      </c>
      <c r="E195" s="32">
        <v>1</v>
      </c>
      <c r="F195" s="42">
        <v>1</v>
      </c>
      <c r="G195" s="34" t="s">
        <v>20</v>
      </c>
      <c r="H195" s="74"/>
    </row>
    <row r="196" spans="3:8" ht="12" hidden="1" customHeight="1" x14ac:dyDescent="0.3">
      <c r="C196" s="50" t="s">
        <v>891</v>
      </c>
      <c r="D196" s="98" t="s">
        <v>611</v>
      </c>
      <c r="E196" s="32">
        <v>1</v>
      </c>
      <c r="F196" s="42">
        <v>1</v>
      </c>
      <c r="G196" s="34" t="s">
        <v>20</v>
      </c>
      <c r="H196" s="74"/>
    </row>
    <row r="197" spans="3:8" ht="12" hidden="1" customHeight="1" x14ac:dyDescent="0.3">
      <c r="C197" s="50" t="s">
        <v>891</v>
      </c>
      <c r="D197" s="98" t="s">
        <v>101</v>
      </c>
      <c r="E197" s="32">
        <v>1</v>
      </c>
      <c r="F197" s="42">
        <v>1</v>
      </c>
      <c r="G197" s="34" t="s">
        <v>20</v>
      </c>
      <c r="H197" s="74"/>
    </row>
    <row r="198" spans="3:8" ht="12" hidden="1" customHeight="1" x14ac:dyDescent="0.3">
      <c r="C198" s="50" t="s">
        <v>891</v>
      </c>
      <c r="D198" s="98" t="s">
        <v>260</v>
      </c>
      <c r="E198" s="32">
        <v>1</v>
      </c>
      <c r="F198" s="42">
        <v>1</v>
      </c>
      <c r="G198" s="34" t="s">
        <v>20</v>
      </c>
      <c r="H198" s="74"/>
    </row>
    <row r="199" spans="3:8" ht="12" hidden="1" customHeight="1" x14ac:dyDescent="0.3">
      <c r="C199" s="50" t="s">
        <v>891</v>
      </c>
      <c r="D199" s="98" t="s">
        <v>706</v>
      </c>
      <c r="E199" s="32">
        <v>1</v>
      </c>
      <c r="F199" s="42">
        <v>1</v>
      </c>
      <c r="G199" s="34" t="s">
        <v>20</v>
      </c>
      <c r="H199" s="74"/>
    </row>
    <row r="200" spans="3:8" ht="12" hidden="1" customHeight="1" x14ac:dyDescent="0.3">
      <c r="C200" s="50" t="s">
        <v>891</v>
      </c>
      <c r="D200" s="98" t="s">
        <v>708</v>
      </c>
      <c r="E200" s="32">
        <v>1</v>
      </c>
      <c r="F200" s="42">
        <v>1</v>
      </c>
      <c r="G200" s="34" t="s">
        <v>20</v>
      </c>
      <c r="H200" s="74"/>
    </row>
    <row r="201" spans="3:8" ht="12" hidden="1" customHeight="1" x14ac:dyDescent="0.3">
      <c r="C201" s="50" t="s">
        <v>891</v>
      </c>
      <c r="D201" s="98" t="s">
        <v>710</v>
      </c>
      <c r="E201" s="32">
        <v>1</v>
      </c>
      <c r="F201" s="42">
        <v>1</v>
      </c>
      <c r="G201" s="34" t="s">
        <v>20</v>
      </c>
      <c r="H201" s="74"/>
    </row>
    <row r="202" spans="3:8" ht="12" hidden="1" customHeight="1" x14ac:dyDescent="0.3">
      <c r="C202" s="50" t="s">
        <v>891</v>
      </c>
      <c r="D202" s="98" t="s">
        <v>745</v>
      </c>
      <c r="E202" s="32">
        <v>1</v>
      </c>
      <c r="F202" s="42">
        <v>1</v>
      </c>
      <c r="G202" s="34" t="s">
        <v>20</v>
      </c>
      <c r="H202" s="74"/>
    </row>
    <row r="203" spans="3:8" ht="12" hidden="1" customHeight="1" x14ac:dyDescent="0.3">
      <c r="C203" s="50" t="s">
        <v>891</v>
      </c>
      <c r="D203" s="98" t="s">
        <v>290</v>
      </c>
      <c r="E203" s="32">
        <v>1</v>
      </c>
      <c r="F203" s="42">
        <v>1</v>
      </c>
      <c r="G203" s="34" t="s">
        <v>20</v>
      </c>
      <c r="H203" s="74"/>
    </row>
    <row r="204" spans="3:8" ht="12" hidden="1" customHeight="1" x14ac:dyDescent="0.3">
      <c r="C204" s="50" t="s">
        <v>891</v>
      </c>
      <c r="D204" s="98" t="s">
        <v>918</v>
      </c>
      <c r="E204" s="32">
        <v>1</v>
      </c>
      <c r="F204" s="42">
        <v>1</v>
      </c>
      <c r="G204" s="34" t="s">
        <v>20</v>
      </c>
      <c r="H204" s="74"/>
    </row>
    <row r="205" spans="3:8" ht="12" hidden="1" customHeight="1" x14ac:dyDescent="0.3">
      <c r="C205" s="50" t="s">
        <v>891</v>
      </c>
      <c r="D205" s="98" t="s">
        <v>926</v>
      </c>
      <c r="E205" s="32">
        <v>1</v>
      </c>
      <c r="F205" s="42">
        <v>1</v>
      </c>
      <c r="G205" s="34" t="s">
        <v>20</v>
      </c>
      <c r="H205" s="74"/>
    </row>
    <row r="206" spans="3:8" ht="12" hidden="1" customHeight="1" x14ac:dyDescent="0.3">
      <c r="C206" s="50" t="s">
        <v>891</v>
      </c>
      <c r="D206" s="98" t="s">
        <v>908</v>
      </c>
      <c r="E206" s="32">
        <v>1</v>
      </c>
      <c r="F206" s="42">
        <v>1</v>
      </c>
      <c r="G206" s="34" t="s">
        <v>20</v>
      </c>
      <c r="H206" s="74"/>
    </row>
    <row r="207" spans="3:8" ht="12" hidden="1" customHeight="1" x14ac:dyDescent="0.3">
      <c r="C207" s="50" t="s">
        <v>891</v>
      </c>
      <c r="D207" s="98" t="s">
        <v>716</v>
      </c>
      <c r="E207" s="32">
        <v>1</v>
      </c>
      <c r="F207" s="42">
        <v>1</v>
      </c>
      <c r="G207" s="34" t="s">
        <v>20</v>
      </c>
      <c r="H207" s="74"/>
    </row>
    <row r="208" spans="3:8" ht="12" hidden="1" customHeight="1" x14ac:dyDescent="0.3">
      <c r="C208" s="50" t="s">
        <v>891</v>
      </c>
      <c r="D208" s="98" t="s">
        <v>621</v>
      </c>
      <c r="E208" s="32">
        <v>1</v>
      </c>
      <c r="F208" s="42">
        <v>1</v>
      </c>
      <c r="G208" s="34" t="s">
        <v>20</v>
      </c>
      <c r="H208" s="74"/>
    </row>
    <row r="209" spans="3:8" ht="12" hidden="1" customHeight="1" x14ac:dyDescent="0.3">
      <c r="C209" s="50" t="s">
        <v>891</v>
      </c>
      <c r="D209" s="98" t="s">
        <v>446</v>
      </c>
      <c r="E209" s="32">
        <v>1</v>
      </c>
      <c r="F209" s="42">
        <v>1</v>
      </c>
      <c r="G209" s="34" t="s">
        <v>20</v>
      </c>
      <c r="H209" s="74"/>
    </row>
    <row r="210" spans="3:8" ht="12" hidden="1" customHeight="1" x14ac:dyDescent="0.3">
      <c r="C210" s="50" t="s">
        <v>891</v>
      </c>
      <c r="D210" s="98" t="s">
        <v>610</v>
      </c>
      <c r="E210" s="32">
        <v>1</v>
      </c>
      <c r="F210" s="42">
        <v>1</v>
      </c>
      <c r="G210" s="34" t="s">
        <v>20</v>
      </c>
      <c r="H210" s="74"/>
    </row>
    <row r="211" spans="3:8" ht="12" hidden="1" customHeight="1" x14ac:dyDescent="0.3">
      <c r="C211" s="50" t="s">
        <v>891</v>
      </c>
      <c r="D211" s="98" t="s">
        <v>626</v>
      </c>
      <c r="E211" s="32">
        <v>1</v>
      </c>
      <c r="F211" s="42">
        <v>1</v>
      </c>
      <c r="G211" s="34" t="s">
        <v>20</v>
      </c>
      <c r="H211" s="74"/>
    </row>
    <row r="212" spans="3:8" ht="12" hidden="1" customHeight="1" x14ac:dyDescent="0.3">
      <c r="C212" s="50" t="s">
        <v>891</v>
      </c>
      <c r="D212" s="98" t="s">
        <v>614</v>
      </c>
      <c r="E212" s="32">
        <v>1</v>
      </c>
      <c r="F212" s="42">
        <v>1</v>
      </c>
      <c r="G212" s="34" t="s">
        <v>20</v>
      </c>
      <c r="H212" s="74"/>
    </row>
    <row r="213" spans="3:8" ht="12" hidden="1" customHeight="1" x14ac:dyDescent="0.3">
      <c r="C213" s="50" t="s">
        <v>891</v>
      </c>
      <c r="D213" s="98" t="s">
        <v>984</v>
      </c>
      <c r="E213" s="32">
        <v>1</v>
      </c>
      <c r="F213" s="42">
        <v>1</v>
      </c>
      <c r="G213" s="34" t="s">
        <v>20</v>
      </c>
      <c r="H213" s="74"/>
    </row>
    <row r="214" spans="3:8" ht="12" hidden="1" customHeight="1" x14ac:dyDescent="0.3">
      <c r="C214" s="50" t="s">
        <v>891</v>
      </c>
      <c r="D214" s="98" t="s">
        <v>676</v>
      </c>
      <c r="E214" s="32">
        <v>1</v>
      </c>
      <c r="F214" s="42">
        <v>1</v>
      </c>
      <c r="G214" s="34" t="s">
        <v>20</v>
      </c>
      <c r="H214" s="74"/>
    </row>
    <row r="215" spans="3:8" ht="12" hidden="1" customHeight="1" x14ac:dyDescent="0.3">
      <c r="C215" s="50" t="s">
        <v>891</v>
      </c>
      <c r="D215" s="98" t="s">
        <v>929</v>
      </c>
      <c r="E215" s="32">
        <v>1</v>
      </c>
      <c r="F215" s="42">
        <v>1</v>
      </c>
      <c r="G215" s="34" t="s">
        <v>20</v>
      </c>
      <c r="H215" s="74"/>
    </row>
    <row r="216" spans="3:8" ht="12" hidden="1" customHeight="1" x14ac:dyDescent="0.3">
      <c r="C216" s="50" t="s">
        <v>891</v>
      </c>
      <c r="D216" s="98" t="s">
        <v>142</v>
      </c>
      <c r="E216" s="32">
        <v>1</v>
      </c>
      <c r="F216" s="42">
        <v>1</v>
      </c>
      <c r="G216" s="34" t="s">
        <v>20</v>
      </c>
      <c r="H216" s="74"/>
    </row>
    <row r="217" spans="3:8" ht="12" hidden="1" customHeight="1" x14ac:dyDescent="0.3">
      <c r="C217" s="50" t="s">
        <v>891</v>
      </c>
      <c r="D217" s="98" t="s">
        <v>445</v>
      </c>
      <c r="E217" s="32">
        <v>1</v>
      </c>
      <c r="F217" s="42">
        <v>1</v>
      </c>
      <c r="G217" s="34" t="s">
        <v>20</v>
      </c>
      <c r="H217" s="74"/>
    </row>
    <row r="218" spans="3:8" ht="12" hidden="1" customHeight="1" x14ac:dyDescent="0.3">
      <c r="C218" s="50" t="s">
        <v>891</v>
      </c>
      <c r="D218" s="98" t="s">
        <v>535</v>
      </c>
      <c r="E218" s="32">
        <v>1</v>
      </c>
      <c r="F218" s="42">
        <v>1</v>
      </c>
      <c r="G218" s="34" t="s">
        <v>20</v>
      </c>
      <c r="H218" s="74"/>
    </row>
    <row r="219" spans="3:8" ht="12" hidden="1" customHeight="1" x14ac:dyDescent="0.3">
      <c r="C219" s="50" t="s">
        <v>891</v>
      </c>
      <c r="D219" s="98" t="s">
        <v>100</v>
      </c>
      <c r="E219" s="32">
        <v>1</v>
      </c>
      <c r="F219" s="42">
        <v>1</v>
      </c>
      <c r="G219" s="34" t="s">
        <v>20</v>
      </c>
      <c r="H219" s="74"/>
    </row>
    <row r="220" spans="3:8" ht="12" hidden="1" customHeight="1" x14ac:dyDescent="0.3">
      <c r="C220" s="50" t="s">
        <v>891</v>
      </c>
      <c r="D220" s="98" t="s">
        <v>217</v>
      </c>
      <c r="E220" s="32">
        <v>1</v>
      </c>
      <c r="F220" s="42">
        <v>1</v>
      </c>
      <c r="G220" s="34" t="s">
        <v>20</v>
      </c>
      <c r="H220" s="74"/>
    </row>
    <row r="221" spans="3:8" ht="12" hidden="1" customHeight="1" x14ac:dyDescent="0.3">
      <c r="C221" s="50" t="s">
        <v>891</v>
      </c>
      <c r="D221" s="98" t="s">
        <v>739</v>
      </c>
      <c r="E221" s="32">
        <v>1</v>
      </c>
      <c r="F221" s="42">
        <v>1</v>
      </c>
      <c r="G221" s="34" t="s">
        <v>20</v>
      </c>
      <c r="H221" s="74"/>
    </row>
    <row r="222" spans="3:8" ht="12" hidden="1" customHeight="1" x14ac:dyDescent="0.3">
      <c r="C222" s="50" t="s">
        <v>891</v>
      </c>
      <c r="D222" s="98" t="s">
        <v>704</v>
      </c>
      <c r="E222" s="32">
        <v>1</v>
      </c>
      <c r="F222" s="42">
        <v>1</v>
      </c>
      <c r="G222" s="34" t="s">
        <v>20</v>
      </c>
      <c r="H222" s="74"/>
    </row>
    <row r="223" spans="3:8" ht="12" hidden="1" customHeight="1" x14ac:dyDescent="0.3">
      <c r="C223" s="50" t="s">
        <v>891</v>
      </c>
      <c r="D223" s="98" t="s">
        <v>438</v>
      </c>
      <c r="E223" s="32">
        <v>1</v>
      </c>
      <c r="F223" s="42">
        <v>1</v>
      </c>
      <c r="G223" s="34" t="s">
        <v>20</v>
      </c>
      <c r="H223" s="74"/>
    </row>
    <row r="224" spans="3:8" ht="12" hidden="1" customHeight="1" x14ac:dyDescent="0.3">
      <c r="C224" s="50" t="s">
        <v>891</v>
      </c>
      <c r="D224" s="98" t="s">
        <v>507</v>
      </c>
      <c r="E224" s="32">
        <v>1</v>
      </c>
      <c r="F224" s="42">
        <v>1</v>
      </c>
      <c r="G224" s="34" t="s">
        <v>20</v>
      </c>
      <c r="H224" s="74"/>
    </row>
    <row r="225" spans="3:8" ht="12" hidden="1" customHeight="1" x14ac:dyDescent="0.3">
      <c r="C225" s="50" t="s">
        <v>891</v>
      </c>
      <c r="D225" s="98" t="s">
        <v>932</v>
      </c>
      <c r="E225" s="32">
        <v>1</v>
      </c>
      <c r="F225" s="42">
        <v>1</v>
      </c>
      <c r="G225" s="34" t="s">
        <v>20</v>
      </c>
      <c r="H225" s="74"/>
    </row>
    <row r="226" spans="3:8" ht="12" hidden="1" customHeight="1" x14ac:dyDescent="0.3">
      <c r="C226" s="50" t="s">
        <v>891</v>
      </c>
      <c r="D226" s="98" t="s">
        <v>117</v>
      </c>
      <c r="E226" s="32">
        <v>1</v>
      </c>
      <c r="F226" s="42">
        <v>1</v>
      </c>
      <c r="G226" s="34" t="s">
        <v>20</v>
      </c>
      <c r="H226" s="74"/>
    </row>
    <row r="227" spans="3:8" ht="12" hidden="1" customHeight="1" x14ac:dyDescent="0.3">
      <c r="C227" s="50" t="s">
        <v>891</v>
      </c>
      <c r="D227" s="98" t="s">
        <v>399</v>
      </c>
      <c r="E227" s="32">
        <v>1</v>
      </c>
      <c r="F227" s="42">
        <v>1</v>
      </c>
      <c r="G227" s="34" t="s">
        <v>20</v>
      </c>
      <c r="H227" s="74"/>
    </row>
    <row r="228" spans="3:8" ht="12" hidden="1" customHeight="1" x14ac:dyDescent="0.3">
      <c r="C228" s="50" t="s">
        <v>891</v>
      </c>
      <c r="D228" s="98" t="s">
        <v>518</v>
      </c>
      <c r="E228" s="32">
        <v>1</v>
      </c>
      <c r="F228" s="42">
        <v>1</v>
      </c>
      <c r="G228" s="34" t="s">
        <v>20</v>
      </c>
      <c r="H228" s="74"/>
    </row>
    <row r="229" spans="3:8" ht="12" hidden="1" customHeight="1" x14ac:dyDescent="0.3">
      <c r="C229" s="50" t="s">
        <v>891</v>
      </c>
      <c r="D229" s="98" t="s">
        <v>538</v>
      </c>
      <c r="E229" s="32">
        <v>1</v>
      </c>
      <c r="F229" s="42">
        <v>1</v>
      </c>
      <c r="G229" s="34" t="s">
        <v>20</v>
      </c>
      <c r="H229" s="74"/>
    </row>
    <row r="230" spans="3:8" ht="12" hidden="1" customHeight="1" x14ac:dyDescent="0.3">
      <c r="C230" s="50" t="s">
        <v>891</v>
      </c>
      <c r="D230" s="98" t="s">
        <v>235</v>
      </c>
      <c r="E230" s="32">
        <v>1</v>
      </c>
      <c r="F230" s="42">
        <v>1</v>
      </c>
      <c r="G230" s="34" t="s">
        <v>20</v>
      </c>
      <c r="H230" s="74"/>
    </row>
    <row r="231" spans="3:8" ht="12" hidden="1" customHeight="1" x14ac:dyDescent="0.3">
      <c r="C231" s="50" t="s">
        <v>891</v>
      </c>
      <c r="D231" s="98" t="s">
        <v>212</v>
      </c>
      <c r="E231" s="32">
        <v>1</v>
      </c>
      <c r="F231" s="42">
        <v>1</v>
      </c>
      <c r="G231" s="34" t="s">
        <v>20</v>
      </c>
      <c r="H231" s="74"/>
    </row>
    <row r="232" spans="3:8" ht="12" hidden="1" customHeight="1" x14ac:dyDescent="0.3">
      <c r="C232" s="50" t="s">
        <v>891</v>
      </c>
      <c r="D232" s="98" t="s">
        <v>228</v>
      </c>
      <c r="E232" s="32">
        <v>1</v>
      </c>
      <c r="F232" s="42">
        <v>1</v>
      </c>
      <c r="G232" s="34" t="s">
        <v>20</v>
      </c>
      <c r="H232" s="74"/>
    </row>
    <row r="233" spans="3:8" ht="12" hidden="1" customHeight="1" x14ac:dyDescent="0.3">
      <c r="C233" s="50" t="s">
        <v>891</v>
      </c>
      <c r="D233" s="98" t="s">
        <v>298</v>
      </c>
      <c r="E233" s="32">
        <v>1</v>
      </c>
      <c r="F233" s="42">
        <v>1</v>
      </c>
      <c r="G233" s="34" t="s">
        <v>20</v>
      </c>
      <c r="H233" s="74"/>
    </row>
    <row r="234" spans="3:8" ht="12" hidden="1" customHeight="1" x14ac:dyDescent="0.3">
      <c r="C234" s="50" t="s">
        <v>891</v>
      </c>
      <c r="D234" s="98" t="s">
        <v>115</v>
      </c>
      <c r="E234" s="32">
        <v>1</v>
      </c>
      <c r="F234" s="42">
        <v>1</v>
      </c>
      <c r="G234" s="34" t="s">
        <v>20</v>
      </c>
      <c r="H234" s="74"/>
    </row>
    <row r="235" spans="3:8" ht="12" hidden="1" customHeight="1" x14ac:dyDescent="0.3">
      <c r="C235" s="50" t="s">
        <v>891</v>
      </c>
      <c r="D235" s="98" t="s">
        <v>197</v>
      </c>
      <c r="E235" s="32">
        <v>1</v>
      </c>
      <c r="F235" s="42">
        <v>1</v>
      </c>
      <c r="G235" s="34" t="s">
        <v>20</v>
      </c>
      <c r="H235" s="74"/>
    </row>
    <row r="236" spans="3:8" ht="12" hidden="1" customHeight="1" x14ac:dyDescent="0.3">
      <c r="C236" s="50" t="s">
        <v>891</v>
      </c>
      <c r="D236" s="98" t="s">
        <v>295</v>
      </c>
      <c r="E236" s="32">
        <v>1</v>
      </c>
      <c r="F236" s="42">
        <v>1</v>
      </c>
      <c r="G236" s="34" t="s">
        <v>20</v>
      </c>
      <c r="H236" s="74"/>
    </row>
    <row r="237" spans="3:8" ht="12" hidden="1" customHeight="1" x14ac:dyDescent="0.3">
      <c r="C237" s="50" t="s">
        <v>891</v>
      </c>
      <c r="D237" s="98" t="s">
        <v>542</v>
      </c>
      <c r="E237" s="32">
        <v>1</v>
      </c>
      <c r="F237" s="42">
        <v>1</v>
      </c>
      <c r="G237" s="34" t="s">
        <v>20</v>
      </c>
      <c r="H237" s="74"/>
    </row>
    <row r="238" spans="3:8" ht="12" hidden="1" customHeight="1" x14ac:dyDescent="0.3">
      <c r="C238" s="50" t="s">
        <v>891</v>
      </c>
      <c r="D238" s="98" t="s">
        <v>709</v>
      </c>
      <c r="E238" s="32">
        <v>1</v>
      </c>
      <c r="F238" s="42">
        <v>1</v>
      </c>
      <c r="G238" s="34" t="s">
        <v>20</v>
      </c>
      <c r="H238" s="74"/>
    </row>
    <row r="239" spans="3:8" ht="12" hidden="1" customHeight="1" x14ac:dyDescent="0.3">
      <c r="C239" s="50" t="s">
        <v>891</v>
      </c>
      <c r="D239" s="98" t="s">
        <v>395</v>
      </c>
      <c r="E239" s="32">
        <v>1</v>
      </c>
      <c r="F239" s="42">
        <v>1</v>
      </c>
      <c r="G239" s="34" t="s">
        <v>20</v>
      </c>
      <c r="H239" s="74"/>
    </row>
    <row r="240" spans="3:8" ht="12" hidden="1" customHeight="1" x14ac:dyDescent="0.3">
      <c r="C240" s="50" t="s">
        <v>891</v>
      </c>
      <c r="D240" s="98" t="s">
        <v>640</v>
      </c>
      <c r="E240" s="32">
        <v>1</v>
      </c>
      <c r="F240" s="42">
        <v>1</v>
      </c>
      <c r="G240" s="34" t="s">
        <v>20</v>
      </c>
      <c r="H240" s="74"/>
    </row>
    <row r="241" spans="3:8" ht="12" hidden="1" customHeight="1" x14ac:dyDescent="0.3">
      <c r="C241" s="50" t="s">
        <v>891</v>
      </c>
      <c r="D241" s="98" t="s">
        <v>324</v>
      </c>
      <c r="E241" s="32">
        <v>1</v>
      </c>
      <c r="F241" s="42">
        <v>1</v>
      </c>
      <c r="G241" s="34" t="s">
        <v>20</v>
      </c>
      <c r="H241" s="74"/>
    </row>
    <row r="242" spans="3:8" ht="12" hidden="1" customHeight="1" x14ac:dyDescent="0.3">
      <c r="C242" s="50" t="s">
        <v>891</v>
      </c>
      <c r="D242" s="98" t="s">
        <v>402</v>
      </c>
      <c r="E242" s="32">
        <v>1</v>
      </c>
      <c r="F242" s="42">
        <v>1</v>
      </c>
      <c r="G242" s="34" t="s">
        <v>20</v>
      </c>
      <c r="H242" s="74"/>
    </row>
    <row r="243" spans="3:8" ht="12" hidden="1" customHeight="1" x14ac:dyDescent="0.3">
      <c r="C243" s="50" t="s">
        <v>891</v>
      </c>
      <c r="D243" s="98" t="s">
        <v>98</v>
      </c>
      <c r="E243" s="32">
        <v>1</v>
      </c>
      <c r="F243" s="42">
        <v>1</v>
      </c>
      <c r="G243" s="34" t="s">
        <v>20</v>
      </c>
      <c r="H243" s="74"/>
    </row>
    <row r="244" spans="3:8" ht="12" hidden="1" customHeight="1" x14ac:dyDescent="0.3">
      <c r="C244" s="50" t="s">
        <v>891</v>
      </c>
      <c r="D244" s="98" t="s">
        <v>234</v>
      </c>
      <c r="E244" s="32">
        <v>1</v>
      </c>
      <c r="F244" s="42">
        <v>1</v>
      </c>
      <c r="G244" s="34" t="s">
        <v>20</v>
      </c>
      <c r="H244" s="74"/>
    </row>
    <row r="245" spans="3:8" ht="12" hidden="1" customHeight="1" x14ac:dyDescent="0.3">
      <c r="C245" s="50" t="s">
        <v>891</v>
      </c>
      <c r="D245" s="98" t="s">
        <v>501</v>
      </c>
      <c r="E245" s="32">
        <v>1</v>
      </c>
      <c r="F245" s="42">
        <v>1</v>
      </c>
      <c r="G245" s="34" t="s">
        <v>20</v>
      </c>
      <c r="H245" s="74"/>
    </row>
    <row r="246" spans="3:8" ht="12" hidden="1" customHeight="1" x14ac:dyDescent="0.3">
      <c r="C246" s="50" t="s">
        <v>891</v>
      </c>
      <c r="D246" s="98" t="s">
        <v>543</v>
      </c>
      <c r="E246" s="32">
        <v>1</v>
      </c>
      <c r="F246" s="42">
        <v>1</v>
      </c>
      <c r="G246" s="34" t="s">
        <v>20</v>
      </c>
      <c r="H246" s="74"/>
    </row>
    <row r="247" spans="3:8" ht="12" hidden="1" customHeight="1" x14ac:dyDescent="0.3">
      <c r="C247" s="50" t="s">
        <v>891</v>
      </c>
      <c r="D247" s="98" t="s">
        <v>489</v>
      </c>
      <c r="E247" s="32">
        <v>1</v>
      </c>
      <c r="F247" s="42">
        <v>1</v>
      </c>
      <c r="G247" s="34" t="s">
        <v>20</v>
      </c>
      <c r="H247" s="74"/>
    </row>
    <row r="248" spans="3:8" ht="12" hidden="1" customHeight="1" x14ac:dyDescent="0.3">
      <c r="C248" s="50" t="s">
        <v>891</v>
      </c>
      <c r="D248" s="98" t="s">
        <v>703</v>
      </c>
      <c r="E248" s="32">
        <v>1</v>
      </c>
      <c r="F248" s="42">
        <v>1</v>
      </c>
      <c r="G248" s="34" t="s">
        <v>20</v>
      </c>
      <c r="H248" s="74"/>
    </row>
    <row r="249" spans="3:8" ht="12" hidden="1" customHeight="1" x14ac:dyDescent="0.3">
      <c r="C249" s="50" t="s">
        <v>891</v>
      </c>
      <c r="D249" s="98" t="s">
        <v>740</v>
      </c>
      <c r="E249" s="32">
        <v>1</v>
      </c>
      <c r="F249" s="42">
        <v>1</v>
      </c>
      <c r="G249" s="34" t="s">
        <v>20</v>
      </c>
      <c r="H249" s="74"/>
    </row>
    <row r="250" spans="3:8" ht="12" hidden="1" customHeight="1" x14ac:dyDescent="0.3">
      <c r="C250" s="50" t="s">
        <v>891</v>
      </c>
      <c r="D250" s="98" t="s">
        <v>307</v>
      </c>
      <c r="E250" s="32">
        <v>1</v>
      </c>
      <c r="F250" s="42">
        <v>1</v>
      </c>
      <c r="G250" s="34" t="s">
        <v>20</v>
      </c>
      <c r="H250" s="74"/>
    </row>
    <row r="251" spans="3:8" ht="12" hidden="1" customHeight="1" x14ac:dyDescent="0.3">
      <c r="C251" s="50" t="s">
        <v>891</v>
      </c>
      <c r="D251" s="98" t="s">
        <v>913</v>
      </c>
      <c r="E251" s="32">
        <v>1</v>
      </c>
      <c r="F251" s="42">
        <v>1</v>
      </c>
      <c r="G251" s="34" t="s">
        <v>20</v>
      </c>
      <c r="H251" s="74"/>
    </row>
    <row r="252" spans="3:8" ht="12" hidden="1" customHeight="1" x14ac:dyDescent="0.3">
      <c r="C252" s="50" t="s">
        <v>891</v>
      </c>
      <c r="D252" s="98" t="s">
        <v>139</v>
      </c>
      <c r="E252" s="32">
        <v>1</v>
      </c>
      <c r="F252" s="42">
        <v>1</v>
      </c>
      <c r="G252" s="34" t="s">
        <v>20</v>
      </c>
      <c r="H252" s="74"/>
    </row>
    <row r="253" spans="3:8" ht="12" hidden="1" customHeight="1" x14ac:dyDescent="0.3">
      <c r="C253" s="50" t="s">
        <v>891</v>
      </c>
      <c r="D253" s="98" t="s">
        <v>214</v>
      </c>
      <c r="E253" s="32">
        <v>1</v>
      </c>
      <c r="F253" s="42">
        <v>1</v>
      </c>
      <c r="G253" s="34" t="s">
        <v>20</v>
      </c>
      <c r="H253" s="74"/>
    </row>
    <row r="254" spans="3:8" ht="12" hidden="1" customHeight="1" x14ac:dyDescent="0.3">
      <c r="C254" s="50" t="s">
        <v>891</v>
      </c>
      <c r="D254" s="98" t="s">
        <v>998</v>
      </c>
      <c r="E254" s="32">
        <v>1</v>
      </c>
      <c r="F254" s="42">
        <v>1</v>
      </c>
      <c r="G254" s="34" t="s">
        <v>20</v>
      </c>
      <c r="H254" s="74"/>
    </row>
    <row r="255" spans="3:8" ht="12" hidden="1" customHeight="1" x14ac:dyDescent="0.3">
      <c r="C255" s="50" t="s">
        <v>891</v>
      </c>
      <c r="D255" s="98" t="s">
        <v>901</v>
      </c>
      <c r="E255" s="32">
        <v>1</v>
      </c>
      <c r="F255" s="42">
        <v>1</v>
      </c>
      <c r="G255" s="34" t="s">
        <v>20</v>
      </c>
      <c r="H255" s="74"/>
    </row>
    <row r="256" spans="3:8" ht="12" hidden="1" customHeight="1" x14ac:dyDescent="0.3">
      <c r="C256" s="50" t="s">
        <v>891</v>
      </c>
      <c r="D256" s="98" t="s">
        <v>936</v>
      </c>
      <c r="E256" s="32">
        <v>1</v>
      </c>
      <c r="F256" s="42">
        <v>1</v>
      </c>
      <c r="G256" s="34" t="s">
        <v>20</v>
      </c>
      <c r="H256" s="74"/>
    </row>
    <row r="257" spans="3:8" ht="12" hidden="1" customHeight="1" x14ac:dyDescent="0.3">
      <c r="C257" s="50" t="s">
        <v>891</v>
      </c>
      <c r="D257" s="98" t="s">
        <v>681</v>
      </c>
      <c r="E257" s="32">
        <v>1</v>
      </c>
      <c r="F257" s="42">
        <v>1</v>
      </c>
      <c r="G257" s="34" t="s">
        <v>20</v>
      </c>
      <c r="H257" s="74"/>
    </row>
    <row r="258" spans="3:8" ht="12" hidden="1" customHeight="1" x14ac:dyDescent="0.3">
      <c r="C258" s="50" t="s">
        <v>891</v>
      </c>
      <c r="D258" s="98" t="s">
        <v>899</v>
      </c>
      <c r="E258" s="32">
        <v>1</v>
      </c>
      <c r="F258" s="42">
        <v>1</v>
      </c>
      <c r="G258" s="34" t="s">
        <v>20</v>
      </c>
      <c r="H258" s="74"/>
    </row>
    <row r="259" spans="3:8" ht="12" hidden="1" customHeight="1" x14ac:dyDescent="0.3">
      <c r="C259" s="50" t="s">
        <v>891</v>
      </c>
      <c r="D259" s="98" t="s">
        <v>594</v>
      </c>
      <c r="E259" s="32">
        <v>1</v>
      </c>
      <c r="F259" s="42">
        <v>1</v>
      </c>
      <c r="G259" s="34" t="s">
        <v>20</v>
      </c>
      <c r="H259" s="74"/>
    </row>
    <row r="260" spans="3:8" ht="12" hidden="1" customHeight="1" x14ac:dyDescent="0.3">
      <c r="C260" s="50" t="s">
        <v>891</v>
      </c>
      <c r="D260" s="98" t="s">
        <v>162</v>
      </c>
      <c r="E260" s="32">
        <v>1</v>
      </c>
      <c r="F260" s="42">
        <v>1</v>
      </c>
      <c r="G260" s="34" t="s">
        <v>20</v>
      </c>
      <c r="H260" s="74"/>
    </row>
    <row r="261" spans="3:8" ht="12" hidden="1" customHeight="1" x14ac:dyDescent="0.3">
      <c r="C261" s="50" t="s">
        <v>891</v>
      </c>
      <c r="D261" s="98" t="s">
        <v>924</v>
      </c>
      <c r="E261" s="32">
        <v>1</v>
      </c>
      <c r="F261" s="42">
        <v>1</v>
      </c>
      <c r="G261" s="34" t="s">
        <v>20</v>
      </c>
      <c r="H261" s="74"/>
    </row>
    <row r="262" spans="3:8" ht="12" hidden="1" customHeight="1" x14ac:dyDescent="0.3">
      <c r="C262" s="50" t="s">
        <v>891</v>
      </c>
      <c r="D262" s="98" t="s">
        <v>470</v>
      </c>
      <c r="E262" s="32">
        <v>1</v>
      </c>
      <c r="F262" s="42">
        <v>1</v>
      </c>
      <c r="G262" s="34" t="s">
        <v>20</v>
      </c>
      <c r="H262" s="74"/>
    </row>
    <row r="263" spans="3:8" ht="12" hidden="1" customHeight="1" x14ac:dyDescent="0.3">
      <c r="C263" s="50" t="s">
        <v>891</v>
      </c>
      <c r="D263" s="98" t="s">
        <v>475</v>
      </c>
      <c r="E263" s="32">
        <v>1</v>
      </c>
      <c r="F263" s="42">
        <v>1</v>
      </c>
      <c r="G263" s="34" t="s">
        <v>20</v>
      </c>
      <c r="H263" s="74"/>
    </row>
    <row r="264" spans="3:8" ht="12" hidden="1" customHeight="1" x14ac:dyDescent="0.3">
      <c r="C264" s="50" t="s">
        <v>891</v>
      </c>
      <c r="D264" s="98" t="s">
        <v>513</v>
      </c>
      <c r="E264" s="32">
        <v>1</v>
      </c>
      <c r="F264" s="42">
        <v>1</v>
      </c>
      <c r="G264" s="34" t="s">
        <v>20</v>
      </c>
      <c r="H264" s="74"/>
    </row>
    <row r="265" spans="3:8" ht="12" hidden="1" customHeight="1" x14ac:dyDescent="0.3">
      <c r="C265" s="50" t="s">
        <v>891</v>
      </c>
      <c r="D265" s="98" t="s">
        <v>441</v>
      </c>
      <c r="E265" s="32">
        <v>1</v>
      </c>
      <c r="F265" s="42">
        <v>1</v>
      </c>
      <c r="G265" s="34" t="s">
        <v>20</v>
      </c>
      <c r="H265" s="74"/>
    </row>
    <row r="266" spans="3:8" ht="12" hidden="1" customHeight="1" x14ac:dyDescent="0.3">
      <c r="C266" s="50" t="s">
        <v>891</v>
      </c>
      <c r="D266" s="98" t="s">
        <v>452</v>
      </c>
      <c r="E266" s="32">
        <v>1</v>
      </c>
      <c r="F266" s="42">
        <v>1</v>
      </c>
      <c r="G266" s="34" t="s">
        <v>20</v>
      </c>
      <c r="H266" s="74"/>
    </row>
    <row r="267" spans="3:8" ht="12" hidden="1" customHeight="1" x14ac:dyDescent="0.3">
      <c r="C267" s="50" t="s">
        <v>891</v>
      </c>
      <c r="D267" s="98" t="s">
        <v>642</v>
      </c>
      <c r="E267" s="32">
        <v>1</v>
      </c>
      <c r="F267" s="42">
        <v>1</v>
      </c>
      <c r="G267" s="34" t="s">
        <v>20</v>
      </c>
      <c r="H267" s="74"/>
    </row>
    <row r="268" spans="3:8" ht="12" hidden="1" customHeight="1" x14ac:dyDescent="0.3">
      <c r="C268" s="50" t="s">
        <v>891</v>
      </c>
      <c r="D268" s="98" t="s">
        <v>451</v>
      </c>
      <c r="E268" s="32">
        <v>1</v>
      </c>
      <c r="F268" s="42">
        <v>1</v>
      </c>
      <c r="G268" s="34" t="s">
        <v>20</v>
      </c>
      <c r="H268" s="74"/>
    </row>
    <row r="269" spans="3:8" ht="12" hidden="1" customHeight="1" x14ac:dyDescent="0.3">
      <c r="C269" s="50" t="s">
        <v>891</v>
      </c>
      <c r="D269" s="98" t="s">
        <v>369</v>
      </c>
      <c r="E269" s="32">
        <v>1</v>
      </c>
      <c r="F269" s="42">
        <v>1</v>
      </c>
      <c r="G269" s="34" t="s">
        <v>20</v>
      </c>
      <c r="H269" s="74"/>
    </row>
    <row r="270" spans="3:8" ht="12" hidden="1" customHeight="1" x14ac:dyDescent="0.3">
      <c r="C270" s="50" t="s">
        <v>891</v>
      </c>
      <c r="D270" s="98" t="s">
        <v>485</v>
      </c>
      <c r="E270" s="32">
        <v>1</v>
      </c>
      <c r="F270" s="42">
        <v>1</v>
      </c>
      <c r="G270" s="34" t="s">
        <v>20</v>
      </c>
      <c r="H270" s="74"/>
    </row>
    <row r="271" spans="3:8" ht="12" hidden="1" customHeight="1" x14ac:dyDescent="0.3">
      <c r="C271" s="50" t="s">
        <v>891</v>
      </c>
      <c r="D271" s="98" t="s">
        <v>764</v>
      </c>
      <c r="E271" s="32">
        <v>1</v>
      </c>
      <c r="F271" s="42">
        <v>1</v>
      </c>
      <c r="G271" s="34" t="s">
        <v>20</v>
      </c>
      <c r="H271" s="74"/>
    </row>
    <row r="272" spans="3:8" ht="12" hidden="1" customHeight="1" x14ac:dyDescent="0.3">
      <c r="C272" s="50" t="s">
        <v>891</v>
      </c>
      <c r="D272" s="98" t="s">
        <v>424</v>
      </c>
      <c r="E272" s="32">
        <v>1</v>
      </c>
      <c r="F272" s="42">
        <v>1</v>
      </c>
      <c r="G272" s="34" t="s">
        <v>20</v>
      </c>
      <c r="H272" s="74"/>
    </row>
    <row r="273" spans="3:8" ht="12" hidden="1" customHeight="1" x14ac:dyDescent="0.3">
      <c r="C273" s="50" t="s">
        <v>891</v>
      </c>
      <c r="D273" s="98" t="s">
        <v>366</v>
      </c>
      <c r="E273" s="32">
        <v>1</v>
      </c>
      <c r="F273" s="42">
        <v>1</v>
      </c>
      <c r="G273" s="34" t="s">
        <v>20</v>
      </c>
      <c r="H273" s="74"/>
    </row>
    <row r="274" spans="3:8" ht="12" hidden="1" customHeight="1" x14ac:dyDescent="0.3">
      <c r="C274" s="50" t="s">
        <v>891</v>
      </c>
      <c r="D274" s="98" t="s">
        <v>152</v>
      </c>
      <c r="E274" s="32">
        <v>1</v>
      </c>
      <c r="F274" s="42">
        <v>1</v>
      </c>
      <c r="G274" s="34" t="s">
        <v>20</v>
      </c>
      <c r="H274" s="74"/>
    </row>
    <row r="275" spans="3:8" ht="12" hidden="1" customHeight="1" x14ac:dyDescent="0.3">
      <c r="C275" s="50" t="s">
        <v>891</v>
      </c>
      <c r="D275" s="98" t="s">
        <v>116</v>
      </c>
      <c r="E275" s="32">
        <v>1</v>
      </c>
      <c r="F275" s="42">
        <v>1</v>
      </c>
      <c r="G275" s="34" t="s">
        <v>20</v>
      </c>
      <c r="H275" s="74"/>
    </row>
    <row r="276" spans="3:8" ht="12" hidden="1" customHeight="1" x14ac:dyDescent="0.3">
      <c r="C276" s="50" t="s">
        <v>891</v>
      </c>
      <c r="D276" s="98" t="s">
        <v>442</v>
      </c>
      <c r="E276" s="32">
        <v>1</v>
      </c>
      <c r="F276" s="42">
        <v>1</v>
      </c>
      <c r="G276" s="34" t="s">
        <v>20</v>
      </c>
      <c r="H276" s="74"/>
    </row>
    <row r="277" spans="3:8" ht="12" hidden="1" customHeight="1" x14ac:dyDescent="0.3">
      <c r="C277" s="50" t="s">
        <v>891</v>
      </c>
      <c r="D277" s="98" t="s">
        <v>857</v>
      </c>
      <c r="E277" s="32">
        <v>1</v>
      </c>
      <c r="F277" s="42">
        <v>1</v>
      </c>
      <c r="G277" s="34" t="s">
        <v>20</v>
      </c>
      <c r="H277" s="74"/>
    </row>
    <row r="278" spans="3:8" ht="12" hidden="1" customHeight="1" x14ac:dyDescent="0.3">
      <c r="C278" s="50" t="s">
        <v>891</v>
      </c>
      <c r="D278" s="98" t="s">
        <v>304</v>
      </c>
      <c r="E278" s="32">
        <v>1</v>
      </c>
      <c r="F278" s="42">
        <v>1</v>
      </c>
      <c r="G278" s="34" t="s">
        <v>20</v>
      </c>
      <c r="H278" s="74"/>
    </row>
    <row r="279" spans="3:8" ht="12" hidden="1" customHeight="1" x14ac:dyDescent="0.3">
      <c r="C279" s="50" t="s">
        <v>891</v>
      </c>
      <c r="D279" s="98" t="s">
        <v>351</v>
      </c>
      <c r="E279" s="32">
        <v>1</v>
      </c>
      <c r="F279" s="42">
        <v>1</v>
      </c>
      <c r="G279" s="34" t="s">
        <v>20</v>
      </c>
      <c r="H279" s="74"/>
    </row>
    <row r="280" spans="3:8" ht="12" hidden="1" customHeight="1" x14ac:dyDescent="0.3">
      <c r="C280" s="50" t="s">
        <v>891</v>
      </c>
      <c r="D280" s="98" t="s">
        <v>463</v>
      </c>
      <c r="E280" s="32">
        <v>1</v>
      </c>
      <c r="F280" s="42">
        <v>1</v>
      </c>
      <c r="G280" s="34" t="s">
        <v>20</v>
      </c>
      <c r="H280" s="74"/>
    </row>
    <row r="281" spans="3:8" ht="12" hidden="1" customHeight="1" x14ac:dyDescent="0.3">
      <c r="C281" s="50" t="s">
        <v>891</v>
      </c>
      <c r="D281" s="98" t="s">
        <v>172</v>
      </c>
      <c r="E281" s="32">
        <v>1</v>
      </c>
      <c r="F281" s="42">
        <v>1</v>
      </c>
      <c r="G281" s="34" t="s">
        <v>20</v>
      </c>
      <c r="H281" s="74"/>
    </row>
    <row r="282" spans="3:8" ht="12" hidden="1" customHeight="1" x14ac:dyDescent="0.3">
      <c r="C282" s="50" t="s">
        <v>891</v>
      </c>
      <c r="D282" s="98" t="s">
        <v>860</v>
      </c>
      <c r="E282" s="32">
        <v>1</v>
      </c>
      <c r="F282" s="42">
        <v>1</v>
      </c>
      <c r="G282" s="34" t="s">
        <v>20</v>
      </c>
      <c r="H282" s="74"/>
    </row>
    <row r="283" spans="3:8" ht="12" hidden="1" customHeight="1" x14ac:dyDescent="0.3">
      <c r="C283" s="50" t="s">
        <v>891</v>
      </c>
      <c r="D283" s="98" t="s">
        <v>125</v>
      </c>
      <c r="E283" s="32">
        <v>1</v>
      </c>
      <c r="F283" s="42">
        <v>1</v>
      </c>
      <c r="G283" s="34" t="s">
        <v>20</v>
      </c>
      <c r="H283" s="74"/>
    </row>
    <row r="284" spans="3:8" ht="12" hidden="1" customHeight="1" x14ac:dyDescent="0.3">
      <c r="C284" s="50" t="s">
        <v>891</v>
      </c>
      <c r="D284" s="98" t="s">
        <v>360</v>
      </c>
      <c r="E284" s="32">
        <v>1</v>
      </c>
      <c r="F284" s="42">
        <v>1</v>
      </c>
      <c r="G284" s="34" t="s">
        <v>20</v>
      </c>
      <c r="H284" s="74"/>
    </row>
    <row r="285" spans="3:8" ht="12" hidden="1" customHeight="1" x14ac:dyDescent="0.3">
      <c r="C285" s="50" t="s">
        <v>891</v>
      </c>
      <c r="D285" s="98" t="s">
        <v>379</v>
      </c>
      <c r="E285" s="32">
        <v>1</v>
      </c>
      <c r="F285" s="42">
        <v>1</v>
      </c>
      <c r="G285" s="34" t="s">
        <v>20</v>
      </c>
      <c r="H285" s="74"/>
    </row>
    <row r="286" spans="3:8" ht="12" hidden="1" customHeight="1" x14ac:dyDescent="0.3">
      <c r="C286" s="50" t="s">
        <v>891</v>
      </c>
      <c r="D286" s="98" t="s">
        <v>161</v>
      </c>
      <c r="E286" s="32">
        <v>1</v>
      </c>
      <c r="F286" s="42">
        <v>1</v>
      </c>
      <c r="G286" s="34" t="s">
        <v>20</v>
      </c>
      <c r="H286" s="74"/>
    </row>
    <row r="287" spans="3:8" ht="12" hidden="1" customHeight="1" x14ac:dyDescent="0.3">
      <c r="C287" s="50" t="s">
        <v>891</v>
      </c>
      <c r="D287" s="98" t="s">
        <v>303</v>
      </c>
      <c r="E287" s="32">
        <v>1</v>
      </c>
      <c r="F287" s="42">
        <v>1</v>
      </c>
      <c r="G287" s="34" t="s">
        <v>20</v>
      </c>
      <c r="H287" s="74"/>
    </row>
    <row r="288" spans="3:8" ht="12" hidden="1" customHeight="1" x14ac:dyDescent="0.3">
      <c r="C288" s="50" t="s">
        <v>891</v>
      </c>
      <c r="D288" s="98" t="s">
        <v>401</v>
      </c>
      <c r="E288" s="32">
        <v>1</v>
      </c>
      <c r="F288" s="42">
        <v>1</v>
      </c>
      <c r="G288" s="34" t="s">
        <v>20</v>
      </c>
      <c r="H288" s="74"/>
    </row>
    <row r="289" spans="3:8" ht="12" hidden="1" customHeight="1" x14ac:dyDescent="0.3">
      <c r="C289" s="50" t="s">
        <v>891</v>
      </c>
      <c r="D289" s="98" t="s">
        <v>169</v>
      </c>
      <c r="E289" s="32">
        <v>1</v>
      </c>
      <c r="F289" s="42">
        <v>1</v>
      </c>
      <c r="G289" s="34" t="s">
        <v>20</v>
      </c>
      <c r="H289" s="74"/>
    </row>
    <row r="290" spans="3:8" ht="12" hidden="1" customHeight="1" x14ac:dyDescent="0.3">
      <c r="C290" s="50" t="s">
        <v>891</v>
      </c>
      <c r="D290" s="98" t="s">
        <v>449</v>
      </c>
      <c r="E290" s="32">
        <v>1</v>
      </c>
      <c r="F290" s="42">
        <v>1</v>
      </c>
      <c r="G290" s="34" t="s">
        <v>20</v>
      </c>
      <c r="H290" s="74"/>
    </row>
    <row r="291" spans="3:8" ht="12" hidden="1" customHeight="1" x14ac:dyDescent="0.3">
      <c r="C291" s="50" t="s">
        <v>891</v>
      </c>
      <c r="D291" s="98" t="s">
        <v>996</v>
      </c>
      <c r="E291" s="32">
        <v>1</v>
      </c>
      <c r="F291" s="42">
        <v>1</v>
      </c>
      <c r="G291" s="34" t="s">
        <v>20</v>
      </c>
      <c r="H291" s="74"/>
    </row>
    <row r="292" spans="3:8" ht="12" hidden="1" customHeight="1" x14ac:dyDescent="0.3">
      <c r="C292" s="50" t="s">
        <v>891</v>
      </c>
      <c r="D292" s="98" t="s">
        <v>372</v>
      </c>
      <c r="E292" s="32">
        <v>1</v>
      </c>
      <c r="F292" s="42">
        <v>1</v>
      </c>
      <c r="G292" s="34" t="s">
        <v>20</v>
      </c>
      <c r="H292" s="74"/>
    </row>
    <row r="293" spans="3:8" ht="12" hidden="1" customHeight="1" x14ac:dyDescent="0.3">
      <c r="C293" s="50" t="s">
        <v>891</v>
      </c>
      <c r="D293" s="98" t="s">
        <v>296</v>
      </c>
      <c r="E293" s="32">
        <v>1</v>
      </c>
      <c r="F293" s="42">
        <v>1</v>
      </c>
      <c r="G293" s="34" t="s">
        <v>20</v>
      </c>
      <c r="H293" s="74"/>
    </row>
    <row r="294" spans="3:8" ht="12" hidden="1" customHeight="1" x14ac:dyDescent="0.3">
      <c r="C294" s="50" t="s">
        <v>891</v>
      </c>
      <c r="D294" s="98" t="s">
        <v>550</v>
      </c>
      <c r="E294" s="32">
        <v>1</v>
      </c>
      <c r="F294" s="42">
        <v>1</v>
      </c>
      <c r="G294" s="34" t="s">
        <v>20</v>
      </c>
      <c r="H294" s="74"/>
    </row>
    <row r="295" spans="3:8" ht="12" hidden="1" customHeight="1" x14ac:dyDescent="0.3">
      <c r="C295" s="50" t="s">
        <v>891</v>
      </c>
      <c r="D295" s="98" t="s">
        <v>533</v>
      </c>
      <c r="E295" s="32">
        <v>1</v>
      </c>
      <c r="F295" s="42">
        <v>1</v>
      </c>
      <c r="G295" s="34" t="s">
        <v>20</v>
      </c>
      <c r="H295" s="74"/>
    </row>
    <row r="296" spans="3:8" ht="12" hidden="1" customHeight="1" x14ac:dyDescent="0.3">
      <c r="C296" s="50" t="s">
        <v>891</v>
      </c>
      <c r="D296" s="98" t="s">
        <v>306</v>
      </c>
      <c r="E296" s="32">
        <v>1</v>
      </c>
      <c r="F296" s="42">
        <v>1</v>
      </c>
      <c r="G296" s="34" t="s">
        <v>20</v>
      </c>
      <c r="H296" s="74"/>
    </row>
    <row r="297" spans="3:8" ht="12" hidden="1" customHeight="1" x14ac:dyDescent="0.3">
      <c r="C297" s="50" t="s">
        <v>891</v>
      </c>
      <c r="D297" s="98" t="s">
        <v>293</v>
      </c>
      <c r="E297" s="32">
        <v>1</v>
      </c>
      <c r="F297" s="42">
        <v>1</v>
      </c>
      <c r="G297" s="34" t="s">
        <v>20</v>
      </c>
      <c r="H297" s="74"/>
    </row>
    <row r="298" spans="3:8" ht="12" hidden="1" customHeight="1" x14ac:dyDescent="0.3">
      <c r="C298" s="50" t="s">
        <v>891</v>
      </c>
      <c r="D298" s="98" t="s">
        <v>641</v>
      </c>
      <c r="E298" s="32">
        <v>1</v>
      </c>
      <c r="F298" s="42">
        <v>1</v>
      </c>
      <c r="G298" s="34" t="s">
        <v>20</v>
      </c>
      <c r="H298" s="74"/>
    </row>
    <row r="299" spans="3:8" ht="12" hidden="1" customHeight="1" x14ac:dyDescent="0.3">
      <c r="C299" s="50" t="s">
        <v>891</v>
      </c>
      <c r="D299" s="98" t="s">
        <v>118</v>
      </c>
      <c r="E299" s="32">
        <v>1</v>
      </c>
      <c r="F299" s="42">
        <v>1</v>
      </c>
      <c r="G299" s="34" t="s">
        <v>20</v>
      </c>
      <c r="H299" s="74"/>
    </row>
    <row r="300" spans="3:8" ht="12" hidden="1" customHeight="1" x14ac:dyDescent="0.3">
      <c r="C300" s="50" t="s">
        <v>891</v>
      </c>
      <c r="D300" s="98" t="s">
        <v>629</v>
      </c>
      <c r="E300" s="32">
        <v>1</v>
      </c>
      <c r="F300" s="42">
        <v>1</v>
      </c>
      <c r="G300" s="34" t="s">
        <v>20</v>
      </c>
      <c r="H300" s="74"/>
    </row>
    <row r="301" spans="3:8" ht="12" hidden="1" customHeight="1" x14ac:dyDescent="0.3">
      <c r="C301" s="50" t="s">
        <v>891</v>
      </c>
      <c r="D301" s="98" t="s">
        <v>603</v>
      </c>
      <c r="E301" s="32">
        <v>1</v>
      </c>
      <c r="F301" s="42">
        <v>1</v>
      </c>
      <c r="G301" s="34" t="s">
        <v>20</v>
      </c>
      <c r="H301" s="74"/>
    </row>
    <row r="302" spans="3:8" ht="12" hidden="1" customHeight="1" x14ac:dyDescent="0.3">
      <c r="C302" s="50" t="s">
        <v>891</v>
      </c>
      <c r="D302" s="98" t="s">
        <v>276</v>
      </c>
      <c r="E302" s="32">
        <v>1</v>
      </c>
      <c r="F302" s="42">
        <v>1</v>
      </c>
      <c r="G302" s="34" t="s">
        <v>20</v>
      </c>
      <c r="H302" s="74"/>
    </row>
    <row r="303" spans="3:8" ht="12" hidden="1" customHeight="1" x14ac:dyDescent="0.3">
      <c r="C303" s="50" t="s">
        <v>891</v>
      </c>
      <c r="D303" s="98" t="s">
        <v>173</v>
      </c>
      <c r="E303" s="32">
        <v>1</v>
      </c>
      <c r="F303" s="42">
        <v>1</v>
      </c>
      <c r="G303" s="34" t="s">
        <v>20</v>
      </c>
      <c r="H303" s="74"/>
    </row>
    <row r="304" spans="3:8" ht="12" hidden="1" customHeight="1" x14ac:dyDescent="0.3">
      <c r="C304" s="50" t="s">
        <v>891</v>
      </c>
      <c r="D304" s="98" t="s">
        <v>551</v>
      </c>
      <c r="E304" s="32">
        <v>1</v>
      </c>
      <c r="F304" s="42">
        <v>1</v>
      </c>
      <c r="G304" s="34" t="s">
        <v>20</v>
      </c>
      <c r="H304" s="74"/>
    </row>
    <row r="305" spans="3:8" ht="12" hidden="1" customHeight="1" x14ac:dyDescent="0.3">
      <c r="C305" s="50" t="s">
        <v>891</v>
      </c>
      <c r="D305" s="98" t="s">
        <v>384</v>
      </c>
      <c r="E305" s="32">
        <v>1</v>
      </c>
      <c r="F305" s="42">
        <v>1</v>
      </c>
      <c r="G305" s="34" t="s">
        <v>20</v>
      </c>
      <c r="H305" s="74"/>
    </row>
    <row r="306" spans="3:8" ht="12" hidden="1" customHeight="1" x14ac:dyDescent="0.3">
      <c r="C306" s="50" t="s">
        <v>891</v>
      </c>
      <c r="D306" s="98" t="s">
        <v>855</v>
      </c>
      <c r="E306" s="32">
        <v>1</v>
      </c>
      <c r="F306" s="42">
        <v>1</v>
      </c>
      <c r="G306" s="34" t="s">
        <v>20</v>
      </c>
      <c r="H306" s="74"/>
    </row>
    <row r="307" spans="3:8" ht="12" hidden="1" customHeight="1" x14ac:dyDescent="0.3">
      <c r="C307" s="50" t="s">
        <v>891</v>
      </c>
      <c r="D307" s="98" t="s">
        <v>358</v>
      </c>
      <c r="E307" s="32">
        <v>1</v>
      </c>
      <c r="F307" s="42">
        <v>1</v>
      </c>
      <c r="G307" s="34" t="s">
        <v>20</v>
      </c>
      <c r="H307" s="74"/>
    </row>
    <row r="308" spans="3:8" ht="12" hidden="1" customHeight="1" x14ac:dyDescent="0.3">
      <c r="C308" s="50" t="s">
        <v>891</v>
      </c>
      <c r="D308" s="98" t="s">
        <v>675</v>
      </c>
      <c r="E308" s="32">
        <v>1</v>
      </c>
      <c r="F308" s="42">
        <v>1</v>
      </c>
      <c r="G308" s="34" t="s">
        <v>20</v>
      </c>
      <c r="H308" s="74"/>
    </row>
    <row r="309" spans="3:8" ht="12" hidden="1" customHeight="1" x14ac:dyDescent="0.3">
      <c r="C309" s="50" t="s">
        <v>891</v>
      </c>
      <c r="D309" s="98" t="s">
        <v>850</v>
      </c>
      <c r="E309" s="32">
        <v>1</v>
      </c>
      <c r="F309" s="42">
        <v>1</v>
      </c>
      <c r="G309" s="34" t="s">
        <v>20</v>
      </c>
      <c r="H309" s="74"/>
    </row>
    <row r="310" spans="3:8" ht="12" hidden="1" customHeight="1" x14ac:dyDescent="0.3">
      <c r="C310" s="50" t="s">
        <v>891</v>
      </c>
      <c r="D310" s="98" t="s">
        <v>218</v>
      </c>
      <c r="E310" s="32">
        <v>1</v>
      </c>
      <c r="F310" s="42">
        <v>1</v>
      </c>
      <c r="G310" s="34" t="s">
        <v>20</v>
      </c>
      <c r="H310" s="74"/>
    </row>
    <row r="311" spans="3:8" ht="12" hidden="1" customHeight="1" x14ac:dyDescent="0.3">
      <c r="C311" s="50" t="s">
        <v>891</v>
      </c>
      <c r="D311" s="98" t="s">
        <v>404</v>
      </c>
      <c r="E311" s="32">
        <v>1</v>
      </c>
      <c r="F311" s="42">
        <v>1</v>
      </c>
      <c r="G311" s="34" t="s">
        <v>20</v>
      </c>
      <c r="H311" s="74"/>
    </row>
    <row r="312" spans="3:8" ht="12" hidden="1" customHeight="1" x14ac:dyDescent="0.3">
      <c r="C312" s="50" t="s">
        <v>891</v>
      </c>
      <c r="D312" s="98" t="s">
        <v>153</v>
      </c>
      <c r="E312" s="32">
        <v>1</v>
      </c>
      <c r="F312" s="42">
        <v>1</v>
      </c>
      <c r="G312" s="34" t="s">
        <v>20</v>
      </c>
      <c r="H312" s="74"/>
    </row>
    <row r="313" spans="3:8" ht="12" hidden="1" customHeight="1" x14ac:dyDescent="0.3">
      <c r="C313" s="50" t="s">
        <v>891</v>
      </c>
      <c r="D313" s="98" t="s">
        <v>254</v>
      </c>
      <c r="E313" s="32">
        <v>1</v>
      </c>
      <c r="F313" s="42">
        <v>1</v>
      </c>
      <c r="G313" s="34" t="s">
        <v>20</v>
      </c>
      <c r="H313" s="74"/>
    </row>
    <row r="314" spans="3:8" ht="12" hidden="1" customHeight="1" x14ac:dyDescent="0.3">
      <c r="C314" s="50" t="s">
        <v>891</v>
      </c>
      <c r="D314" s="98" t="s">
        <v>381</v>
      </c>
      <c r="E314" s="32">
        <v>1</v>
      </c>
      <c r="F314" s="42">
        <v>1</v>
      </c>
      <c r="G314" s="34" t="s">
        <v>20</v>
      </c>
      <c r="H314" s="74"/>
    </row>
    <row r="315" spans="3:8" ht="12" hidden="1" customHeight="1" x14ac:dyDescent="0.3">
      <c r="C315" s="50" t="s">
        <v>891</v>
      </c>
      <c r="D315" s="98" t="s">
        <v>305</v>
      </c>
      <c r="E315" s="32">
        <v>1</v>
      </c>
      <c r="F315" s="42">
        <v>1</v>
      </c>
      <c r="G315" s="34" t="s">
        <v>20</v>
      </c>
      <c r="H315" s="74"/>
    </row>
    <row r="316" spans="3:8" ht="12" hidden="1" customHeight="1" x14ac:dyDescent="0.3">
      <c r="C316" s="50" t="s">
        <v>891</v>
      </c>
      <c r="D316" s="98" t="s">
        <v>114</v>
      </c>
      <c r="E316" s="32">
        <v>1</v>
      </c>
      <c r="F316" s="42">
        <v>1</v>
      </c>
      <c r="G316" s="34" t="s">
        <v>20</v>
      </c>
      <c r="H316" s="74"/>
    </row>
    <row r="317" spans="3:8" ht="12" hidden="1" customHeight="1" x14ac:dyDescent="0.3">
      <c r="C317" s="50" t="s">
        <v>891</v>
      </c>
      <c r="D317" s="98" t="s">
        <v>967</v>
      </c>
      <c r="E317" s="32">
        <v>1</v>
      </c>
      <c r="F317" s="42">
        <v>1</v>
      </c>
      <c r="G317" s="34" t="s">
        <v>20</v>
      </c>
      <c r="H317" s="74"/>
    </row>
    <row r="318" spans="3:8" ht="12" hidden="1" customHeight="1" x14ac:dyDescent="0.3">
      <c r="C318" s="50" t="s">
        <v>891</v>
      </c>
      <c r="D318" s="98" t="s">
        <v>464</v>
      </c>
      <c r="E318" s="32">
        <v>1</v>
      </c>
      <c r="F318" s="42">
        <v>1</v>
      </c>
      <c r="G318" s="34" t="s">
        <v>20</v>
      </c>
      <c r="H318" s="74"/>
    </row>
    <row r="319" spans="3:8" ht="12" hidden="1" customHeight="1" x14ac:dyDescent="0.3">
      <c r="C319" s="50" t="s">
        <v>891</v>
      </c>
      <c r="D319" s="98" t="s">
        <v>1016</v>
      </c>
      <c r="E319" s="32">
        <v>1</v>
      </c>
      <c r="F319" s="42">
        <v>1</v>
      </c>
      <c r="G319" s="34" t="s">
        <v>20</v>
      </c>
      <c r="H319" s="74"/>
    </row>
    <row r="320" spans="3:8" ht="12" hidden="1" customHeight="1" x14ac:dyDescent="0.3">
      <c r="C320" s="50" t="s">
        <v>891</v>
      </c>
      <c r="D320" s="98" t="s">
        <v>680</v>
      </c>
      <c r="E320" s="32">
        <v>1</v>
      </c>
      <c r="F320" s="42">
        <v>1</v>
      </c>
      <c r="G320" s="34" t="s">
        <v>20</v>
      </c>
      <c r="H320" s="74"/>
    </row>
    <row r="321" spans="3:8" ht="12" hidden="1" customHeight="1" x14ac:dyDescent="0.3">
      <c r="C321" s="50" t="s">
        <v>891</v>
      </c>
      <c r="D321" s="98" t="s">
        <v>150</v>
      </c>
      <c r="E321" s="32">
        <v>1</v>
      </c>
      <c r="F321" s="42">
        <v>1</v>
      </c>
      <c r="G321" s="34" t="s">
        <v>20</v>
      </c>
      <c r="H321" s="74"/>
    </row>
    <row r="322" spans="3:8" ht="12" hidden="1" customHeight="1" x14ac:dyDescent="0.3">
      <c r="C322" s="50" t="s">
        <v>891</v>
      </c>
      <c r="D322" s="98" t="s">
        <v>258</v>
      </c>
      <c r="E322" s="32">
        <v>1</v>
      </c>
      <c r="F322" s="42">
        <v>1</v>
      </c>
      <c r="G322" s="34" t="s">
        <v>20</v>
      </c>
      <c r="H322" s="74"/>
    </row>
    <row r="323" spans="3:8" ht="12" hidden="1" customHeight="1" x14ac:dyDescent="0.3">
      <c r="C323" s="50" t="s">
        <v>891</v>
      </c>
      <c r="D323" s="98" t="s">
        <v>265</v>
      </c>
      <c r="E323" s="32">
        <v>1</v>
      </c>
      <c r="F323" s="42">
        <v>1</v>
      </c>
      <c r="G323" s="34" t="s">
        <v>20</v>
      </c>
      <c r="H323" s="74"/>
    </row>
    <row r="324" spans="3:8" ht="12" hidden="1" customHeight="1" x14ac:dyDescent="0.3">
      <c r="C324" s="50" t="s">
        <v>891</v>
      </c>
      <c r="D324" s="98" t="s">
        <v>163</v>
      </c>
      <c r="E324" s="32">
        <v>1</v>
      </c>
      <c r="F324" s="42">
        <v>1</v>
      </c>
      <c r="G324" s="34" t="s">
        <v>20</v>
      </c>
      <c r="H324" s="74"/>
    </row>
    <row r="325" spans="3:8" ht="12" hidden="1" customHeight="1" x14ac:dyDescent="0.3">
      <c r="C325" s="50" t="s">
        <v>891</v>
      </c>
      <c r="D325" s="98" t="s">
        <v>193</v>
      </c>
      <c r="E325" s="32">
        <v>1</v>
      </c>
      <c r="F325" s="42">
        <v>1</v>
      </c>
      <c r="G325" s="34" t="s">
        <v>20</v>
      </c>
      <c r="H325" s="74"/>
    </row>
    <row r="326" spans="3:8" ht="12" hidden="1" customHeight="1" x14ac:dyDescent="0.3">
      <c r="C326" s="50" t="s">
        <v>891</v>
      </c>
      <c r="D326" s="98" t="s">
        <v>569</v>
      </c>
      <c r="E326" s="32">
        <v>1</v>
      </c>
      <c r="F326" s="42">
        <v>1</v>
      </c>
      <c r="G326" s="34" t="s">
        <v>20</v>
      </c>
      <c r="H326" s="74"/>
    </row>
    <row r="327" spans="3:8" ht="12" hidden="1" customHeight="1" x14ac:dyDescent="0.3">
      <c r="C327" s="50" t="s">
        <v>891</v>
      </c>
      <c r="D327" s="98" t="s">
        <v>238</v>
      </c>
      <c r="E327" s="32">
        <v>1</v>
      </c>
      <c r="F327" s="42">
        <v>1</v>
      </c>
      <c r="G327" s="34" t="s">
        <v>20</v>
      </c>
      <c r="H327" s="74"/>
    </row>
    <row r="328" spans="3:8" ht="12" hidden="1" customHeight="1" x14ac:dyDescent="0.3">
      <c r="C328" s="50" t="s">
        <v>891</v>
      </c>
      <c r="D328" s="98" t="s">
        <v>208</v>
      </c>
      <c r="E328" s="32">
        <v>1</v>
      </c>
      <c r="F328" s="42">
        <v>1</v>
      </c>
      <c r="G328" s="34" t="s">
        <v>20</v>
      </c>
      <c r="H328" s="74"/>
    </row>
    <row r="329" spans="3:8" ht="12" hidden="1" customHeight="1" x14ac:dyDescent="0.3">
      <c r="C329" s="50" t="s">
        <v>891</v>
      </c>
      <c r="D329" s="98" t="s">
        <v>220</v>
      </c>
      <c r="E329" s="32">
        <v>1</v>
      </c>
      <c r="F329" s="42">
        <v>1</v>
      </c>
      <c r="G329" s="34" t="s">
        <v>20</v>
      </c>
      <c r="H329" s="74"/>
    </row>
    <row r="330" spans="3:8" ht="12" hidden="1" customHeight="1" x14ac:dyDescent="0.3">
      <c r="C330" s="50" t="s">
        <v>891</v>
      </c>
      <c r="D330" s="98" t="s">
        <v>443</v>
      </c>
      <c r="E330" s="32">
        <v>1</v>
      </c>
      <c r="F330" s="42">
        <v>1</v>
      </c>
      <c r="G330" s="34" t="s">
        <v>20</v>
      </c>
      <c r="H330" s="74"/>
    </row>
    <row r="331" spans="3:8" ht="12" hidden="1" customHeight="1" x14ac:dyDescent="0.3">
      <c r="C331" s="50" t="s">
        <v>891</v>
      </c>
      <c r="D331" s="98" t="s">
        <v>141</v>
      </c>
      <c r="E331" s="32">
        <v>1</v>
      </c>
      <c r="F331" s="42">
        <v>1</v>
      </c>
      <c r="G331" s="34" t="s">
        <v>20</v>
      </c>
      <c r="H331" s="74"/>
    </row>
    <row r="332" spans="3:8" ht="12" hidden="1" customHeight="1" x14ac:dyDescent="0.3">
      <c r="C332" s="50" t="s">
        <v>891</v>
      </c>
      <c r="D332" s="98" t="s">
        <v>555</v>
      </c>
      <c r="E332" s="32">
        <v>1</v>
      </c>
      <c r="F332" s="42">
        <v>1</v>
      </c>
      <c r="G332" s="34" t="s">
        <v>20</v>
      </c>
      <c r="H332" s="74"/>
    </row>
    <row r="333" spans="3:8" ht="12" hidden="1" customHeight="1" x14ac:dyDescent="0.3">
      <c r="C333" s="50" t="s">
        <v>891</v>
      </c>
      <c r="D333" s="98" t="s">
        <v>440</v>
      </c>
      <c r="E333" s="32">
        <v>1</v>
      </c>
      <c r="F333" s="42">
        <v>1</v>
      </c>
      <c r="G333" s="34" t="s">
        <v>20</v>
      </c>
      <c r="H333" s="74"/>
    </row>
    <row r="334" spans="3:8" ht="12" hidden="1" customHeight="1" x14ac:dyDescent="0.3">
      <c r="C334" s="50" t="s">
        <v>891</v>
      </c>
      <c r="D334" s="98" t="s">
        <v>308</v>
      </c>
      <c r="E334" s="32">
        <v>1</v>
      </c>
      <c r="F334" s="42">
        <v>1</v>
      </c>
      <c r="G334" s="34" t="s">
        <v>20</v>
      </c>
      <c r="H334" s="74"/>
    </row>
    <row r="335" spans="3:8" ht="12" hidden="1" customHeight="1" x14ac:dyDescent="0.3">
      <c r="C335" s="50" t="s">
        <v>891</v>
      </c>
      <c r="D335" s="98" t="s">
        <v>126</v>
      </c>
      <c r="E335" s="32">
        <v>1</v>
      </c>
      <c r="F335" s="42">
        <v>1</v>
      </c>
      <c r="G335" s="34" t="s">
        <v>20</v>
      </c>
      <c r="H335" s="74"/>
    </row>
    <row r="336" spans="3:8" ht="12" hidden="1" customHeight="1" x14ac:dyDescent="0.3">
      <c r="C336" s="50" t="s">
        <v>891</v>
      </c>
      <c r="D336" s="98" t="s">
        <v>711</v>
      </c>
      <c r="E336" s="32">
        <v>1</v>
      </c>
      <c r="F336" s="42">
        <v>1</v>
      </c>
      <c r="G336" s="34" t="s">
        <v>20</v>
      </c>
      <c r="H336" s="74"/>
    </row>
    <row r="337" spans="3:8" ht="12" hidden="1" customHeight="1" x14ac:dyDescent="0.3">
      <c r="C337" s="50" t="s">
        <v>891</v>
      </c>
      <c r="D337" s="98" t="s">
        <v>457</v>
      </c>
      <c r="E337" s="32">
        <v>1</v>
      </c>
      <c r="F337" s="42">
        <v>1</v>
      </c>
      <c r="G337" s="34" t="s">
        <v>20</v>
      </c>
      <c r="H337" s="74"/>
    </row>
    <row r="338" spans="3:8" ht="12" hidden="1" customHeight="1" x14ac:dyDescent="0.3">
      <c r="C338" s="50" t="s">
        <v>891</v>
      </c>
      <c r="D338" s="98" t="s">
        <v>596</v>
      </c>
      <c r="E338" s="32">
        <v>1</v>
      </c>
      <c r="F338" s="42">
        <v>1</v>
      </c>
      <c r="G338" s="34" t="s">
        <v>20</v>
      </c>
      <c r="H338" s="74"/>
    </row>
    <row r="339" spans="3:8" ht="12" hidden="1" customHeight="1" x14ac:dyDescent="0.3">
      <c r="C339" s="50" t="s">
        <v>891</v>
      </c>
      <c r="D339" s="98" t="s">
        <v>158</v>
      </c>
      <c r="E339" s="32">
        <v>1</v>
      </c>
      <c r="F339" s="42">
        <v>1</v>
      </c>
      <c r="G339" s="34" t="s">
        <v>20</v>
      </c>
      <c r="H339" s="74"/>
    </row>
    <row r="340" spans="3:8" ht="12" hidden="1" customHeight="1" x14ac:dyDescent="0.3">
      <c r="C340" s="50" t="s">
        <v>891</v>
      </c>
      <c r="D340" s="98" t="s">
        <v>398</v>
      </c>
      <c r="E340" s="32">
        <v>1</v>
      </c>
      <c r="F340" s="42">
        <v>1</v>
      </c>
      <c r="G340" s="34" t="s">
        <v>20</v>
      </c>
      <c r="H340" s="74"/>
    </row>
    <row r="341" spans="3:8" ht="12" hidden="1" customHeight="1" x14ac:dyDescent="0.3">
      <c r="C341" s="50" t="s">
        <v>891</v>
      </c>
      <c r="D341" s="98" t="s">
        <v>900</v>
      </c>
      <c r="E341" s="32">
        <v>1</v>
      </c>
      <c r="F341" s="42">
        <v>1</v>
      </c>
      <c r="G341" s="34" t="s">
        <v>20</v>
      </c>
      <c r="H341" s="74"/>
    </row>
    <row r="342" spans="3:8" ht="12" hidden="1" customHeight="1" x14ac:dyDescent="0.3">
      <c r="C342" s="50" t="s">
        <v>891</v>
      </c>
      <c r="D342" s="98" t="s">
        <v>147</v>
      </c>
      <c r="E342" s="32">
        <v>1</v>
      </c>
      <c r="F342" s="42">
        <v>1</v>
      </c>
      <c r="G342" s="34" t="s">
        <v>20</v>
      </c>
      <c r="H342" s="74"/>
    </row>
    <row r="343" spans="3:8" ht="12" hidden="1" customHeight="1" x14ac:dyDescent="0.3">
      <c r="C343" s="50" t="s">
        <v>891</v>
      </c>
      <c r="D343" s="98" t="s">
        <v>493</v>
      </c>
      <c r="E343" s="32">
        <v>1</v>
      </c>
      <c r="F343" s="42">
        <v>1</v>
      </c>
      <c r="G343" s="34" t="s">
        <v>20</v>
      </c>
      <c r="H343" s="74"/>
    </row>
    <row r="344" spans="3:8" ht="12" hidden="1" customHeight="1" x14ac:dyDescent="0.3">
      <c r="C344" s="50" t="s">
        <v>891</v>
      </c>
      <c r="D344" s="98" t="s">
        <v>537</v>
      </c>
      <c r="E344" s="32">
        <v>1</v>
      </c>
      <c r="F344" s="42">
        <v>1</v>
      </c>
      <c r="G344" s="34" t="s">
        <v>20</v>
      </c>
      <c r="H344" s="74"/>
    </row>
    <row r="345" spans="3:8" ht="12" hidden="1" customHeight="1" x14ac:dyDescent="0.3">
      <c r="C345" s="50" t="s">
        <v>891</v>
      </c>
      <c r="D345" s="98" t="s">
        <v>959</v>
      </c>
      <c r="E345" s="32">
        <v>1</v>
      </c>
      <c r="F345" s="42">
        <v>1</v>
      </c>
      <c r="G345" s="34" t="s">
        <v>20</v>
      </c>
      <c r="H345" s="74"/>
    </row>
    <row r="346" spans="3:8" ht="12" hidden="1" customHeight="1" x14ac:dyDescent="0.3">
      <c r="C346" s="50" t="s">
        <v>891</v>
      </c>
      <c r="D346" s="98" t="s">
        <v>149</v>
      </c>
      <c r="E346" s="32">
        <v>1</v>
      </c>
      <c r="F346" s="42">
        <v>1</v>
      </c>
      <c r="G346" s="34" t="s">
        <v>20</v>
      </c>
      <c r="H346" s="74"/>
    </row>
    <row r="347" spans="3:8" ht="12" hidden="1" customHeight="1" x14ac:dyDescent="0.3">
      <c r="C347" s="50" t="s">
        <v>891</v>
      </c>
      <c r="D347" s="98" t="s">
        <v>545</v>
      </c>
      <c r="E347" s="32">
        <v>1</v>
      </c>
      <c r="F347" s="42">
        <v>1</v>
      </c>
      <c r="G347" s="34" t="s">
        <v>20</v>
      </c>
      <c r="H347" s="74"/>
    </row>
    <row r="348" spans="3:8" ht="12" hidden="1" customHeight="1" x14ac:dyDescent="0.3">
      <c r="C348" s="50" t="s">
        <v>891</v>
      </c>
      <c r="D348" s="98" t="s">
        <v>531</v>
      </c>
      <c r="E348" s="32">
        <v>1</v>
      </c>
      <c r="F348" s="42">
        <v>1</v>
      </c>
      <c r="G348" s="34" t="s">
        <v>20</v>
      </c>
      <c r="H348" s="74"/>
    </row>
    <row r="349" spans="3:8" ht="12" hidden="1" customHeight="1" x14ac:dyDescent="0.3">
      <c r="C349" s="50" t="s">
        <v>891</v>
      </c>
      <c r="D349" s="98" t="s">
        <v>549</v>
      </c>
      <c r="E349" s="32">
        <v>1</v>
      </c>
      <c r="F349" s="42">
        <v>1</v>
      </c>
      <c r="G349" s="34" t="s">
        <v>20</v>
      </c>
      <c r="H349" s="74"/>
    </row>
    <row r="350" spans="3:8" ht="12" hidden="1" customHeight="1" x14ac:dyDescent="0.3">
      <c r="C350" s="50" t="s">
        <v>891</v>
      </c>
      <c r="D350" s="98" t="s">
        <v>536</v>
      </c>
      <c r="E350" s="32">
        <v>1</v>
      </c>
      <c r="F350" s="42">
        <v>1</v>
      </c>
      <c r="G350" s="34" t="s">
        <v>20</v>
      </c>
      <c r="H350" s="74"/>
    </row>
    <row r="351" spans="3:8" ht="12" hidden="1" customHeight="1" x14ac:dyDescent="0.3">
      <c r="C351" s="50" t="s">
        <v>891</v>
      </c>
      <c r="D351" s="98" t="s">
        <v>947</v>
      </c>
      <c r="E351" s="32">
        <v>1</v>
      </c>
      <c r="F351" s="42">
        <v>1</v>
      </c>
      <c r="G351" s="34" t="s">
        <v>20</v>
      </c>
      <c r="H351" s="74"/>
    </row>
    <row r="352" spans="3:8" ht="12" hidden="1" customHeight="1" x14ac:dyDescent="0.3">
      <c r="C352" s="50" t="s">
        <v>891</v>
      </c>
      <c r="D352" s="98" t="s">
        <v>903</v>
      </c>
      <c r="E352" s="32">
        <v>1</v>
      </c>
      <c r="F352" s="42">
        <v>1</v>
      </c>
      <c r="G352" s="34" t="s">
        <v>20</v>
      </c>
      <c r="H352" s="74"/>
    </row>
    <row r="353" spans="3:8" ht="12" hidden="1" customHeight="1" x14ac:dyDescent="0.3">
      <c r="C353" s="50" t="s">
        <v>891</v>
      </c>
      <c r="D353" s="98" t="s">
        <v>168</v>
      </c>
      <c r="E353" s="32">
        <v>1</v>
      </c>
      <c r="F353" s="42">
        <v>1</v>
      </c>
      <c r="G353" s="34" t="s">
        <v>20</v>
      </c>
      <c r="H353" s="74"/>
    </row>
    <row r="354" spans="3:8" ht="12" hidden="1" customHeight="1" x14ac:dyDescent="0.3">
      <c r="C354" s="50" t="s">
        <v>891</v>
      </c>
      <c r="D354" s="98" t="s">
        <v>619</v>
      </c>
      <c r="E354" s="32">
        <v>1</v>
      </c>
      <c r="F354" s="42">
        <v>1</v>
      </c>
      <c r="G354" s="34" t="s">
        <v>20</v>
      </c>
      <c r="H354" s="74"/>
    </row>
    <row r="355" spans="3:8" ht="12" hidden="1" customHeight="1" x14ac:dyDescent="0.3">
      <c r="C355" s="50" t="s">
        <v>891</v>
      </c>
      <c r="D355" s="98" t="s">
        <v>592</v>
      </c>
      <c r="E355" s="32">
        <v>1</v>
      </c>
      <c r="F355" s="42">
        <v>1</v>
      </c>
      <c r="G355" s="34" t="s">
        <v>20</v>
      </c>
      <c r="H355" s="74"/>
    </row>
    <row r="356" spans="3:8" ht="12" hidden="1" customHeight="1" x14ac:dyDescent="0.3">
      <c r="C356" s="50" t="s">
        <v>891</v>
      </c>
      <c r="D356" s="98" t="s">
        <v>227</v>
      </c>
      <c r="E356" s="32">
        <v>1</v>
      </c>
      <c r="F356" s="42">
        <v>1</v>
      </c>
      <c r="G356" s="34" t="s">
        <v>20</v>
      </c>
      <c r="H356" s="74"/>
    </row>
    <row r="357" spans="3:8" ht="12" hidden="1" customHeight="1" x14ac:dyDescent="0.3">
      <c r="C357" s="50" t="s">
        <v>891</v>
      </c>
      <c r="D357" s="98" t="s">
        <v>335</v>
      </c>
      <c r="E357" s="32">
        <v>1</v>
      </c>
      <c r="F357" s="42">
        <v>1</v>
      </c>
      <c r="G357" s="34" t="s">
        <v>20</v>
      </c>
      <c r="H357" s="74"/>
    </row>
    <row r="358" spans="3:8" ht="12" hidden="1" customHeight="1" x14ac:dyDescent="0.3">
      <c r="C358" s="50" t="s">
        <v>892</v>
      </c>
      <c r="D358" s="98" t="s">
        <v>157</v>
      </c>
      <c r="E358" s="32">
        <v>1</v>
      </c>
      <c r="F358" s="42">
        <v>1</v>
      </c>
      <c r="G358" s="34" t="s">
        <v>20</v>
      </c>
      <c r="H358" s="74"/>
    </row>
    <row r="359" spans="3:8" ht="12" hidden="1" customHeight="1" x14ac:dyDescent="0.3">
      <c r="C359" s="50" t="s">
        <v>892</v>
      </c>
      <c r="D359" s="98" t="s">
        <v>748</v>
      </c>
      <c r="E359" s="32">
        <v>1</v>
      </c>
      <c r="F359" s="42">
        <v>1</v>
      </c>
      <c r="G359" s="34" t="s">
        <v>20</v>
      </c>
      <c r="H359" s="74"/>
    </row>
    <row r="360" spans="3:8" ht="12" hidden="1" customHeight="1" x14ac:dyDescent="0.3">
      <c r="C360" s="50" t="s">
        <v>892</v>
      </c>
      <c r="D360" s="98" t="s">
        <v>943</v>
      </c>
      <c r="E360" s="32">
        <v>1</v>
      </c>
      <c r="F360" s="42">
        <v>1</v>
      </c>
      <c r="G360" s="34" t="s">
        <v>20</v>
      </c>
      <c r="H360" s="74"/>
    </row>
    <row r="361" spans="3:8" ht="12" hidden="1" customHeight="1" x14ac:dyDescent="0.3">
      <c r="C361" s="50" t="s">
        <v>892</v>
      </c>
      <c r="D361" s="98" t="s">
        <v>194</v>
      </c>
      <c r="E361" s="32">
        <v>1</v>
      </c>
      <c r="F361" s="42">
        <v>1</v>
      </c>
      <c r="G361" s="34" t="s">
        <v>20</v>
      </c>
      <c r="H361" s="74"/>
    </row>
    <row r="362" spans="3:8" ht="12" hidden="1" customHeight="1" x14ac:dyDescent="0.3">
      <c r="C362" s="50" t="s">
        <v>892</v>
      </c>
      <c r="D362" s="98" t="s">
        <v>93</v>
      </c>
      <c r="E362" s="32">
        <v>1</v>
      </c>
      <c r="F362" s="42">
        <v>1</v>
      </c>
      <c r="G362" s="34" t="s">
        <v>20</v>
      </c>
      <c r="H362" s="74"/>
    </row>
    <row r="363" spans="3:8" ht="12" hidden="1" customHeight="1" x14ac:dyDescent="0.3">
      <c r="C363" s="50" t="s">
        <v>892</v>
      </c>
      <c r="D363" s="98" t="s">
        <v>898</v>
      </c>
      <c r="E363" s="32">
        <v>1</v>
      </c>
      <c r="F363" s="42">
        <v>1</v>
      </c>
      <c r="G363" s="34" t="s">
        <v>20</v>
      </c>
      <c r="H363" s="74"/>
    </row>
    <row r="364" spans="3:8" ht="12" hidden="1" customHeight="1" x14ac:dyDescent="0.3">
      <c r="C364" s="50" t="s">
        <v>892</v>
      </c>
      <c r="D364" s="98" t="s">
        <v>707</v>
      </c>
      <c r="E364" s="32">
        <v>1</v>
      </c>
      <c r="F364" s="42">
        <v>1</v>
      </c>
      <c r="G364" s="34" t="s">
        <v>20</v>
      </c>
      <c r="H364" s="74"/>
    </row>
    <row r="365" spans="3:8" ht="12" hidden="1" customHeight="1" x14ac:dyDescent="0.3">
      <c r="C365" s="50" t="s">
        <v>892</v>
      </c>
      <c r="D365" s="98" t="s">
        <v>156</v>
      </c>
      <c r="E365" s="32">
        <v>1</v>
      </c>
      <c r="F365" s="42">
        <v>1</v>
      </c>
      <c r="G365" s="34" t="s">
        <v>20</v>
      </c>
      <c r="H365" s="74"/>
    </row>
    <row r="366" spans="3:8" ht="12" hidden="1" customHeight="1" x14ac:dyDescent="0.3">
      <c r="C366" s="50" t="s">
        <v>892</v>
      </c>
      <c r="D366" s="98" t="s">
        <v>744</v>
      </c>
      <c r="E366" s="32">
        <v>1</v>
      </c>
      <c r="F366" s="42">
        <v>1</v>
      </c>
      <c r="G366" s="34" t="s">
        <v>20</v>
      </c>
      <c r="H366" s="74"/>
    </row>
    <row r="367" spans="3:8" ht="12" hidden="1" customHeight="1" x14ac:dyDescent="0.3">
      <c r="C367" s="50" t="s">
        <v>892</v>
      </c>
      <c r="D367" s="98" t="s">
        <v>1012</v>
      </c>
      <c r="E367" s="32">
        <v>1</v>
      </c>
      <c r="F367" s="42">
        <v>1</v>
      </c>
      <c r="G367" s="34" t="s">
        <v>20</v>
      </c>
      <c r="H367" s="74"/>
    </row>
    <row r="368" spans="3:8" ht="12" hidden="1" customHeight="1" x14ac:dyDescent="0.3">
      <c r="C368" s="50" t="s">
        <v>892</v>
      </c>
      <c r="D368" s="98" t="s">
        <v>179</v>
      </c>
      <c r="E368" s="32">
        <v>1</v>
      </c>
      <c r="F368" s="42">
        <v>1</v>
      </c>
      <c r="G368" s="34" t="s">
        <v>20</v>
      </c>
      <c r="H368" s="74"/>
    </row>
    <row r="369" spans="3:8" ht="12" hidden="1" customHeight="1" x14ac:dyDescent="0.3">
      <c r="C369" s="50" t="s">
        <v>892</v>
      </c>
      <c r="D369" s="98" t="s">
        <v>920</v>
      </c>
      <c r="E369" s="32">
        <v>1</v>
      </c>
      <c r="F369" s="42">
        <v>1</v>
      </c>
      <c r="G369" s="34" t="s">
        <v>20</v>
      </c>
      <c r="H369" s="74"/>
    </row>
    <row r="370" spans="3:8" ht="12" hidden="1" customHeight="1" x14ac:dyDescent="0.3">
      <c r="C370" s="50" t="s">
        <v>892</v>
      </c>
      <c r="D370" s="98" t="s">
        <v>777</v>
      </c>
      <c r="E370" s="32">
        <v>1</v>
      </c>
      <c r="F370" s="42">
        <v>1</v>
      </c>
      <c r="G370" s="34" t="s">
        <v>20</v>
      </c>
      <c r="H370" s="74"/>
    </row>
    <row r="371" spans="3:8" ht="12" hidden="1" customHeight="1" x14ac:dyDescent="0.3">
      <c r="C371" s="50" t="s">
        <v>892</v>
      </c>
      <c r="D371" s="98" t="s">
        <v>639</v>
      </c>
      <c r="E371" s="32">
        <v>1</v>
      </c>
      <c r="F371" s="42">
        <v>1</v>
      </c>
      <c r="G371" s="34" t="s">
        <v>20</v>
      </c>
      <c r="H371" s="74"/>
    </row>
    <row r="372" spans="3:8" ht="12" hidden="1" customHeight="1" x14ac:dyDescent="0.3">
      <c r="C372" s="50" t="s">
        <v>892</v>
      </c>
      <c r="D372" s="98" t="s">
        <v>503</v>
      </c>
      <c r="E372" s="32">
        <v>1</v>
      </c>
      <c r="F372" s="42">
        <v>1</v>
      </c>
      <c r="G372" s="34" t="s">
        <v>20</v>
      </c>
      <c r="H372" s="74"/>
    </row>
    <row r="373" spans="3:8" ht="12" hidden="1" customHeight="1" x14ac:dyDescent="0.3">
      <c r="C373" s="50" t="s">
        <v>892</v>
      </c>
      <c r="D373" s="98" t="s">
        <v>793</v>
      </c>
      <c r="E373" s="32">
        <v>1</v>
      </c>
      <c r="F373" s="42">
        <v>1</v>
      </c>
      <c r="G373" s="34" t="s">
        <v>20</v>
      </c>
      <c r="H373" s="74"/>
    </row>
    <row r="374" spans="3:8" ht="12" hidden="1" customHeight="1" x14ac:dyDescent="0.3">
      <c r="C374" s="50" t="s">
        <v>892</v>
      </c>
      <c r="D374" s="98" t="s">
        <v>624</v>
      </c>
      <c r="E374" s="32">
        <v>1</v>
      </c>
      <c r="F374" s="42">
        <v>1</v>
      </c>
      <c r="G374" s="34" t="s">
        <v>20</v>
      </c>
      <c r="H374" s="74"/>
    </row>
    <row r="375" spans="3:8" ht="12" hidden="1" customHeight="1" x14ac:dyDescent="0.3">
      <c r="C375" s="50" t="s">
        <v>892</v>
      </c>
      <c r="D375" s="98" t="s">
        <v>611</v>
      </c>
      <c r="E375" s="32">
        <v>1</v>
      </c>
      <c r="F375" s="42">
        <v>1</v>
      </c>
      <c r="G375" s="34" t="s">
        <v>20</v>
      </c>
      <c r="H375" s="74"/>
    </row>
    <row r="376" spans="3:8" ht="12" hidden="1" customHeight="1" x14ac:dyDescent="0.3">
      <c r="C376" s="50" t="s">
        <v>892</v>
      </c>
      <c r="D376" s="98" t="s">
        <v>101</v>
      </c>
      <c r="E376" s="32">
        <v>1</v>
      </c>
      <c r="F376" s="42">
        <v>1</v>
      </c>
      <c r="G376" s="34" t="s">
        <v>20</v>
      </c>
      <c r="H376" s="74"/>
    </row>
    <row r="377" spans="3:8" ht="12" hidden="1" customHeight="1" x14ac:dyDescent="0.3">
      <c r="C377" s="50" t="s">
        <v>892</v>
      </c>
      <c r="D377" s="98" t="s">
        <v>260</v>
      </c>
      <c r="E377" s="32">
        <v>1</v>
      </c>
      <c r="F377" s="42">
        <v>1</v>
      </c>
      <c r="G377" s="34" t="s">
        <v>20</v>
      </c>
      <c r="H377" s="74"/>
    </row>
    <row r="378" spans="3:8" ht="12" hidden="1" customHeight="1" x14ac:dyDescent="0.3">
      <c r="C378" s="50" t="s">
        <v>892</v>
      </c>
      <c r="D378" s="98" t="s">
        <v>706</v>
      </c>
      <c r="E378" s="32">
        <v>1</v>
      </c>
      <c r="F378" s="42">
        <v>1</v>
      </c>
      <c r="G378" s="34" t="s">
        <v>20</v>
      </c>
      <c r="H378" s="74"/>
    </row>
    <row r="379" spans="3:8" ht="12" hidden="1" customHeight="1" x14ac:dyDescent="0.3">
      <c r="C379" s="50" t="s">
        <v>892</v>
      </c>
      <c r="D379" s="98" t="s">
        <v>708</v>
      </c>
      <c r="E379" s="32">
        <v>1</v>
      </c>
      <c r="F379" s="42">
        <v>1</v>
      </c>
      <c r="G379" s="34" t="s">
        <v>20</v>
      </c>
      <c r="H379" s="74"/>
    </row>
    <row r="380" spans="3:8" ht="12" hidden="1" customHeight="1" x14ac:dyDescent="0.3">
      <c r="C380" s="50" t="s">
        <v>892</v>
      </c>
      <c r="D380" s="98" t="s">
        <v>710</v>
      </c>
      <c r="E380" s="32">
        <v>1</v>
      </c>
      <c r="F380" s="42">
        <v>1</v>
      </c>
      <c r="G380" s="34" t="s">
        <v>20</v>
      </c>
      <c r="H380" s="74"/>
    </row>
    <row r="381" spans="3:8" ht="12" hidden="1" customHeight="1" x14ac:dyDescent="0.3">
      <c r="C381" s="50" t="s">
        <v>892</v>
      </c>
      <c r="D381" s="98" t="s">
        <v>745</v>
      </c>
      <c r="E381" s="32">
        <v>1</v>
      </c>
      <c r="F381" s="42">
        <v>1</v>
      </c>
      <c r="G381" s="34" t="s">
        <v>20</v>
      </c>
      <c r="H381" s="74"/>
    </row>
    <row r="382" spans="3:8" ht="12" hidden="1" customHeight="1" x14ac:dyDescent="0.3">
      <c r="C382" s="50" t="s">
        <v>892</v>
      </c>
      <c r="D382" s="98" t="s">
        <v>290</v>
      </c>
      <c r="E382" s="32">
        <v>1</v>
      </c>
      <c r="F382" s="42">
        <v>1</v>
      </c>
      <c r="G382" s="34" t="s">
        <v>20</v>
      </c>
      <c r="H382" s="74"/>
    </row>
    <row r="383" spans="3:8" ht="12" hidden="1" customHeight="1" x14ac:dyDescent="0.3">
      <c r="C383" s="50" t="s">
        <v>892</v>
      </c>
      <c r="D383" s="98" t="s">
        <v>918</v>
      </c>
      <c r="E383" s="32">
        <v>1</v>
      </c>
      <c r="F383" s="42">
        <v>1</v>
      </c>
      <c r="G383" s="34" t="s">
        <v>20</v>
      </c>
      <c r="H383" s="74"/>
    </row>
    <row r="384" spans="3:8" ht="12" hidden="1" customHeight="1" x14ac:dyDescent="0.3">
      <c r="C384" s="50" t="s">
        <v>892</v>
      </c>
      <c r="D384" s="98" t="s">
        <v>926</v>
      </c>
      <c r="E384" s="32">
        <v>1</v>
      </c>
      <c r="F384" s="42">
        <v>1</v>
      </c>
      <c r="G384" s="34" t="s">
        <v>20</v>
      </c>
      <c r="H384" s="74"/>
    </row>
    <row r="385" spans="3:8" ht="12" hidden="1" customHeight="1" x14ac:dyDescent="0.3">
      <c r="C385" s="50" t="s">
        <v>892</v>
      </c>
      <c r="D385" s="98" t="s">
        <v>908</v>
      </c>
      <c r="E385" s="32">
        <v>1</v>
      </c>
      <c r="F385" s="42">
        <v>1</v>
      </c>
      <c r="G385" s="34" t="s">
        <v>20</v>
      </c>
      <c r="H385" s="74"/>
    </row>
    <row r="386" spans="3:8" ht="12" hidden="1" customHeight="1" x14ac:dyDescent="0.3">
      <c r="C386" s="50" t="s">
        <v>892</v>
      </c>
      <c r="D386" s="98" t="s">
        <v>716</v>
      </c>
      <c r="E386" s="32">
        <v>1</v>
      </c>
      <c r="F386" s="42">
        <v>1</v>
      </c>
      <c r="G386" s="34" t="s">
        <v>20</v>
      </c>
      <c r="H386" s="74"/>
    </row>
    <row r="387" spans="3:8" ht="12" hidden="1" customHeight="1" x14ac:dyDescent="0.3">
      <c r="C387" s="50" t="s">
        <v>892</v>
      </c>
      <c r="D387" s="98" t="s">
        <v>621</v>
      </c>
      <c r="E387" s="32">
        <v>1</v>
      </c>
      <c r="F387" s="42">
        <v>1</v>
      </c>
      <c r="G387" s="34" t="s">
        <v>20</v>
      </c>
      <c r="H387" s="74"/>
    </row>
    <row r="388" spans="3:8" ht="12" hidden="1" customHeight="1" x14ac:dyDescent="0.3">
      <c r="C388" s="50" t="s">
        <v>892</v>
      </c>
      <c r="D388" s="98" t="s">
        <v>446</v>
      </c>
      <c r="E388" s="32">
        <v>1</v>
      </c>
      <c r="F388" s="42">
        <v>1</v>
      </c>
      <c r="G388" s="34" t="s">
        <v>20</v>
      </c>
      <c r="H388" s="74"/>
    </row>
    <row r="389" spans="3:8" ht="12" hidden="1" customHeight="1" x14ac:dyDescent="0.3">
      <c r="C389" s="50" t="s">
        <v>892</v>
      </c>
      <c r="D389" s="98" t="s">
        <v>610</v>
      </c>
      <c r="E389" s="32">
        <v>1</v>
      </c>
      <c r="F389" s="42">
        <v>1</v>
      </c>
      <c r="G389" s="34" t="s">
        <v>20</v>
      </c>
      <c r="H389" s="74"/>
    </row>
    <row r="390" spans="3:8" ht="12" hidden="1" customHeight="1" x14ac:dyDescent="0.3">
      <c r="C390" s="50" t="s">
        <v>892</v>
      </c>
      <c r="D390" s="98" t="s">
        <v>626</v>
      </c>
      <c r="E390" s="32">
        <v>1</v>
      </c>
      <c r="F390" s="42">
        <v>1</v>
      </c>
      <c r="G390" s="34" t="s">
        <v>20</v>
      </c>
      <c r="H390" s="74"/>
    </row>
    <row r="391" spans="3:8" ht="12" hidden="1" customHeight="1" x14ac:dyDescent="0.3">
      <c r="C391" s="50" t="s">
        <v>892</v>
      </c>
      <c r="D391" s="98" t="s">
        <v>614</v>
      </c>
      <c r="E391" s="32">
        <v>1</v>
      </c>
      <c r="F391" s="42">
        <v>1</v>
      </c>
      <c r="G391" s="34" t="s">
        <v>20</v>
      </c>
      <c r="H391" s="74"/>
    </row>
    <row r="392" spans="3:8" ht="12" hidden="1" customHeight="1" x14ac:dyDescent="0.3">
      <c r="C392" s="50" t="s">
        <v>892</v>
      </c>
      <c r="D392" s="98" t="s">
        <v>984</v>
      </c>
      <c r="E392" s="32">
        <v>1</v>
      </c>
      <c r="F392" s="42">
        <v>1</v>
      </c>
      <c r="G392" s="34" t="s">
        <v>20</v>
      </c>
      <c r="H392" s="74"/>
    </row>
    <row r="393" spans="3:8" ht="12" hidden="1" customHeight="1" x14ac:dyDescent="0.3">
      <c r="C393" s="50" t="s">
        <v>892</v>
      </c>
      <c r="D393" s="98" t="s">
        <v>676</v>
      </c>
      <c r="E393" s="32">
        <v>1</v>
      </c>
      <c r="F393" s="42">
        <v>1</v>
      </c>
      <c r="G393" s="34" t="s">
        <v>20</v>
      </c>
      <c r="H393" s="74"/>
    </row>
    <row r="394" spans="3:8" ht="12" hidden="1" customHeight="1" x14ac:dyDescent="0.3">
      <c r="C394" s="50" t="s">
        <v>892</v>
      </c>
      <c r="D394" s="98" t="s">
        <v>929</v>
      </c>
      <c r="E394" s="32">
        <v>1</v>
      </c>
      <c r="F394" s="42">
        <v>1</v>
      </c>
      <c r="G394" s="34" t="s">
        <v>20</v>
      </c>
      <c r="H394" s="74"/>
    </row>
    <row r="395" spans="3:8" ht="12" hidden="1" customHeight="1" x14ac:dyDescent="0.3">
      <c r="C395" s="50" t="s">
        <v>892</v>
      </c>
      <c r="D395" s="98" t="s">
        <v>142</v>
      </c>
      <c r="E395" s="32">
        <v>1</v>
      </c>
      <c r="F395" s="42">
        <v>1</v>
      </c>
      <c r="G395" s="34" t="s">
        <v>20</v>
      </c>
      <c r="H395" s="74"/>
    </row>
    <row r="396" spans="3:8" ht="12" hidden="1" customHeight="1" x14ac:dyDescent="0.3">
      <c r="C396" s="50" t="s">
        <v>892</v>
      </c>
      <c r="D396" s="98" t="s">
        <v>445</v>
      </c>
      <c r="E396" s="32">
        <v>1</v>
      </c>
      <c r="F396" s="42">
        <v>1</v>
      </c>
      <c r="G396" s="34" t="s">
        <v>20</v>
      </c>
      <c r="H396" s="74"/>
    </row>
    <row r="397" spans="3:8" ht="12" hidden="1" customHeight="1" x14ac:dyDescent="0.3">
      <c r="C397" s="50" t="s">
        <v>892</v>
      </c>
      <c r="D397" s="98" t="s">
        <v>535</v>
      </c>
      <c r="E397" s="32">
        <v>1</v>
      </c>
      <c r="F397" s="42">
        <v>1</v>
      </c>
      <c r="G397" s="34" t="s">
        <v>20</v>
      </c>
      <c r="H397" s="74"/>
    </row>
    <row r="398" spans="3:8" ht="12" hidden="1" customHeight="1" x14ac:dyDescent="0.3">
      <c r="C398" s="50" t="s">
        <v>892</v>
      </c>
      <c r="D398" s="98" t="s">
        <v>100</v>
      </c>
      <c r="E398" s="32">
        <v>1</v>
      </c>
      <c r="F398" s="42">
        <v>1</v>
      </c>
      <c r="G398" s="34" t="s">
        <v>20</v>
      </c>
      <c r="H398" s="74"/>
    </row>
    <row r="399" spans="3:8" ht="12" hidden="1" customHeight="1" x14ac:dyDescent="0.3">
      <c r="C399" s="50" t="s">
        <v>892</v>
      </c>
      <c r="D399" s="98" t="s">
        <v>217</v>
      </c>
      <c r="E399" s="32">
        <v>1</v>
      </c>
      <c r="F399" s="42">
        <v>1</v>
      </c>
      <c r="G399" s="34" t="s">
        <v>20</v>
      </c>
      <c r="H399" s="74"/>
    </row>
    <row r="400" spans="3:8" ht="12" hidden="1" customHeight="1" x14ac:dyDescent="0.3">
      <c r="C400" s="50" t="s">
        <v>892</v>
      </c>
      <c r="D400" s="98" t="s">
        <v>739</v>
      </c>
      <c r="E400" s="32">
        <v>1</v>
      </c>
      <c r="F400" s="42">
        <v>1</v>
      </c>
      <c r="G400" s="34" t="s">
        <v>20</v>
      </c>
      <c r="H400" s="74"/>
    </row>
    <row r="401" spans="3:8" ht="12" hidden="1" customHeight="1" x14ac:dyDescent="0.3">
      <c r="C401" s="50" t="s">
        <v>892</v>
      </c>
      <c r="D401" s="98" t="s">
        <v>704</v>
      </c>
      <c r="E401" s="32">
        <v>1</v>
      </c>
      <c r="F401" s="42">
        <v>1</v>
      </c>
      <c r="G401" s="34" t="s">
        <v>20</v>
      </c>
      <c r="H401" s="74"/>
    </row>
    <row r="402" spans="3:8" ht="12" hidden="1" customHeight="1" x14ac:dyDescent="0.3">
      <c r="C402" s="50" t="s">
        <v>892</v>
      </c>
      <c r="D402" s="98" t="s">
        <v>438</v>
      </c>
      <c r="E402" s="32">
        <v>1</v>
      </c>
      <c r="F402" s="42">
        <v>1</v>
      </c>
      <c r="G402" s="34" t="s">
        <v>20</v>
      </c>
      <c r="H402" s="74"/>
    </row>
    <row r="403" spans="3:8" ht="12" hidden="1" customHeight="1" x14ac:dyDescent="0.3">
      <c r="C403" s="50" t="s">
        <v>892</v>
      </c>
      <c r="D403" s="98" t="s">
        <v>507</v>
      </c>
      <c r="E403" s="32">
        <v>1</v>
      </c>
      <c r="F403" s="42">
        <v>1</v>
      </c>
      <c r="G403" s="34" t="s">
        <v>20</v>
      </c>
      <c r="H403" s="74"/>
    </row>
    <row r="404" spans="3:8" ht="12" hidden="1" customHeight="1" x14ac:dyDescent="0.3">
      <c r="C404" s="50" t="s">
        <v>892</v>
      </c>
      <c r="D404" s="98" t="s">
        <v>932</v>
      </c>
      <c r="E404" s="32">
        <v>1</v>
      </c>
      <c r="F404" s="42">
        <v>1</v>
      </c>
      <c r="G404" s="34" t="s">
        <v>20</v>
      </c>
      <c r="H404" s="74"/>
    </row>
    <row r="405" spans="3:8" ht="12" hidden="1" customHeight="1" x14ac:dyDescent="0.3">
      <c r="C405" s="50" t="s">
        <v>892</v>
      </c>
      <c r="D405" s="98" t="s">
        <v>117</v>
      </c>
      <c r="E405" s="32">
        <v>1</v>
      </c>
      <c r="F405" s="42">
        <v>1</v>
      </c>
      <c r="G405" s="34" t="s">
        <v>20</v>
      </c>
      <c r="H405" s="74"/>
    </row>
    <row r="406" spans="3:8" ht="12" hidden="1" customHeight="1" x14ac:dyDescent="0.3">
      <c r="C406" s="50" t="s">
        <v>892</v>
      </c>
      <c r="D406" s="98" t="s">
        <v>399</v>
      </c>
      <c r="E406" s="32">
        <v>1</v>
      </c>
      <c r="F406" s="42">
        <v>1</v>
      </c>
      <c r="G406" s="34" t="s">
        <v>20</v>
      </c>
      <c r="H406" s="74"/>
    </row>
    <row r="407" spans="3:8" ht="12" hidden="1" customHeight="1" x14ac:dyDescent="0.3">
      <c r="C407" s="50" t="s">
        <v>892</v>
      </c>
      <c r="D407" s="98" t="s">
        <v>518</v>
      </c>
      <c r="E407" s="32">
        <v>1</v>
      </c>
      <c r="F407" s="42">
        <v>1</v>
      </c>
      <c r="G407" s="34" t="s">
        <v>20</v>
      </c>
      <c r="H407" s="74"/>
    </row>
    <row r="408" spans="3:8" ht="12" hidden="1" customHeight="1" x14ac:dyDescent="0.3">
      <c r="C408" s="50" t="s">
        <v>892</v>
      </c>
      <c r="D408" s="98" t="s">
        <v>538</v>
      </c>
      <c r="E408" s="32">
        <v>1</v>
      </c>
      <c r="F408" s="42">
        <v>1</v>
      </c>
      <c r="G408" s="34" t="s">
        <v>20</v>
      </c>
      <c r="H408" s="74"/>
    </row>
    <row r="409" spans="3:8" ht="12" hidden="1" customHeight="1" x14ac:dyDescent="0.3">
      <c r="C409" s="50" t="s">
        <v>892</v>
      </c>
      <c r="D409" s="98" t="s">
        <v>235</v>
      </c>
      <c r="E409" s="32">
        <v>1</v>
      </c>
      <c r="F409" s="42">
        <v>1</v>
      </c>
      <c r="G409" s="34" t="s">
        <v>20</v>
      </c>
      <c r="H409" s="74"/>
    </row>
    <row r="410" spans="3:8" ht="12" hidden="1" customHeight="1" x14ac:dyDescent="0.3">
      <c r="C410" s="50" t="s">
        <v>892</v>
      </c>
      <c r="D410" s="98" t="s">
        <v>212</v>
      </c>
      <c r="E410" s="32">
        <v>1</v>
      </c>
      <c r="F410" s="42">
        <v>1</v>
      </c>
      <c r="G410" s="34" t="s">
        <v>20</v>
      </c>
      <c r="H410" s="74"/>
    </row>
    <row r="411" spans="3:8" ht="12" hidden="1" customHeight="1" x14ac:dyDescent="0.3">
      <c r="C411" s="50" t="s">
        <v>892</v>
      </c>
      <c r="D411" s="98" t="s">
        <v>228</v>
      </c>
      <c r="E411" s="32">
        <v>1</v>
      </c>
      <c r="F411" s="42">
        <v>1</v>
      </c>
      <c r="G411" s="34" t="s">
        <v>20</v>
      </c>
      <c r="H411" s="74"/>
    </row>
    <row r="412" spans="3:8" ht="12" hidden="1" customHeight="1" x14ac:dyDescent="0.3">
      <c r="C412" s="50" t="s">
        <v>892</v>
      </c>
      <c r="D412" s="98" t="s">
        <v>298</v>
      </c>
      <c r="E412" s="32">
        <v>1</v>
      </c>
      <c r="F412" s="42">
        <v>1</v>
      </c>
      <c r="G412" s="34" t="s">
        <v>20</v>
      </c>
      <c r="H412" s="74"/>
    </row>
    <row r="413" spans="3:8" ht="12" hidden="1" customHeight="1" x14ac:dyDescent="0.3">
      <c r="C413" s="50" t="s">
        <v>892</v>
      </c>
      <c r="D413" s="98" t="s">
        <v>115</v>
      </c>
      <c r="E413" s="32">
        <v>1</v>
      </c>
      <c r="F413" s="42">
        <v>1</v>
      </c>
      <c r="G413" s="34" t="s">
        <v>20</v>
      </c>
      <c r="H413" s="74"/>
    </row>
    <row r="414" spans="3:8" ht="12" hidden="1" customHeight="1" x14ac:dyDescent="0.3">
      <c r="C414" s="50" t="s">
        <v>892</v>
      </c>
      <c r="D414" s="98" t="s">
        <v>197</v>
      </c>
      <c r="E414" s="32">
        <v>1</v>
      </c>
      <c r="F414" s="42">
        <v>1</v>
      </c>
      <c r="G414" s="34" t="s">
        <v>20</v>
      </c>
      <c r="H414" s="74"/>
    </row>
    <row r="415" spans="3:8" ht="12" hidden="1" customHeight="1" x14ac:dyDescent="0.3">
      <c r="C415" s="50" t="s">
        <v>892</v>
      </c>
      <c r="D415" s="98" t="s">
        <v>295</v>
      </c>
      <c r="E415" s="32">
        <v>1</v>
      </c>
      <c r="F415" s="42">
        <v>1</v>
      </c>
      <c r="G415" s="34" t="s">
        <v>20</v>
      </c>
      <c r="H415" s="74"/>
    </row>
    <row r="416" spans="3:8" ht="12" hidden="1" customHeight="1" x14ac:dyDescent="0.3">
      <c r="C416" s="50" t="s">
        <v>892</v>
      </c>
      <c r="D416" s="98" t="s">
        <v>542</v>
      </c>
      <c r="E416" s="32">
        <v>1</v>
      </c>
      <c r="F416" s="42">
        <v>1</v>
      </c>
      <c r="G416" s="34" t="s">
        <v>20</v>
      </c>
      <c r="H416" s="74"/>
    </row>
    <row r="417" spans="3:8" ht="12" hidden="1" customHeight="1" x14ac:dyDescent="0.3">
      <c r="C417" s="50" t="s">
        <v>892</v>
      </c>
      <c r="D417" s="98" t="s">
        <v>709</v>
      </c>
      <c r="E417" s="32">
        <v>1</v>
      </c>
      <c r="F417" s="42">
        <v>1</v>
      </c>
      <c r="G417" s="34" t="s">
        <v>20</v>
      </c>
      <c r="H417" s="74"/>
    </row>
    <row r="418" spans="3:8" ht="12" hidden="1" customHeight="1" x14ac:dyDescent="0.3">
      <c r="C418" s="50" t="s">
        <v>892</v>
      </c>
      <c r="D418" s="98" t="s">
        <v>395</v>
      </c>
      <c r="E418" s="32">
        <v>1</v>
      </c>
      <c r="F418" s="42">
        <v>1</v>
      </c>
      <c r="G418" s="34" t="s">
        <v>20</v>
      </c>
      <c r="H418" s="74"/>
    </row>
    <row r="419" spans="3:8" ht="12" hidden="1" customHeight="1" x14ac:dyDescent="0.3">
      <c r="C419" s="50" t="s">
        <v>892</v>
      </c>
      <c r="D419" s="98" t="s">
        <v>640</v>
      </c>
      <c r="E419" s="32">
        <v>1</v>
      </c>
      <c r="F419" s="42">
        <v>1</v>
      </c>
      <c r="G419" s="34" t="s">
        <v>20</v>
      </c>
      <c r="H419" s="74"/>
    </row>
    <row r="420" spans="3:8" ht="12" hidden="1" customHeight="1" x14ac:dyDescent="0.3">
      <c r="C420" s="50" t="s">
        <v>892</v>
      </c>
      <c r="D420" s="98" t="s">
        <v>324</v>
      </c>
      <c r="E420" s="32">
        <v>1</v>
      </c>
      <c r="F420" s="42">
        <v>1</v>
      </c>
      <c r="G420" s="34" t="s">
        <v>20</v>
      </c>
      <c r="H420" s="74"/>
    </row>
    <row r="421" spans="3:8" ht="12" hidden="1" customHeight="1" x14ac:dyDescent="0.3">
      <c r="C421" s="50" t="s">
        <v>892</v>
      </c>
      <c r="D421" s="98" t="s">
        <v>402</v>
      </c>
      <c r="E421" s="32">
        <v>1</v>
      </c>
      <c r="F421" s="42">
        <v>1</v>
      </c>
      <c r="G421" s="34" t="s">
        <v>20</v>
      </c>
      <c r="H421" s="74"/>
    </row>
    <row r="422" spans="3:8" ht="12" hidden="1" customHeight="1" x14ac:dyDescent="0.3">
      <c r="C422" s="50" t="s">
        <v>892</v>
      </c>
      <c r="D422" s="98" t="s">
        <v>98</v>
      </c>
      <c r="E422" s="32">
        <v>1</v>
      </c>
      <c r="F422" s="42">
        <v>1</v>
      </c>
      <c r="G422" s="34" t="s">
        <v>20</v>
      </c>
      <c r="H422" s="74"/>
    </row>
    <row r="423" spans="3:8" ht="12" hidden="1" customHeight="1" x14ac:dyDescent="0.3">
      <c r="C423" s="50" t="s">
        <v>892</v>
      </c>
      <c r="D423" s="98" t="s">
        <v>234</v>
      </c>
      <c r="E423" s="32">
        <v>1</v>
      </c>
      <c r="F423" s="42">
        <v>1</v>
      </c>
      <c r="G423" s="34" t="s">
        <v>20</v>
      </c>
      <c r="H423" s="74"/>
    </row>
    <row r="424" spans="3:8" ht="12" hidden="1" customHeight="1" x14ac:dyDescent="0.3">
      <c r="C424" s="50" t="s">
        <v>892</v>
      </c>
      <c r="D424" s="98" t="s">
        <v>501</v>
      </c>
      <c r="E424" s="32">
        <v>1</v>
      </c>
      <c r="F424" s="42">
        <v>1</v>
      </c>
      <c r="G424" s="34" t="s">
        <v>20</v>
      </c>
      <c r="H424" s="74"/>
    </row>
    <row r="425" spans="3:8" ht="12" hidden="1" customHeight="1" x14ac:dyDescent="0.3">
      <c r="C425" s="50" t="s">
        <v>892</v>
      </c>
      <c r="D425" s="98" t="s">
        <v>543</v>
      </c>
      <c r="E425" s="32">
        <v>1</v>
      </c>
      <c r="F425" s="42">
        <v>1</v>
      </c>
      <c r="G425" s="34" t="s">
        <v>20</v>
      </c>
      <c r="H425" s="74"/>
    </row>
    <row r="426" spans="3:8" ht="12" hidden="1" customHeight="1" x14ac:dyDescent="0.3">
      <c r="C426" s="50" t="s">
        <v>892</v>
      </c>
      <c r="D426" s="98" t="s">
        <v>489</v>
      </c>
      <c r="E426" s="32">
        <v>1</v>
      </c>
      <c r="F426" s="42">
        <v>1</v>
      </c>
      <c r="G426" s="34" t="s">
        <v>20</v>
      </c>
      <c r="H426" s="74"/>
    </row>
    <row r="427" spans="3:8" ht="12" hidden="1" customHeight="1" x14ac:dyDescent="0.3">
      <c r="C427" s="50" t="s">
        <v>892</v>
      </c>
      <c r="D427" s="98" t="s">
        <v>703</v>
      </c>
      <c r="E427" s="32">
        <v>1</v>
      </c>
      <c r="F427" s="42">
        <v>1</v>
      </c>
      <c r="G427" s="34" t="s">
        <v>20</v>
      </c>
      <c r="H427" s="74"/>
    </row>
    <row r="428" spans="3:8" ht="12" hidden="1" customHeight="1" x14ac:dyDescent="0.3">
      <c r="C428" s="50" t="s">
        <v>892</v>
      </c>
      <c r="D428" s="98" t="s">
        <v>740</v>
      </c>
      <c r="E428" s="32">
        <v>1</v>
      </c>
      <c r="F428" s="42">
        <v>1</v>
      </c>
      <c r="G428" s="34" t="s">
        <v>20</v>
      </c>
      <c r="H428" s="74"/>
    </row>
    <row r="429" spans="3:8" ht="12" hidden="1" customHeight="1" x14ac:dyDescent="0.3">
      <c r="C429" s="50" t="s">
        <v>892</v>
      </c>
      <c r="D429" s="98" t="s">
        <v>307</v>
      </c>
      <c r="E429" s="32">
        <v>1</v>
      </c>
      <c r="F429" s="42">
        <v>1</v>
      </c>
      <c r="G429" s="34" t="s">
        <v>20</v>
      </c>
      <c r="H429" s="74"/>
    </row>
    <row r="430" spans="3:8" ht="12" hidden="1" customHeight="1" x14ac:dyDescent="0.3">
      <c r="C430" s="50" t="s">
        <v>892</v>
      </c>
      <c r="D430" s="98" t="s">
        <v>913</v>
      </c>
      <c r="E430" s="32">
        <v>1</v>
      </c>
      <c r="F430" s="42">
        <v>1</v>
      </c>
      <c r="G430" s="34" t="s">
        <v>20</v>
      </c>
      <c r="H430" s="74"/>
    </row>
    <row r="431" spans="3:8" ht="12" hidden="1" customHeight="1" x14ac:dyDescent="0.3">
      <c r="C431" s="50" t="s">
        <v>892</v>
      </c>
      <c r="D431" s="98" t="s">
        <v>139</v>
      </c>
      <c r="E431" s="32">
        <v>1</v>
      </c>
      <c r="F431" s="42">
        <v>1</v>
      </c>
      <c r="G431" s="34" t="s">
        <v>20</v>
      </c>
      <c r="H431" s="74"/>
    </row>
    <row r="432" spans="3:8" ht="12" hidden="1" customHeight="1" x14ac:dyDescent="0.3">
      <c r="C432" s="50" t="s">
        <v>892</v>
      </c>
      <c r="D432" s="98" t="s">
        <v>214</v>
      </c>
      <c r="E432" s="32">
        <v>1</v>
      </c>
      <c r="F432" s="42">
        <v>1</v>
      </c>
      <c r="G432" s="34" t="s">
        <v>20</v>
      </c>
      <c r="H432" s="74"/>
    </row>
    <row r="433" spans="3:8" ht="12" hidden="1" customHeight="1" x14ac:dyDescent="0.3">
      <c r="C433" s="50" t="s">
        <v>892</v>
      </c>
      <c r="D433" s="98" t="s">
        <v>998</v>
      </c>
      <c r="E433" s="32">
        <v>1</v>
      </c>
      <c r="F433" s="42">
        <v>1</v>
      </c>
      <c r="G433" s="34" t="s">
        <v>20</v>
      </c>
      <c r="H433" s="74"/>
    </row>
    <row r="434" spans="3:8" ht="12" hidden="1" customHeight="1" x14ac:dyDescent="0.3">
      <c r="C434" s="50" t="s">
        <v>892</v>
      </c>
      <c r="D434" s="98" t="s">
        <v>901</v>
      </c>
      <c r="E434" s="32">
        <v>1</v>
      </c>
      <c r="F434" s="42">
        <v>1</v>
      </c>
      <c r="G434" s="34" t="s">
        <v>20</v>
      </c>
      <c r="H434" s="74"/>
    </row>
    <row r="435" spans="3:8" ht="12" hidden="1" customHeight="1" x14ac:dyDescent="0.3">
      <c r="C435" s="50" t="s">
        <v>892</v>
      </c>
      <c r="D435" s="98" t="s">
        <v>936</v>
      </c>
      <c r="E435" s="32">
        <v>1</v>
      </c>
      <c r="F435" s="42">
        <v>1</v>
      </c>
      <c r="G435" s="34" t="s">
        <v>20</v>
      </c>
      <c r="H435" s="74"/>
    </row>
    <row r="436" spans="3:8" ht="12" hidden="1" customHeight="1" x14ac:dyDescent="0.3">
      <c r="C436" s="50" t="s">
        <v>892</v>
      </c>
      <c r="D436" s="98" t="s">
        <v>681</v>
      </c>
      <c r="E436" s="32">
        <v>1</v>
      </c>
      <c r="F436" s="42">
        <v>1</v>
      </c>
      <c r="G436" s="34" t="s">
        <v>20</v>
      </c>
      <c r="H436" s="74"/>
    </row>
    <row r="437" spans="3:8" ht="12" hidden="1" customHeight="1" x14ac:dyDescent="0.3">
      <c r="C437" s="50" t="s">
        <v>892</v>
      </c>
      <c r="D437" s="98" t="s">
        <v>899</v>
      </c>
      <c r="E437" s="32">
        <v>1</v>
      </c>
      <c r="F437" s="42">
        <v>1</v>
      </c>
      <c r="G437" s="34" t="s">
        <v>20</v>
      </c>
      <c r="H437" s="74"/>
    </row>
    <row r="438" spans="3:8" ht="12" hidden="1" customHeight="1" x14ac:dyDescent="0.3">
      <c r="C438" s="50" t="s">
        <v>892</v>
      </c>
      <c r="D438" s="98" t="s">
        <v>594</v>
      </c>
      <c r="E438" s="32">
        <v>1</v>
      </c>
      <c r="F438" s="42">
        <v>1</v>
      </c>
      <c r="G438" s="34" t="s">
        <v>20</v>
      </c>
      <c r="H438" s="74"/>
    </row>
    <row r="439" spans="3:8" ht="12" hidden="1" customHeight="1" x14ac:dyDescent="0.3">
      <c r="C439" s="50" t="s">
        <v>892</v>
      </c>
      <c r="D439" s="98" t="s">
        <v>162</v>
      </c>
      <c r="E439" s="32">
        <v>1</v>
      </c>
      <c r="F439" s="42">
        <v>1</v>
      </c>
      <c r="G439" s="34" t="s">
        <v>20</v>
      </c>
      <c r="H439" s="74"/>
    </row>
    <row r="440" spans="3:8" ht="12" hidden="1" customHeight="1" x14ac:dyDescent="0.3">
      <c r="C440" s="50" t="s">
        <v>892</v>
      </c>
      <c r="D440" s="98" t="s">
        <v>924</v>
      </c>
      <c r="E440" s="32">
        <v>1</v>
      </c>
      <c r="F440" s="42">
        <v>1</v>
      </c>
      <c r="G440" s="34" t="s">
        <v>20</v>
      </c>
      <c r="H440" s="74"/>
    </row>
    <row r="441" spans="3:8" ht="12" hidden="1" customHeight="1" x14ac:dyDescent="0.3">
      <c r="C441" s="50" t="s">
        <v>892</v>
      </c>
      <c r="D441" s="98" t="s">
        <v>470</v>
      </c>
      <c r="E441" s="32">
        <v>1</v>
      </c>
      <c r="F441" s="42">
        <v>1</v>
      </c>
      <c r="G441" s="34" t="s">
        <v>20</v>
      </c>
      <c r="H441" s="74"/>
    </row>
    <row r="442" spans="3:8" ht="12" hidden="1" customHeight="1" x14ac:dyDescent="0.3">
      <c r="C442" s="50" t="s">
        <v>892</v>
      </c>
      <c r="D442" s="98" t="s">
        <v>475</v>
      </c>
      <c r="E442" s="32">
        <v>1</v>
      </c>
      <c r="F442" s="42">
        <v>1</v>
      </c>
      <c r="G442" s="34" t="s">
        <v>20</v>
      </c>
      <c r="H442" s="74"/>
    </row>
    <row r="443" spans="3:8" ht="12" hidden="1" customHeight="1" x14ac:dyDescent="0.3">
      <c r="C443" s="50" t="s">
        <v>892</v>
      </c>
      <c r="D443" s="98" t="s">
        <v>513</v>
      </c>
      <c r="E443" s="32">
        <v>1</v>
      </c>
      <c r="F443" s="42">
        <v>1</v>
      </c>
      <c r="G443" s="34" t="s">
        <v>20</v>
      </c>
      <c r="H443" s="74"/>
    </row>
    <row r="444" spans="3:8" ht="12" hidden="1" customHeight="1" x14ac:dyDescent="0.3">
      <c r="C444" s="50" t="s">
        <v>892</v>
      </c>
      <c r="D444" s="98" t="s">
        <v>441</v>
      </c>
      <c r="E444" s="32">
        <v>1</v>
      </c>
      <c r="F444" s="42">
        <v>1</v>
      </c>
      <c r="G444" s="34" t="s">
        <v>20</v>
      </c>
      <c r="H444" s="74"/>
    </row>
    <row r="445" spans="3:8" ht="12" hidden="1" customHeight="1" x14ac:dyDescent="0.3">
      <c r="C445" s="50" t="s">
        <v>892</v>
      </c>
      <c r="D445" s="98" t="s">
        <v>452</v>
      </c>
      <c r="E445" s="32">
        <v>1</v>
      </c>
      <c r="F445" s="42">
        <v>1</v>
      </c>
      <c r="G445" s="34" t="s">
        <v>20</v>
      </c>
      <c r="H445" s="74"/>
    </row>
    <row r="446" spans="3:8" ht="12" hidden="1" customHeight="1" x14ac:dyDescent="0.3">
      <c r="C446" s="50" t="s">
        <v>892</v>
      </c>
      <c r="D446" s="98" t="s">
        <v>642</v>
      </c>
      <c r="E446" s="32">
        <v>1</v>
      </c>
      <c r="F446" s="42">
        <v>1</v>
      </c>
      <c r="G446" s="34" t="s">
        <v>20</v>
      </c>
      <c r="H446" s="74"/>
    </row>
    <row r="447" spans="3:8" ht="12" hidden="1" customHeight="1" x14ac:dyDescent="0.3">
      <c r="C447" s="50" t="s">
        <v>892</v>
      </c>
      <c r="D447" s="98" t="s">
        <v>451</v>
      </c>
      <c r="E447" s="32">
        <v>1</v>
      </c>
      <c r="F447" s="42">
        <v>1</v>
      </c>
      <c r="G447" s="34" t="s">
        <v>20</v>
      </c>
      <c r="H447" s="74"/>
    </row>
    <row r="448" spans="3:8" ht="12" hidden="1" customHeight="1" x14ac:dyDescent="0.3">
      <c r="C448" s="50" t="s">
        <v>892</v>
      </c>
      <c r="D448" s="98" t="s">
        <v>369</v>
      </c>
      <c r="E448" s="32">
        <v>1</v>
      </c>
      <c r="F448" s="42">
        <v>1</v>
      </c>
      <c r="G448" s="34" t="s">
        <v>20</v>
      </c>
      <c r="H448" s="74"/>
    </row>
    <row r="449" spans="3:8" ht="12" hidden="1" customHeight="1" x14ac:dyDescent="0.3">
      <c r="C449" s="50" t="s">
        <v>892</v>
      </c>
      <c r="D449" s="98" t="s">
        <v>485</v>
      </c>
      <c r="E449" s="32">
        <v>1</v>
      </c>
      <c r="F449" s="42">
        <v>1</v>
      </c>
      <c r="G449" s="34" t="s">
        <v>20</v>
      </c>
      <c r="H449" s="74"/>
    </row>
    <row r="450" spans="3:8" ht="12" hidden="1" customHeight="1" x14ac:dyDescent="0.3">
      <c r="C450" s="50" t="s">
        <v>892</v>
      </c>
      <c r="D450" s="98" t="s">
        <v>764</v>
      </c>
      <c r="E450" s="32">
        <v>1</v>
      </c>
      <c r="F450" s="42">
        <v>1</v>
      </c>
      <c r="G450" s="34" t="s">
        <v>20</v>
      </c>
      <c r="H450" s="74"/>
    </row>
    <row r="451" spans="3:8" ht="12" hidden="1" customHeight="1" x14ac:dyDescent="0.3">
      <c r="C451" s="50" t="s">
        <v>892</v>
      </c>
      <c r="D451" s="98" t="s">
        <v>424</v>
      </c>
      <c r="E451" s="32">
        <v>1</v>
      </c>
      <c r="F451" s="42">
        <v>1</v>
      </c>
      <c r="G451" s="34" t="s">
        <v>20</v>
      </c>
      <c r="H451" s="74"/>
    </row>
    <row r="452" spans="3:8" ht="12" hidden="1" customHeight="1" x14ac:dyDescent="0.3">
      <c r="C452" s="50" t="s">
        <v>892</v>
      </c>
      <c r="D452" s="98" t="s">
        <v>366</v>
      </c>
      <c r="E452" s="32">
        <v>1</v>
      </c>
      <c r="F452" s="42">
        <v>1</v>
      </c>
      <c r="G452" s="34" t="s">
        <v>20</v>
      </c>
      <c r="H452" s="74"/>
    </row>
    <row r="453" spans="3:8" ht="12" hidden="1" customHeight="1" x14ac:dyDescent="0.3">
      <c r="C453" s="50" t="s">
        <v>892</v>
      </c>
      <c r="D453" s="98" t="s">
        <v>152</v>
      </c>
      <c r="E453" s="32">
        <v>1</v>
      </c>
      <c r="F453" s="42">
        <v>1</v>
      </c>
      <c r="G453" s="34" t="s">
        <v>20</v>
      </c>
      <c r="H453" s="74"/>
    </row>
    <row r="454" spans="3:8" ht="12" hidden="1" customHeight="1" x14ac:dyDescent="0.3">
      <c r="C454" s="50" t="s">
        <v>892</v>
      </c>
      <c r="D454" s="98" t="s">
        <v>116</v>
      </c>
      <c r="E454" s="32">
        <v>1</v>
      </c>
      <c r="F454" s="42">
        <v>1</v>
      </c>
      <c r="G454" s="34" t="s">
        <v>20</v>
      </c>
      <c r="H454" s="74"/>
    </row>
    <row r="455" spans="3:8" ht="12" hidden="1" customHeight="1" x14ac:dyDescent="0.3">
      <c r="C455" s="50" t="s">
        <v>892</v>
      </c>
      <c r="D455" s="98" t="s">
        <v>442</v>
      </c>
      <c r="E455" s="32">
        <v>1</v>
      </c>
      <c r="F455" s="42">
        <v>1</v>
      </c>
      <c r="G455" s="34" t="s">
        <v>20</v>
      </c>
      <c r="H455" s="74"/>
    </row>
    <row r="456" spans="3:8" ht="12" hidden="1" customHeight="1" x14ac:dyDescent="0.3">
      <c r="C456" s="50" t="s">
        <v>892</v>
      </c>
      <c r="D456" s="98" t="s">
        <v>857</v>
      </c>
      <c r="E456" s="32">
        <v>1</v>
      </c>
      <c r="F456" s="42">
        <v>1</v>
      </c>
      <c r="G456" s="34" t="s">
        <v>20</v>
      </c>
      <c r="H456" s="74"/>
    </row>
    <row r="457" spans="3:8" ht="12" hidden="1" customHeight="1" x14ac:dyDescent="0.3">
      <c r="C457" s="50" t="s">
        <v>892</v>
      </c>
      <c r="D457" s="98" t="s">
        <v>304</v>
      </c>
      <c r="E457" s="32">
        <v>1</v>
      </c>
      <c r="F457" s="42">
        <v>1</v>
      </c>
      <c r="G457" s="34" t="s">
        <v>20</v>
      </c>
      <c r="H457" s="74"/>
    </row>
    <row r="458" spans="3:8" ht="12" hidden="1" customHeight="1" x14ac:dyDescent="0.3">
      <c r="C458" s="50" t="s">
        <v>892</v>
      </c>
      <c r="D458" s="98" t="s">
        <v>351</v>
      </c>
      <c r="E458" s="32">
        <v>1</v>
      </c>
      <c r="F458" s="42">
        <v>1</v>
      </c>
      <c r="G458" s="34" t="s">
        <v>20</v>
      </c>
      <c r="H458" s="74"/>
    </row>
    <row r="459" spans="3:8" ht="12" hidden="1" customHeight="1" x14ac:dyDescent="0.3">
      <c r="C459" s="50" t="s">
        <v>892</v>
      </c>
      <c r="D459" s="98" t="s">
        <v>463</v>
      </c>
      <c r="E459" s="32">
        <v>1</v>
      </c>
      <c r="F459" s="42">
        <v>1</v>
      </c>
      <c r="G459" s="34" t="s">
        <v>20</v>
      </c>
      <c r="H459" s="74"/>
    </row>
    <row r="460" spans="3:8" ht="12" hidden="1" customHeight="1" x14ac:dyDescent="0.3">
      <c r="C460" s="50" t="s">
        <v>892</v>
      </c>
      <c r="D460" s="98" t="s">
        <v>172</v>
      </c>
      <c r="E460" s="32">
        <v>1</v>
      </c>
      <c r="F460" s="42">
        <v>1</v>
      </c>
      <c r="G460" s="34" t="s">
        <v>20</v>
      </c>
      <c r="H460" s="74"/>
    </row>
    <row r="461" spans="3:8" ht="12" hidden="1" customHeight="1" x14ac:dyDescent="0.3">
      <c r="C461" s="50" t="s">
        <v>892</v>
      </c>
      <c r="D461" s="98" t="s">
        <v>860</v>
      </c>
      <c r="E461" s="32">
        <v>1</v>
      </c>
      <c r="F461" s="42">
        <v>1</v>
      </c>
      <c r="G461" s="34" t="s">
        <v>20</v>
      </c>
      <c r="H461" s="74"/>
    </row>
    <row r="462" spans="3:8" ht="12" hidden="1" customHeight="1" x14ac:dyDescent="0.3">
      <c r="C462" s="50" t="s">
        <v>892</v>
      </c>
      <c r="D462" s="98" t="s">
        <v>125</v>
      </c>
      <c r="E462" s="32">
        <v>1</v>
      </c>
      <c r="F462" s="42">
        <v>1</v>
      </c>
      <c r="G462" s="34" t="s">
        <v>20</v>
      </c>
      <c r="H462" s="74"/>
    </row>
    <row r="463" spans="3:8" ht="12" hidden="1" customHeight="1" x14ac:dyDescent="0.3">
      <c r="C463" s="50" t="s">
        <v>892</v>
      </c>
      <c r="D463" s="98" t="s">
        <v>360</v>
      </c>
      <c r="E463" s="32">
        <v>1</v>
      </c>
      <c r="F463" s="42">
        <v>1</v>
      </c>
      <c r="G463" s="34" t="s">
        <v>20</v>
      </c>
      <c r="H463" s="74"/>
    </row>
    <row r="464" spans="3:8" ht="12" hidden="1" customHeight="1" x14ac:dyDescent="0.3">
      <c r="C464" s="50" t="s">
        <v>892</v>
      </c>
      <c r="D464" s="98" t="s">
        <v>379</v>
      </c>
      <c r="E464" s="32">
        <v>1</v>
      </c>
      <c r="F464" s="42">
        <v>1</v>
      </c>
      <c r="G464" s="34" t="s">
        <v>20</v>
      </c>
      <c r="H464" s="74"/>
    </row>
    <row r="465" spans="3:8" ht="12" hidden="1" customHeight="1" x14ac:dyDescent="0.3">
      <c r="C465" s="50" t="s">
        <v>892</v>
      </c>
      <c r="D465" s="98" t="s">
        <v>161</v>
      </c>
      <c r="E465" s="32">
        <v>1</v>
      </c>
      <c r="F465" s="42">
        <v>1</v>
      </c>
      <c r="G465" s="34" t="s">
        <v>20</v>
      </c>
      <c r="H465" s="74"/>
    </row>
    <row r="466" spans="3:8" ht="12" hidden="1" customHeight="1" x14ac:dyDescent="0.3">
      <c r="C466" s="50" t="s">
        <v>892</v>
      </c>
      <c r="D466" s="98" t="s">
        <v>303</v>
      </c>
      <c r="E466" s="32">
        <v>1</v>
      </c>
      <c r="F466" s="42">
        <v>1</v>
      </c>
      <c r="G466" s="34" t="s">
        <v>20</v>
      </c>
      <c r="H466" s="74"/>
    </row>
    <row r="467" spans="3:8" ht="12" hidden="1" customHeight="1" x14ac:dyDescent="0.3">
      <c r="C467" s="50" t="s">
        <v>892</v>
      </c>
      <c r="D467" s="98" t="s">
        <v>401</v>
      </c>
      <c r="E467" s="32">
        <v>1</v>
      </c>
      <c r="F467" s="42">
        <v>1</v>
      </c>
      <c r="G467" s="34" t="s">
        <v>20</v>
      </c>
      <c r="H467" s="74"/>
    </row>
    <row r="468" spans="3:8" ht="12" hidden="1" customHeight="1" x14ac:dyDescent="0.3">
      <c r="C468" s="50" t="s">
        <v>892</v>
      </c>
      <c r="D468" s="98" t="s">
        <v>169</v>
      </c>
      <c r="E468" s="32">
        <v>1</v>
      </c>
      <c r="F468" s="42">
        <v>1</v>
      </c>
      <c r="G468" s="34" t="s">
        <v>20</v>
      </c>
      <c r="H468" s="74"/>
    </row>
    <row r="469" spans="3:8" ht="12" hidden="1" customHeight="1" x14ac:dyDescent="0.3">
      <c r="C469" s="50" t="s">
        <v>892</v>
      </c>
      <c r="D469" s="98" t="s">
        <v>449</v>
      </c>
      <c r="E469" s="32">
        <v>1</v>
      </c>
      <c r="F469" s="42">
        <v>1</v>
      </c>
      <c r="G469" s="34" t="s">
        <v>20</v>
      </c>
      <c r="H469" s="74"/>
    </row>
    <row r="470" spans="3:8" ht="12" hidden="1" customHeight="1" x14ac:dyDescent="0.3">
      <c r="C470" s="50" t="s">
        <v>892</v>
      </c>
      <c r="D470" s="98" t="s">
        <v>996</v>
      </c>
      <c r="E470" s="32">
        <v>1</v>
      </c>
      <c r="F470" s="42">
        <v>1</v>
      </c>
      <c r="G470" s="34" t="s">
        <v>20</v>
      </c>
      <c r="H470" s="74"/>
    </row>
    <row r="471" spans="3:8" ht="12" hidden="1" customHeight="1" x14ac:dyDescent="0.3">
      <c r="C471" s="50" t="s">
        <v>892</v>
      </c>
      <c r="D471" s="98" t="s">
        <v>372</v>
      </c>
      <c r="E471" s="32">
        <v>1</v>
      </c>
      <c r="F471" s="42">
        <v>1</v>
      </c>
      <c r="G471" s="34" t="s">
        <v>20</v>
      </c>
      <c r="H471" s="74"/>
    </row>
    <row r="472" spans="3:8" ht="12" hidden="1" customHeight="1" x14ac:dyDescent="0.3">
      <c r="C472" s="50" t="s">
        <v>892</v>
      </c>
      <c r="D472" s="98" t="s">
        <v>296</v>
      </c>
      <c r="E472" s="32">
        <v>1</v>
      </c>
      <c r="F472" s="42">
        <v>1</v>
      </c>
      <c r="G472" s="34" t="s">
        <v>20</v>
      </c>
      <c r="H472" s="74"/>
    </row>
    <row r="473" spans="3:8" ht="12" hidden="1" customHeight="1" x14ac:dyDescent="0.3">
      <c r="C473" s="50" t="s">
        <v>892</v>
      </c>
      <c r="D473" s="98" t="s">
        <v>550</v>
      </c>
      <c r="E473" s="32">
        <v>1</v>
      </c>
      <c r="F473" s="42">
        <v>1</v>
      </c>
      <c r="G473" s="34" t="s">
        <v>20</v>
      </c>
      <c r="H473" s="74"/>
    </row>
    <row r="474" spans="3:8" ht="12" hidden="1" customHeight="1" x14ac:dyDescent="0.3">
      <c r="C474" s="50" t="s">
        <v>892</v>
      </c>
      <c r="D474" s="98" t="s">
        <v>533</v>
      </c>
      <c r="E474" s="32">
        <v>1</v>
      </c>
      <c r="F474" s="42">
        <v>1</v>
      </c>
      <c r="G474" s="34" t="s">
        <v>20</v>
      </c>
      <c r="H474" s="74"/>
    </row>
    <row r="475" spans="3:8" ht="12" hidden="1" customHeight="1" x14ac:dyDescent="0.3">
      <c r="C475" s="50" t="s">
        <v>892</v>
      </c>
      <c r="D475" s="98" t="s">
        <v>306</v>
      </c>
      <c r="E475" s="32">
        <v>1</v>
      </c>
      <c r="F475" s="42">
        <v>1</v>
      </c>
      <c r="G475" s="34" t="s">
        <v>20</v>
      </c>
      <c r="H475" s="74"/>
    </row>
    <row r="476" spans="3:8" ht="12" hidden="1" customHeight="1" x14ac:dyDescent="0.3">
      <c r="C476" s="50" t="s">
        <v>892</v>
      </c>
      <c r="D476" s="98" t="s">
        <v>293</v>
      </c>
      <c r="E476" s="32">
        <v>1</v>
      </c>
      <c r="F476" s="42">
        <v>1</v>
      </c>
      <c r="G476" s="34" t="s">
        <v>20</v>
      </c>
      <c r="H476" s="74"/>
    </row>
    <row r="477" spans="3:8" ht="12" hidden="1" customHeight="1" x14ac:dyDescent="0.3">
      <c r="C477" s="50" t="s">
        <v>892</v>
      </c>
      <c r="D477" s="98" t="s">
        <v>641</v>
      </c>
      <c r="E477" s="32">
        <v>1</v>
      </c>
      <c r="F477" s="42">
        <v>1</v>
      </c>
      <c r="G477" s="34" t="s">
        <v>20</v>
      </c>
      <c r="H477" s="74"/>
    </row>
    <row r="478" spans="3:8" ht="12" hidden="1" customHeight="1" x14ac:dyDescent="0.3">
      <c r="C478" s="50" t="s">
        <v>892</v>
      </c>
      <c r="D478" s="98" t="s">
        <v>118</v>
      </c>
      <c r="E478" s="32">
        <v>1</v>
      </c>
      <c r="F478" s="42">
        <v>1</v>
      </c>
      <c r="G478" s="34" t="s">
        <v>20</v>
      </c>
      <c r="H478" s="74"/>
    </row>
    <row r="479" spans="3:8" ht="12" hidden="1" customHeight="1" x14ac:dyDescent="0.3">
      <c r="C479" s="50" t="s">
        <v>892</v>
      </c>
      <c r="D479" s="98" t="s">
        <v>629</v>
      </c>
      <c r="E479" s="32">
        <v>1</v>
      </c>
      <c r="F479" s="42">
        <v>1</v>
      </c>
      <c r="G479" s="34" t="s">
        <v>20</v>
      </c>
      <c r="H479" s="74"/>
    </row>
    <row r="480" spans="3:8" ht="12" hidden="1" customHeight="1" x14ac:dyDescent="0.3">
      <c r="C480" s="50" t="s">
        <v>892</v>
      </c>
      <c r="D480" s="98" t="s">
        <v>603</v>
      </c>
      <c r="E480" s="32">
        <v>1</v>
      </c>
      <c r="F480" s="42">
        <v>1</v>
      </c>
      <c r="G480" s="34" t="s">
        <v>20</v>
      </c>
      <c r="H480" s="74"/>
    </row>
    <row r="481" spans="3:8" ht="12" hidden="1" customHeight="1" x14ac:dyDescent="0.3">
      <c r="C481" s="50" t="s">
        <v>892</v>
      </c>
      <c r="D481" s="98" t="s">
        <v>276</v>
      </c>
      <c r="E481" s="32">
        <v>1</v>
      </c>
      <c r="F481" s="42">
        <v>1</v>
      </c>
      <c r="G481" s="34" t="s">
        <v>20</v>
      </c>
      <c r="H481" s="74"/>
    </row>
    <row r="482" spans="3:8" ht="12" hidden="1" customHeight="1" x14ac:dyDescent="0.3">
      <c r="C482" s="50" t="s">
        <v>892</v>
      </c>
      <c r="D482" s="98" t="s">
        <v>173</v>
      </c>
      <c r="E482" s="32">
        <v>1</v>
      </c>
      <c r="F482" s="42">
        <v>1</v>
      </c>
      <c r="G482" s="34" t="s">
        <v>20</v>
      </c>
      <c r="H482" s="74"/>
    </row>
    <row r="483" spans="3:8" ht="12" hidden="1" customHeight="1" x14ac:dyDescent="0.3">
      <c r="C483" s="50" t="s">
        <v>892</v>
      </c>
      <c r="D483" s="98" t="s">
        <v>551</v>
      </c>
      <c r="E483" s="32">
        <v>1</v>
      </c>
      <c r="F483" s="42">
        <v>1</v>
      </c>
      <c r="G483" s="34" t="s">
        <v>20</v>
      </c>
      <c r="H483" s="74"/>
    </row>
    <row r="484" spans="3:8" ht="12" hidden="1" customHeight="1" x14ac:dyDescent="0.3">
      <c r="C484" s="50" t="s">
        <v>892</v>
      </c>
      <c r="D484" s="98" t="s">
        <v>384</v>
      </c>
      <c r="E484" s="32">
        <v>1</v>
      </c>
      <c r="F484" s="42">
        <v>1</v>
      </c>
      <c r="G484" s="34" t="s">
        <v>20</v>
      </c>
      <c r="H484" s="74"/>
    </row>
    <row r="485" spans="3:8" ht="12" hidden="1" customHeight="1" x14ac:dyDescent="0.3">
      <c r="C485" s="50" t="s">
        <v>892</v>
      </c>
      <c r="D485" s="98" t="s">
        <v>855</v>
      </c>
      <c r="E485" s="32">
        <v>1</v>
      </c>
      <c r="F485" s="42">
        <v>1</v>
      </c>
      <c r="G485" s="34" t="s">
        <v>20</v>
      </c>
      <c r="H485" s="74"/>
    </row>
    <row r="486" spans="3:8" ht="12" hidden="1" customHeight="1" x14ac:dyDescent="0.3">
      <c r="C486" s="50" t="s">
        <v>892</v>
      </c>
      <c r="D486" s="98" t="s">
        <v>358</v>
      </c>
      <c r="E486" s="32">
        <v>1</v>
      </c>
      <c r="F486" s="42">
        <v>1</v>
      </c>
      <c r="G486" s="34" t="s">
        <v>20</v>
      </c>
      <c r="H486" s="74"/>
    </row>
    <row r="487" spans="3:8" ht="12" hidden="1" customHeight="1" x14ac:dyDescent="0.3">
      <c r="C487" s="50" t="s">
        <v>892</v>
      </c>
      <c r="D487" s="98" t="s">
        <v>675</v>
      </c>
      <c r="E487" s="32">
        <v>1</v>
      </c>
      <c r="F487" s="42">
        <v>1</v>
      </c>
      <c r="G487" s="34" t="s">
        <v>20</v>
      </c>
      <c r="H487" s="74"/>
    </row>
    <row r="488" spans="3:8" ht="12" hidden="1" customHeight="1" x14ac:dyDescent="0.3">
      <c r="C488" s="50" t="s">
        <v>892</v>
      </c>
      <c r="D488" s="98" t="s">
        <v>850</v>
      </c>
      <c r="E488" s="32">
        <v>1</v>
      </c>
      <c r="F488" s="42">
        <v>1</v>
      </c>
      <c r="G488" s="34" t="s">
        <v>20</v>
      </c>
      <c r="H488" s="74"/>
    </row>
    <row r="489" spans="3:8" ht="12" hidden="1" customHeight="1" x14ac:dyDescent="0.3">
      <c r="C489" s="50" t="s">
        <v>892</v>
      </c>
      <c r="D489" s="98" t="s">
        <v>218</v>
      </c>
      <c r="E489" s="32">
        <v>1</v>
      </c>
      <c r="F489" s="42">
        <v>1</v>
      </c>
      <c r="G489" s="34" t="s">
        <v>20</v>
      </c>
      <c r="H489" s="74"/>
    </row>
    <row r="490" spans="3:8" ht="12" hidden="1" customHeight="1" x14ac:dyDescent="0.3">
      <c r="C490" s="50" t="s">
        <v>892</v>
      </c>
      <c r="D490" s="98" t="s">
        <v>404</v>
      </c>
      <c r="E490" s="32">
        <v>1</v>
      </c>
      <c r="F490" s="42">
        <v>1</v>
      </c>
      <c r="G490" s="34" t="s">
        <v>20</v>
      </c>
      <c r="H490" s="74"/>
    </row>
    <row r="491" spans="3:8" ht="12" hidden="1" customHeight="1" x14ac:dyDescent="0.3">
      <c r="C491" s="50" t="s">
        <v>892</v>
      </c>
      <c r="D491" s="98" t="s">
        <v>153</v>
      </c>
      <c r="E491" s="32">
        <v>1</v>
      </c>
      <c r="F491" s="42">
        <v>1</v>
      </c>
      <c r="G491" s="34" t="s">
        <v>20</v>
      </c>
      <c r="H491" s="74"/>
    </row>
    <row r="492" spans="3:8" ht="12" hidden="1" customHeight="1" x14ac:dyDescent="0.3">
      <c r="C492" s="50" t="s">
        <v>892</v>
      </c>
      <c r="D492" s="98" t="s">
        <v>254</v>
      </c>
      <c r="E492" s="32">
        <v>1</v>
      </c>
      <c r="F492" s="42">
        <v>1</v>
      </c>
      <c r="G492" s="34" t="s">
        <v>20</v>
      </c>
      <c r="H492" s="74"/>
    </row>
    <row r="493" spans="3:8" ht="12" hidden="1" customHeight="1" x14ac:dyDescent="0.3">
      <c r="C493" s="50" t="s">
        <v>892</v>
      </c>
      <c r="D493" s="98" t="s">
        <v>381</v>
      </c>
      <c r="E493" s="32">
        <v>1</v>
      </c>
      <c r="F493" s="42">
        <v>1</v>
      </c>
      <c r="G493" s="34" t="s">
        <v>20</v>
      </c>
      <c r="H493" s="74"/>
    </row>
    <row r="494" spans="3:8" ht="12" hidden="1" customHeight="1" x14ac:dyDescent="0.3">
      <c r="C494" s="50" t="s">
        <v>892</v>
      </c>
      <c r="D494" s="98" t="s">
        <v>305</v>
      </c>
      <c r="E494" s="32">
        <v>1</v>
      </c>
      <c r="F494" s="42">
        <v>1</v>
      </c>
      <c r="G494" s="34" t="s">
        <v>20</v>
      </c>
      <c r="H494" s="74"/>
    </row>
    <row r="495" spans="3:8" ht="12" hidden="1" customHeight="1" x14ac:dyDescent="0.3">
      <c r="C495" s="50" t="s">
        <v>892</v>
      </c>
      <c r="D495" s="98" t="s">
        <v>114</v>
      </c>
      <c r="E495" s="32">
        <v>1</v>
      </c>
      <c r="F495" s="42">
        <v>1</v>
      </c>
      <c r="G495" s="34" t="s">
        <v>20</v>
      </c>
      <c r="H495" s="74"/>
    </row>
    <row r="496" spans="3:8" ht="12" hidden="1" customHeight="1" x14ac:dyDescent="0.3">
      <c r="C496" s="50" t="s">
        <v>892</v>
      </c>
      <c r="D496" s="98" t="s">
        <v>967</v>
      </c>
      <c r="E496" s="32">
        <v>1</v>
      </c>
      <c r="F496" s="42">
        <v>1</v>
      </c>
      <c r="G496" s="34" t="s">
        <v>20</v>
      </c>
      <c r="H496" s="74"/>
    </row>
    <row r="497" spans="3:8" ht="12" hidden="1" customHeight="1" x14ac:dyDescent="0.3">
      <c r="C497" s="50" t="s">
        <v>892</v>
      </c>
      <c r="D497" s="98" t="s">
        <v>464</v>
      </c>
      <c r="E497" s="32">
        <v>1</v>
      </c>
      <c r="F497" s="42">
        <v>1</v>
      </c>
      <c r="G497" s="34" t="s">
        <v>20</v>
      </c>
      <c r="H497" s="74"/>
    </row>
    <row r="498" spans="3:8" ht="12" hidden="1" customHeight="1" x14ac:dyDescent="0.3">
      <c r="C498" s="50" t="s">
        <v>892</v>
      </c>
      <c r="D498" s="98" t="s">
        <v>1016</v>
      </c>
      <c r="E498" s="32">
        <v>1</v>
      </c>
      <c r="F498" s="42">
        <v>1</v>
      </c>
      <c r="G498" s="34" t="s">
        <v>20</v>
      </c>
      <c r="H498" s="74"/>
    </row>
    <row r="499" spans="3:8" ht="12" hidden="1" customHeight="1" x14ac:dyDescent="0.3">
      <c r="C499" s="50" t="s">
        <v>892</v>
      </c>
      <c r="D499" s="98" t="s">
        <v>680</v>
      </c>
      <c r="E499" s="32">
        <v>1</v>
      </c>
      <c r="F499" s="42">
        <v>1</v>
      </c>
      <c r="G499" s="34" t="s">
        <v>20</v>
      </c>
      <c r="H499" s="74"/>
    </row>
    <row r="500" spans="3:8" ht="12" hidden="1" customHeight="1" x14ac:dyDescent="0.3">
      <c r="C500" s="50" t="s">
        <v>892</v>
      </c>
      <c r="D500" s="98" t="s">
        <v>150</v>
      </c>
      <c r="E500" s="32">
        <v>1</v>
      </c>
      <c r="F500" s="42">
        <v>1</v>
      </c>
      <c r="G500" s="34" t="s">
        <v>20</v>
      </c>
      <c r="H500" s="74"/>
    </row>
    <row r="501" spans="3:8" ht="12" hidden="1" customHeight="1" x14ac:dyDescent="0.3">
      <c r="C501" s="50" t="s">
        <v>892</v>
      </c>
      <c r="D501" s="98" t="s">
        <v>258</v>
      </c>
      <c r="E501" s="32">
        <v>1</v>
      </c>
      <c r="F501" s="42">
        <v>1</v>
      </c>
      <c r="G501" s="34" t="s">
        <v>20</v>
      </c>
      <c r="H501" s="74"/>
    </row>
    <row r="502" spans="3:8" ht="12" hidden="1" customHeight="1" x14ac:dyDescent="0.3">
      <c r="C502" s="50" t="s">
        <v>892</v>
      </c>
      <c r="D502" s="98" t="s">
        <v>265</v>
      </c>
      <c r="E502" s="32">
        <v>1</v>
      </c>
      <c r="F502" s="42">
        <v>1</v>
      </c>
      <c r="G502" s="34" t="s">
        <v>20</v>
      </c>
      <c r="H502" s="74"/>
    </row>
    <row r="503" spans="3:8" ht="12" hidden="1" customHeight="1" x14ac:dyDescent="0.3">
      <c r="C503" s="50" t="s">
        <v>892</v>
      </c>
      <c r="D503" s="98" t="s">
        <v>163</v>
      </c>
      <c r="E503" s="32">
        <v>1</v>
      </c>
      <c r="F503" s="42">
        <v>1</v>
      </c>
      <c r="G503" s="34" t="s">
        <v>20</v>
      </c>
      <c r="H503" s="74"/>
    </row>
    <row r="504" spans="3:8" ht="12" hidden="1" customHeight="1" x14ac:dyDescent="0.3">
      <c r="C504" s="50" t="s">
        <v>892</v>
      </c>
      <c r="D504" s="98" t="s">
        <v>193</v>
      </c>
      <c r="E504" s="32">
        <v>1</v>
      </c>
      <c r="F504" s="42">
        <v>1</v>
      </c>
      <c r="G504" s="34" t="s">
        <v>20</v>
      </c>
      <c r="H504" s="74"/>
    </row>
    <row r="505" spans="3:8" ht="12" hidden="1" customHeight="1" x14ac:dyDescent="0.3">
      <c r="C505" s="50" t="s">
        <v>892</v>
      </c>
      <c r="D505" s="98" t="s">
        <v>569</v>
      </c>
      <c r="E505" s="32">
        <v>1</v>
      </c>
      <c r="F505" s="42">
        <v>1</v>
      </c>
      <c r="G505" s="34" t="s">
        <v>20</v>
      </c>
      <c r="H505" s="74"/>
    </row>
    <row r="506" spans="3:8" ht="12" hidden="1" customHeight="1" x14ac:dyDescent="0.3">
      <c r="C506" s="50" t="s">
        <v>892</v>
      </c>
      <c r="D506" s="98" t="s">
        <v>238</v>
      </c>
      <c r="E506" s="32">
        <v>1</v>
      </c>
      <c r="F506" s="42">
        <v>1</v>
      </c>
      <c r="G506" s="34" t="s">
        <v>20</v>
      </c>
      <c r="H506" s="74"/>
    </row>
    <row r="507" spans="3:8" ht="12" hidden="1" customHeight="1" x14ac:dyDescent="0.3">
      <c r="C507" s="50" t="s">
        <v>892</v>
      </c>
      <c r="D507" s="98" t="s">
        <v>208</v>
      </c>
      <c r="E507" s="32">
        <v>1</v>
      </c>
      <c r="F507" s="42">
        <v>1</v>
      </c>
      <c r="G507" s="34" t="s">
        <v>20</v>
      </c>
      <c r="H507" s="74"/>
    </row>
    <row r="508" spans="3:8" ht="12" hidden="1" customHeight="1" x14ac:dyDescent="0.3">
      <c r="C508" s="50" t="s">
        <v>892</v>
      </c>
      <c r="D508" s="98" t="s">
        <v>220</v>
      </c>
      <c r="E508" s="32">
        <v>1</v>
      </c>
      <c r="F508" s="42">
        <v>1</v>
      </c>
      <c r="G508" s="34" t="s">
        <v>20</v>
      </c>
      <c r="H508" s="74"/>
    </row>
    <row r="509" spans="3:8" ht="12" hidden="1" customHeight="1" x14ac:dyDescent="0.3">
      <c r="C509" s="50" t="s">
        <v>892</v>
      </c>
      <c r="D509" s="98" t="s">
        <v>443</v>
      </c>
      <c r="E509" s="32">
        <v>1</v>
      </c>
      <c r="F509" s="42">
        <v>1</v>
      </c>
      <c r="G509" s="34" t="s">
        <v>20</v>
      </c>
      <c r="H509" s="74"/>
    </row>
    <row r="510" spans="3:8" ht="12" hidden="1" customHeight="1" x14ac:dyDescent="0.3">
      <c r="C510" s="50" t="s">
        <v>892</v>
      </c>
      <c r="D510" s="98" t="s">
        <v>141</v>
      </c>
      <c r="E510" s="32">
        <v>1</v>
      </c>
      <c r="F510" s="42">
        <v>1</v>
      </c>
      <c r="G510" s="34" t="s">
        <v>20</v>
      </c>
      <c r="H510" s="74"/>
    </row>
    <row r="511" spans="3:8" ht="12" hidden="1" customHeight="1" x14ac:dyDescent="0.3">
      <c r="C511" s="50" t="s">
        <v>892</v>
      </c>
      <c r="D511" s="98" t="s">
        <v>555</v>
      </c>
      <c r="E511" s="32">
        <v>1</v>
      </c>
      <c r="F511" s="42">
        <v>1</v>
      </c>
      <c r="G511" s="34" t="s">
        <v>20</v>
      </c>
      <c r="H511" s="74"/>
    </row>
    <row r="512" spans="3:8" ht="12" hidden="1" customHeight="1" x14ac:dyDescent="0.3">
      <c r="C512" s="50" t="s">
        <v>892</v>
      </c>
      <c r="D512" s="98" t="s">
        <v>440</v>
      </c>
      <c r="E512" s="32">
        <v>1</v>
      </c>
      <c r="F512" s="42">
        <v>1</v>
      </c>
      <c r="G512" s="34" t="s">
        <v>20</v>
      </c>
      <c r="H512" s="74"/>
    </row>
    <row r="513" spans="3:8" ht="12" hidden="1" customHeight="1" x14ac:dyDescent="0.3">
      <c r="C513" s="50" t="s">
        <v>892</v>
      </c>
      <c r="D513" s="98" t="s">
        <v>308</v>
      </c>
      <c r="E513" s="32">
        <v>1</v>
      </c>
      <c r="F513" s="42">
        <v>1</v>
      </c>
      <c r="G513" s="34" t="s">
        <v>20</v>
      </c>
      <c r="H513" s="74"/>
    </row>
    <row r="514" spans="3:8" ht="12" hidden="1" customHeight="1" x14ac:dyDescent="0.3">
      <c r="C514" s="50" t="s">
        <v>892</v>
      </c>
      <c r="D514" s="98" t="s">
        <v>126</v>
      </c>
      <c r="E514" s="32">
        <v>1</v>
      </c>
      <c r="F514" s="42">
        <v>1</v>
      </c>
      <c r="G514" s="34" t="s">
        <v>20</v>
      </c>
      <c r="H514" s="74"/>
    </row>
    <row r="515" spans="3:8" ht="12" hidden="1" customHeight="1" x14ac:dyDescent="0.3">
      <c r="C515" s="50" t="s">
        <v>892</v>
      </c>
      <c r="D515" s="98" t="s">
        <v>711</v>
      </c>
      <c r="E515" s="32">
        <v>1</v>
      </c>
      <c r="F515" s="42">
        <v>1</v>
      </c>
      <c r="G515" s="34" t="s">
        <v>20</v>
      </c>
      <c r="H515" s="74"/>
    </row>
    <row r="516" spans="3:8" ht="12" hidden="1" customHeight="1" x14ac:dyDescent="0.3">
      <c r="C516" s="50" t="s">
        <v>892</v>
      </c>
      <c r="D516" s="98" t="s">
        <v>457</v>
      </c>
      <c r="E516" s="32">
        <v>1</v>
      </c>
      <c r="F516" s="42">
        <v>1</v>
      </c>
      <c r="G516" s="34" t="s">
        <v>20</v>
      </c>
      <c r="H516" s="74"/>
    </row>
    <row r="517" spans="3:8" ht="12" hidden="1" customHeight="1" x14ac:dyDescent="0.3">
      <c r="C517" s="50" t="s">
        <v>892</v>
      </c>
      <c r="D517" s="98" t="s">
        <v>596</v>
      </c>
      <c r="E517" s="32">
        <v>1</v>
      </c>
      <c r="F517" s="42">
        <v>1</v>
      </c>
      <c r="G517" s="34" t="s">
        <v>20</v>
      </c>
      <c r="H517" s="74"/>
    </row>
    <row r="518" spans="3:8" ht="12" hidden="1" customHeight="1" x14ac:dyDescent="0.3">
      <c r="C518" s="50" t="s">
        <v>892</v>
      </c>
      <c r="D518" s="98" t="s">
        <v>158</v>
      </c>
      <c r="E518" s="32">
        <v>1</v>
      </c>
      <c r="F518" s="42">
        <v>1</v>
      </c>
      <c r="G518" s="34" t="s">
        <v>20</v>
      </c>
      <c r="H518" s="74"/>
    </row>
    <row r="519" spans="3:8" ht="12" hidden="1" customHeight="1" x14ac:dyDescent="0.3">
      <c r="C519" s="50" t="s">
        <v>892</v>
      </c>
      <c r="D519" s="98" t="s">
        <v>398</v>
      </c>
      <c r="E519" s="32">
        <v>1</v>
      </c>
      <c r="F519" s="42">
        <v>1</v>
      </c>
      <c r="G519" s="34" t="s">
        <v>20</v>
      </c>
      <c r="H519" s="74"/>
    </row>
    <row r="520" spans="3:8" ht="12" hidden="1" customHeight="1" x14ac:dyDescent="0.3">
      <c r="C520" s="50" t="s">
        <v>892</v>
      </c>
      <c r="D520" s="98" t="s">
        <v>900</v>
      </c>
      <c r="E520" s="32">
        <v>1</v>
      </c>
      <c r="F520" s="42">
        <v>1</v>
      </c>
      <c r="G520" s="34" t="s">
        <v>20</v>
      </c>
      <c r="H520" s="74"/>
    </row>
    <row r="521" spans="3:8" ht="12" hidden="1" customHeight="1" x14ac:dyDescent="0.3">
      <c r="C521" s="50" t="s">
        <v>892</v>
      </c>
      <c r="D521" s="98" t="s">
        <v>147</v>
      </c>
      <c r="E521" s="32">
        <v>1</v>
      </c>
      <c r="F521" s="42">
        <v>1</v>
      </c>
      <c r="G521" s="34" t="s">
        <v>20</v>
      </c>
      <c r="H521" s="74"/>
    </row>
    <row r="522" spans="3:8" ht="12" hidden="1" customHeight="1" x14ac:dyDescent="0.3">
      <c r="C522" s="50" t="s">
        <v>892</v>
      </c>
      <c r="D522" s="98" t="s">
        <v>493</v>
      </c>
      <c r="E522" s="32">
        <v>1</v>
      </c>
      <c r="F522" s="42">
        <v>1</v>
      </c>
      <c r="G522" s="34" t="s">
        <v>20</v>
      </c>
      <c r="H522" s="74"/>
    </row>
    <row r="523" spans="3:8" ht="12" hidden="1" customHeight="1" x14ac:dyDescent="0.3">
      <c r="C523" s="50" t="s">
        <v>892</v>
      </c>
      <c r="D523" s="98" t="s">
        <v>537</v>
      </c>
      <c r="E523" s="32">
        <v>1</v>
      </c>
      <c r="F523" s="42">
        <v>1</v>
      </c>
      <c r="G523" s="34" t="s">
        <v>20</v>
      </c>
      <c r="H523" s="74"/>
    </row>
    <row r="524" spans="3:8" ht="12" hidden="1" customHeight="1" x14ac:dyDescent="0.3">
      <c r="C524" s="50" t="s">
        <v>892</v>
      </c>
      <c r="D524" s="98" t="s">
        <v>959</v>
      </c>
      <c r="E524" s="32">
        <v>1</v>
      </c>
      <c r="F524" s="42">
        <v>1</v>
      </c>
      <c r="G524" s="34" t="s">
        <v>20</v>
      </c>
      <c r="H524" s="74"/>
    </row>
    <row r="525" spans="3:8" ht="12" hidden="1" customHeight="1" x14ac:dyDescent="0.3">
      <c r="C525" s="50" t="s">
        <v>892</v>
      </c>
      <c r="D525" s="98" t="s">
        <v>149</v>
      </c>
      <c r="E525" s="32">
        <v>1</v>
      </c>
      <c r="F525" s="42">
        <v>1</v>
      </c>
      <c r="G525" s="34" t="s">
        <v>20</v>
      </c>
      <c r="H525" s="74"/>
    </row>
    <row r="526" spans="3:8" ht="12" hidden="1" customHeight="1" x14ac:dyDescent="0.3">
      <c r="C526" s="50" t="s">
        <v>892</v>
      </c>
      <c r="D526" s="98" t="s">
        <v>545</v>
      </c>
      <c r="E526" s="32">
        <v>1</v>
      </c>
      <c r="F526" s="42">
        <v>1</v>
      </c>
      <c r="G526" s="34" t="s">
        <v>20</v>
      </c>
      <c r="H526" s="74"/>
    </row>
    <row r="527" spans="3:8" ht="12" hidden="1" customHeight="1" x14ac:dyDescent="0.3">
      <c r="C527" s="50" t="s">
        <v>892</v>
      </c>
      <c r="D527" s="98" t="s">
        <v>531</v>
      </c>
      <c r="E527" s="32">
        <v>1</v>
      </c>
      <c r="F527" s="42">
        <v>1</v>
      </c>
      <c r="G527" s="34" t="s">
        <v>20</v>
      </c>
      <c r="H527" s="74"/>
    </row>
    <row r="528" spans="3:8" ht="12" hidden="1" customHeight="1" x14ac:dyDescent="0.3">
      <c r="C528" s="50" t="s">
        <v>892</v>
      </c>
      <c r="D528" s="98" t="s">
        <v>549</v>
      </c>
      <c r="E528" s="32">
        <v>1</v>
      </c>
      <c r="F528" s="42">
        <v>1</v>
      </c>
      <c r="G528" s="34" t="s">
        <v>20</v>
      </c>
      <c r="H528" s="74"/>
    </row>
    <row r="529" spans="3:8" ht="12" hidden="1" customHeight="1" x14ac:dyDescent="0.3">
      <c r="C529" s="50" t="s">
        <v>892</v>
      </c>
      <c r="D529" s="98" t="s">
        <v>536</v>
      </c>
      <c r="E529" s="32">
        <v>1</v>
      </c>
      <c r="F529" s="42">
        <v>1</v>
      </c>
      <c r="G529" s="34" t="s">
        <v>20</v>
      </c>
      <c r="H529" s="74"/>
    </row>
    <row r="530" spans="3:8" ht="12" hidden="1" customHeight="1" x14ac:dyDescent="0.3">
      <c r="C530" s="50" t="s">
        <v>892</v>
      </c>
      <c r="D530" s="98" t="s">
        <v>947</v>
      </c>
      <c r="E530" s="32">
        <v>1</v>
      </c>
      <c r="F530" s="42">
        <v>1</v>
      </c>
      <c r="G530" s="34" t="s">
        <v>20</v>
      </c>
      <c r="H530" s="74"/>
    </row>
    <row r="531" spans="3:8" ht="12" hidden="1" customHeight="1" x14ac:dyDescent="0.3">
      <c r="C531" s="50" t="s">
        <v>892</v>
      </c>
      <c r="D531" s="98" t="s">
        <v>903</v>
      </c>
      <c r="E531" s="32">
        <v>1</v>
      </c>
      <c r="F531" s="42">
        <v>1</v>
      </c>
      <c r="G531" s="34" t="s">
        <v>20</v>
      </c>
      <c r="H531" s="74"/>
    </row>
    <row r="532" spans="3:8" ht="12" hidden="1" customHeight="1" x14ac:dyDescent="0.3">
      <c r="C532" s="50" t="s">
        <v>892</v>
      </c>
      <c r="D532" s="98" t="s">
        <v>168</v>
      </c>
      <c r="E532" s="32">
        <v>1</v>
      </c>
      <c r="F532" s="42">
        <v>1</v>
      </c>
      <c r="G532" s="34" t="s">
        <v>20</v>
      </c>
      <c r="H532" s="74"/>
    </row>
    <row r="533" spans="3:8" ht="12" hidden="1" customHeight="1" x14ac:dyDescent="0.3">
      <c r="C533" s="50" t="s">
        <v>892</v>
      </c>
      <c r="D533" s="98" t="s">
        <v>619</v>
      </c>
      <c r="E533" s="32">
        <v>1</v>
      </c>
      <c r="F533" s="42">
        <v>1</v>
      </c>
      <c r="G533" s="34" t="s">
        <v>20</v>
      </c>
      <c r="H533" s="74"/>
    </row>
    <row r="534" spans="3:8" ht="12" hidden="1" customHeight="1" x14ac:dyDescent="0.3">
      <c r="C534" s="50" t="s">
        <v>892</v>
      </c>
      <c r="D534" s="98" t="s">
        <v>592</v>
      </c>
      <c r="E534" s="32">
        <v>1</v>
      </c>
      <c r="F534" s="42">
        <v>1</v>
      </c>
      <c r="G534" s="34" t="s">
        <v>20</v>
      </c>
      <c r="H534" s="74"/>
    </row>
    <row r="535" spans="3:8" ht="12" hidden="1" customHeight="1" x14ac:dyDescent="0.3">
      <c r="C535" s="50" t="s">
        <v>892</v>
      </c>
      <c r="D535" s="98" t="s">
        <v>227</v>
      </c>
      <c r="E535" s="32">
        <v>1</v>
      </c>
      <c r="F535" s="42">
        <v>1</v>
      </c>
      <c r="G535" s="34" t="s">
        <v>20</v>
      </c>
      <c r="H535" s="74"/>
    </row>
    <row r="536" spans="3:8" ht="12" hidden="1" customHeight="1" x14ac:dyDescent="0.3">
      <c r="C536" s="50" t="s">
        <v>892</v>
      </c>
      <c r="D536" s="98" t="s">
        <v>87</v>
      </c>
      <c r="E536" s="32">
        <v>1</v>
      </c>
      <c r="F536" s="42">
        <v>1</v>
      </c>
      <c r="G536" s="34" t="s">
        <v>20</v>
      </c>
      <c r="H536" s="74"/>
    </row>
    <row r="537" spans="3:8" ht="12" hidden="1" customHeight="1" x14ac:dyDescent="0.3">
      <c r="C537" s="50" t="s">
        <v>891</v>
      </c>
      <c r="D537" s="98" t="s">
        <v>92</v>
      </c>
      <c r="E537" s="32">
        <v>1</v>
      </c>
      <c r="F537" s="42">
        <v>1</v>
      </c>
      <c r="G537" s="34" t="s">
        <v>20</v>
      </c>
      <c r="H537" s="74"/>
    </row>
    <row r="538" spans="3:8" ht="12" hidden="1" customHeight="1" x14ac:dyDescent="0.3">
      <c r="C538" s="50" t="s">
        <v>891</v>
      </c>
      <c r="D538" s="98" t="s">
        <v>134</v>
      </c>
      <c r="E538" s="32">
        <v>1</v>
      </c>
      <c r="F538" s="42">
        <v>1</v>
      </c>
      <c r="G538" s="34" t="s">
        <v>20</v>
      </c>
      <c r="H538" s="74"/>
    </row>
    <row r="539" spans="3:8" ht="12" hidden="1" customHeight="1" x14ac:dyDescent="0.3">
      <c r="C539" s="50" t="s">
        <v>891</v>
      </c>
      <c r="D539" s="98" t="s">
        <v>135</v>
      </c>
      <c r="E539" s="32">
        <v>1</v>
      </c>
      <c r="F539" s="42">
        <v>1</v>
      </c>
      <c r="G539" s="34" t="s">
        <v>20</v>
      </c>
      <c r="H539" s="74"/>
    </row>
    <row r="540" spans="3:8" ht="12" hidden="1" customHeight="1" x14ac:dyDescent="0.3">
      <c r="C540" s="50" t="s">
        <v>891</v>
      </c>
      <c r="D540" s="98" t="s">
        <v>140</v>
      </c>
      <c r="E540" s="32">
        <v>1</v>
      </c>
      <c r="F540" s="42">
        <v>1</v>
      </c>
      <c r="G540" s="34" t="s">
        <v>20</v>
      </c>
      <c r="H540" s="74"/>
    </row>
    <row r="541" spans="3:8" ht="12" hidden="1" customHeight="1" x14ac:dyDescent="0.3">
      <c r="C541" s="50" t="s">
        <v>891</v>
      </c>
      <c r="D541" s="98" t="s">
        <v>144</v>
      </c>
      <c r="E541" s="32">
        <v>1</v>
      </c>
      <c r="F541" s="42">
        <v>1</v>
      </c>
      <c r="G541" s="34" t="s">
        <v>20</v>
      </c>
      <c r="H541" s="74"/>
    </row>
    <row r="542" spans="3:8" ht="12" hidden="1" customHeight="1" x14ac:dyDescent="0.3">
      <c r="C542" s="50" t="s">
        <v>891</v>
      </c>
      <c r="D542" s="98" t="s">
        <v>151</v>
      </c>
      <c r="E542" s="32">
        <v>1</v>
      </c>
      <c r="F542" s="42">
        <v>1</v>
      </c>
      <c r="G542" s="34" t="s">
        <v>20</v>
      </c>
      <c r="H542" s="74"/>
    </row>
    <row r="543" spans="3:8" ht="12" hidden="1" customHeight="1" x14ac:dyDescent="0.3">
      <c r="C543" s="50" t="s">
        <v>891</v>
      </c>
      <c r="D543" s="98" t="s">
        <v>201</v>
      </c>
      <c r="E543" s="32">
        <v>1</v>
      </c>
      <c r="F543" s="42">
        <v>1</v>
      </c>
      <c r="G543" s="34" t="s">
        <v>20</v>
      </c>
      <c r="H543" s="74"/>
    </row>
    <row r="544" spans="3:8" ht="12" hidden="1" customHeight="1" x14ac:dyDescent="0.3">
      <c r="C544" s="50" t="s">
        <v>891</v>
      </c>
      <c r="D544" s="98" t="s">
        <v>207</v>
      </c>
      <c r="E544" s="32">
        <v>1</v>
      </c>
      <c r="F544" s="42">
        <v>1</v>
      </c>
      <c r="G544" s="34" t="s">
        <v>20</v>
      </c>
      <c r="H544" s="74"/>
    </row>
    <row r="545" spans="3:8" ht="12" hidden="1" customHeight="1" x14ac:dyDescent="0.3">
      <c r="C545" s="50" t="s">
        <v>891</v>
      </c>
      <c r="D545" s="98" t="s">
        <v>219</v>
      </c>
      <c r="E545" s="32">
        <v>1</v>
      </c>
      <c r="F545" s="42">
        <v>1</v>
      </c>
      <c r="G545" s="34" t="s">
        <v>20</v>
      </c>
      <c r="H545" s="74"/>
    </row>
    <row r="546" spans="3:8" ht="12" hidden="1" customHeight="1" x14ac:dyDescent="0.3">
      <c r="C546" s="50" t="s">
        <v>891</v>
      </c>
      <c r="D546" s="98" t="s">
        <v>317</v>
      </c>
      <c r="E546" s="32">
        <v>1</v>
      </c>
      <c r="F546" s="42">
        <v>1</v>
      </c>
      <c r="G546" s="34" t="s">
        <v>20</v>
      </c>
      <c r="H546" s="74"/>
    </row>
    <row r="547" spans="3:8" ht="12" hidden="1" customHeight="1" x14ac:dyDescent="0.3">
      <c r="C547" s="50" t="s">
        <v>891</v>
      </c>
      <c r="D547" s="98" t="s">
        <v>935</v>
      </c>
      <c r="E547" s="32">
        <v>1</v>
      </c>
      <c r="F547" s="42">
        <v>1</v>
      </c>
      <c r="G547" s="34" t="s">
        <v>20</v>
      </c>
      <c r="H547" s="74"/>
    </row>
    <row r="548" spans="3:8" ht="12" hidden="1" customHeight="1" x14ac:dyDescent="0.3">
      <c r="C548" s="50" t="s">
        <v>891</v>
      </c>
      <c r="D548" s="98" t="s">
        <v>397</v>
      </c>
      <c r="E548" s="32">
        <v>1</v>
      </c>
      <c r="F548" s="42">
        <v>1</v>
      </c>
      <c r="G548" s="34" t="s">
        <v>20</v>
      </c>
      <c r="H548" s="74"/>
    </row>
    <row r="549" spans="3:8" ht="12" hidden="1" customHeight="1" x14ac:dyDescent="0.3">
      <c r="C549" s="50" t="s">
        <v>891</v>
      </c>
      <c r="D549" s="98" t="s">
        <v>948</v>
      </c>
      <c r="E549" s="32">
        <v>1</v>
      </c>
      <c r="F549" s="42">
        <v>1</v>
      </c>
      <c r="G549" s="34" t="s">
        <v>20</v>
      </c>
      <c r="H549" s="74"/>
    </row>
    <row r="550" spans="3:8" ht="12" hidden="1" customHeight="1" x14ac:dyDescent="0.3">
      <c r="C550" s="50" t="s">
        <v>891</v>
      </c>
      <c r="D550" s="98" t="s">
        <v>953</v>
      </c>
      <c r="E550" s="32">
        <v>1</v>
      </c>
      <c r="F550" s="42">
        <v>1</v>
      </c>
      <c r="G550" s="34" t="s">
        <v>20</v>
      </c>
      <c r="H550" s="74"/>
    </row>
    <row r="551" spans="3:8" ht="12" hidden="1" customHeight="1" x14ac:dyDescent="0.3">
      <c r="C551" s="50" t="s">
        <v>891</v>
      </c>
      <c r="D551" s="98" t="s">
        <v>957</v>
      </c>
      <c r="E551" s="32">
        <v>1</v>
      </c>
      <c r="F551" s="42">
        <v>1</v>
      </c>
      <c r="G551" s="34" t="s">
        <v>20</v>
      </c>
      <c r="H551" s="74"/>
    </row>
    <row r="552" spans="3:8" ht="12" hidden="1" customHeight="1" x14ac:dyDescent="0.3">
      <c r="C552" s="50" t="s">
        <v>891</v>
      </c>
      <c r="D552" s="98" t="s">
        <v>519</v>
      </c>
      <c r="E552" s="32">
        <v>1</v>
      </c>
      <c r="F552" s="42">
        <v>1</v>
      </c>
      <c r="G552" s="34" t="s">
        <v>20</v>
      </c>
      <c r="H552" s="74"/>
    </row>
    <row r="553" spans="3:8" ht="12" hidden="1" customHeight="1" x14ac:dyDescent="0.3">
      <c r="C553" s="50" t="s">
        <v>891</v>
      </c>
      <c r="D553" s="98" t="s">
        <v>520</v>
      </c>
      <c r="E553" s="32">
        <v>1</v>
      </c>
      <c r="F553" s="42">
        <v>1</v>
      </c>
      <c r="G553" s="34" t="s">
        <v>20</v>
      </c>
      <c r="H553" s="74"/>
    </row>
    <row r="554" spans="3:8" ht="12" hidden="1" customHeight="1" x14ac:dyDescent="0.3">
      <c r="C554" s="50" t="s">
        <v>891</v>
      </c>
      <c r="D554" s="98" t="s">
        <v>524</v>
      </c>
      <c r="E554" s="32">
        <v>1</v>
      </c>
      <c r="F554" s="42">
        <v>1</v>
      </c>
      <c r="G554" s="34" t="s">
        <v>20</v>
      </c>
      <c r="H554" s="74"/>
    </row>
    <row r="555" spans="3:8" ht="12" hidden="1" customHeight="1" x14ac:dyDescent="0.3">
      <c r="C555" s="50" t="s">
        <v>891</v>
      </c>
      <c r="D555" s="98" t="s">
        <v>528</v>
      </c>
      <c r="E555" s="32">
        <v>1</v>
      </c>
      <c r="F555" s="42">
        <v>1</v>
      </c>
      <c r="G555" s="34" t="s">
        <v>20</v>
      </c>
      <c r="H555" s="74"/>
    </row>
    <row r="556" spans="3:8" ht="12" hidden="1" customHeight="1" x14ac:dyDescent="0.3">
      <c r="C556" s="50" t="s">
        <v>891</v>
      </c>
      <c r="D556" s="98" t="s">
        <v>529</v>
      </c>
      <c r="E556" s="32">
        <v>1</v>
      </c>
      <c r="F556" s="42">
        <v>1</v>
      </c>
      <c r="G556" s="34" t="s">
        <v>20</v>
      </c>
      <c r="H556" s="74"/>
    </row>
    <row r="557" spans="3:8" ht="12" hidden="1" customHeight="1" x14ac:dyDescent="0.3">
      <c r="C557" s="50" t="s">
        <v>891</v>
      </c>
      <c r="D557" s="98" t="s">
        <v>962</v>
      </c>
      <c r="E557" s="32">
        <v>1</v>
      </c>
      <c r="F557" s="42">
        <v>1</v>
      </c>
      <c r="G557" s="34" t="s">
        <v>20</v>
      </c>
      <c r="H557" s="74"/>
    </row>
    <row r="558" spans="3:8" ht="12" hidden="1" customHeight="1" x14ac:dyDescent="0.3">
      <c r="C558" s="50" t="s">
        <v>891</v>
      </c>
      <c r="D558" s="98" t="s">
        <v>539</v>
      </c>
      <c r="E558" s="32">
        <v>1</v>
      </c>
      <c r="F558" s="42">
        <v>1</v>
      </c>
      <c r="G558" s="34" t="s">
        <v>20</v>
      </c>
      <c r="H558" s="74"/>
    </row>
    <row r="559" spans="3:8" ht="12" hidden="1" customHeight="1" x14ac:dyDescent="0.3">
      <c r="C559" s="50" t="s">
        <v>891</v>
      </c>
      <c r="D559" s="98" t="s">
        <v>630</v>
      </c>
      <c r="E559" s="32">
        <v>1</v>
      </c>
      <c r="F559" s="42">
        <v>1</v>
      </c>
      <c r="G559" s="34" t="s">
        <v>20</v>
      </c>
      <c r="H559" s="74"/>
    </row>
    <row r="560" spans="3:8" ht="12" hidden="1" customHeight="1" x14ac:dyDescent="0.3">
      <c r="C560" s="50" t="s">
        <v>891</v>
      </c>
      <c r="D560" s="98" t="s">
        <v>674</v>
      </c>
      <c r="E560" s="32">
        <v>1</v>
      </c>
      <c r="F560" s="42">
        <v>1</v>
      </c>
      <c r="G560" s="34" t="s">
        <v>20</v>
      </c>
      <c r="H560" s="74"/>
    </row>
    <row r="561" spans="3:8" ht="12" hidden="1" customHeight="1" x14ac:dyDescent="0.3">
      <c r="C561" s="50" t="s">
        <v>891</v>
      </c>
      <c r="D561" s="98" t="s">
        <v>737</v>
      </c>
      <c r="E561" s="32">
        <v>1</v>
      </c>
      <c r="F561" s="42">
        <v>1</v>
      </c>
      <c r="G561" s="34" t="s">
        <v>20</v>
      </c>
      <c r="H561" s="74"/>
    </row>
    <row r="562" spans="3:8" ht="12" hidden="1" customHeight="1" x14ac:dyDescent="0.3">
      <c r="C562" s="50" t="s">
        <v>891</v>
      </c>
      <c r="D562" s="98" t="s">
        <v>834</v>
      </c>
      <c r="E562" s="32">
        <v>1</v>
      </c>
      <c r="F562" s="42">
        <v>1</v>
      </c>
      <c r="G562" s="34" t="s">
        <v>20</v>
      </c>
      <c r="H562" s="74"/>
    </row>
    <row r="563" spans="3:8" ht="12" hidden="1" customHeight="1" x14ac:dyDescent="0.3">
      <c r="C563" s="50" t="s">
        <v>891</v>
      </c>
      <c r="D563" s="98" t="s">
        <v>87</v>
      </c>
      <c r="E563" s="32">
        <v>1</v>
      </c>
      <c r="F563" s="42">
        <v>1</v>
      </c>
      <c r="G563" s="34" t="s">
        <v>20</v>
      </c>
      <c r="H563" s="74"/>
    </row>
    <row r="564" spans="3:8" ht="12" hidden="1" customHeight="1" x14ac:dyDescent="0.3">
      <c r="C564" s="50" t="s">
        <v>892</v>
      </c>
      <c r="D564" s="98" t="s">
        <v>92</v>
      </c>
      <c r="E564" s="32">
        <v>1</v>
      </c>
      <c r="F564" s="42">
        <v>1</v>
      </c>
      <c r="G564" s="34" t="s">
        <v>20</v>
      </c>
      <c r="H564" s="74"/>
    </row>
    <row r="565" spans="3:8" ht="12" hidden="1" customHeight="1" x14ac:dyDescent="0.3">
      <c r="C565" s="50" t="s">
        <v>892</v>
      </c>
      <c r="D565" s="98" t="s">
        <v>134</v>
      </c>
      <c r="E565" s="32">
        <v>1</v>
      </c>
      <c r="F565" s="42">
        <v>1</v>
      </c>
      <c r="G565" s="34" t="s">
        <v>20</v>
      </c>
      <c r="H565" s="74"/>
    </row>
    <row r="566" spans="3:8" ht="12" hidden="1" customHeight="1" x14ac:dyDescent="0.3">
      <c r="C566" s="50" t="s">
        <v>892</v>
      </c>
      <c r="D566" s="98" t="s">
        <v>135</v>
      </c>
      <c r="E566" s="32">
        <v>1</v>
      </c>
      <c r="F566" s="42">
        <v>1</v>
      </c>
      <c r="G566" s="34" t="s">
        <v>20</v>
      </c>
      <c r="H566" s="74"/>
    </row>
    <row r="567" spans="3:8" ht="12" hidden="1" customHeight="1" x14ac:dyDescent="0.3">
      <c r="C567" s="50" t="s">
        <v>892</v>
      </c>
      <c r="D567" s="98" t="s">
        <v>140</v>
      </c>
      <c r="E567" s="32">
        <v>1</v>
      </c>
      <c r="F567" s="42">
        <v>1</v>
      </c>
      <c r="G567" s="34" t="s">
        <v>20</v>
      </c>
      <c r="H567" s="74"/>
    </row>
    <row r="568" spans="3:8" ht="12" hidden="1" customHeight="1" x14ac:dyDescent="0.3">
      <c r="C568" s="50" t="s">
        <v>892</v>
      </c>
      <c r="D568" s="98" t="s">
        <v>144</v>
      </c>
      <c r="E568" s="32">
        <v>1</v>
      </c>
      <c r="F568" s="42">
        <v>1</v>
      </c>
      <c r="G568" s="34" t="s">
        <v>20</v>
      </c>
      <c r="H568" s="74"/>
    </row>
    <row r="569" spans="3:8" ht="12" hidden="1" customHeight="1" x14ac:dyDescent="0.3">
      <c r="C569" s="50" t="s">
        <v>892</v>
      </c>
      <c r="D569" s="98" t="s">
        <v>151</v>
      </c>
      <c r="E569" s="32">
        <v>1</v>
      </c>
      <c r="F569" s="42">
        <v>1</v>
      </c>
      <c r="G569" s="34" t="s">
        <v>20</v>
      </c>
      <c r="H569" s="74"/>
    </row>
    <row r="570" spans="3:8" ht="12" hidden="1" customHeight="1" x14ac:dyDescent="0.3">
      <c r="C570" s="50" t="s">
        <v>892</v>
      </c>
      <c r="D570" s="98" t="s">
        <v>201</v>
      </c>
      <c r="E570" s="32">
        <v>1</v>
      </c>
      <c r="F570" s="42">
        <v>1</v>
      </c>
      <c r="G570" s="34" t="s">
        <v>20</v>
      </c>
      <c r="H570" s="74"/>
    </row>
    <row r="571" spans="3:8" ht="12" hidden="1" customHeight="1" x14ac:dyDescent="0.3">
      <c r="C571" s="50" t="s">
        <v>892</v>
      </c>
      <c r="D571" s="98" t="s">
        <v>207</v>
      </c>
      <c r="E571" s="32">
        <v>1</v>
      </c>
      <c r="F571" s="42">
        <v>1</v>
      </c>
      <c r="G571" s="34" t="s">
        <v>20</v>
      </c>
      <c r="H571" s="74"/>
    </row>
    <row r="572" spans="3:8" ht="12" hidden="1" customHeight="1" x14ac:dyDescent="0.3">
      <c r="C572" s="50" t="s">
        <v>892</v>
      </c>
      <c r="D572" s="98" t="s">
        <v>219</v>
      </c>
      <c r="E572" s="32">
        <v>1</v>
      </c>
      <c r="F572" s="42">
        <v>1</v>
      </c>
      <c r="G572" s="34" t="s">
        <v>20</v>
      </c>
      <c r="H572" s="74"/>
    </row>
    <row r="573" spans="3:8" ht="12" hidden="1" customHeight="1" x14ac:dyDescent="0.3">
      <c r="C573" s="50" t="s">
        <v>892</v>
      </c>
      <c r="D573" s="98" t="s">
        <v>317</v>
      </c>
      <c r="E573" s="32">
        <v>1</v>
      </c>
      <c r="F573" s="42">
        <v>1</v>
      </c>
      <c r="G573" s="34" t="s">
        <v>20</v>
      </c>
      <c r="H573" s="74"/>
    </row>
    <row r="574" spans="3:8" ht="12" hidden="1" customHeight="1" x14ac:dyDescent="0.3">
      <c r="C574" s="50" t="s">
        <v>892</v>
      </c>
      <c r="D574" s="98" t="s">
        <v>935</v>
      </c>
      <c r="E574" s="32">
        <v>1</v>
      </c>
      <c r="F574" s="42">
        <v>1</v>
      </c>
      <c r="G574" s="34" t="s">
        <v>20</v>
      </c>
      <c r="H574" s="74"/>
    </row>
    <row r="575" spans="3:8" ht="12" hidden="1" customHeight="1" x14ac:dyDescent="0.3">
      <c r="C575" s="50" t="s">
        <v>892</v>
      </c>
      <c r="D575" s="98" t="s">
        <v>397</v>
      </c>
      <c r="E575" s="32">
        <v>1</v>
      </c>
      <c r="F575" s="42">
        <v>1</v>
      </c>
      <c r="G575" s="34" t="s">
        <v>20</v>
      </c>
      <c r="H575" s="74"/>
    </row>
    <row r="576" spans="3:8" ht="12" hidden="1" customHeight="1" x14ac:dyDescent="0.3">
      <c r="C576" s="50" t="s">
        <v>892</v>
      </c>
      <c r="D576" s="98" t="s">
        <v>948</v>
      </c>
      <c r="E576" s="32">
        <v>1</v>
      </c>
      <c r="F576" s="42">
        <v>1</v>
      </c>
      <c r="G576" s="34" t="s">
        <v>20</v>
      </c>
      <c r="H576" s="74"/>
    </row>
    <row r="577" spans="3:8" ht="12" hidden="1" customHeight="1" x14ac:dyDescent="0.3">
      <c r="C577" s="50" t="s">
        <v>892</v>
      </c>
      <c r="D577" s="98" t="s">
        <v>953</v>
      </c>
      <c r="E577" s="32">
        <v>1</v>
      </c>
      <c r="F577" s="42">
        <v>1</v>
      </c>
      <c r="G577" s="34" t="s">
        <v>20</v>
      </c>
      <c r="H577" s="74"/>
    </row>
    <row r="578" spans="3:8" ht="12" hidden="1" customHeight="1" x14ac:dyDescent="0.3">
      <c r="C578" s="50" t="s">
        <v>892</v>
      </c>
      <c r="D578" s="98" t="s">
        <v>957</v>
      </c>
      <c r="E578" s="32">
        <v>1</v>
      </c>
      <c r="F578" s="42">
        <v>1</v>
      </c>
      <c r="G578" s="34" t="s">
        <v>20</v>
      </c>
      <c r="H578" s="74"/>
    </row>
    <row r="579" spans="3:8" ht="12" hidden="1" customHeight="1" x14ac:dyDescent="0.3">
      <c r="C579" s="50" t="s">
        <v>892</v>
      </c>
      <c r="D579" s="98" t="s">
        <v>519</v>
      </c>
      <c r="E579" s="32">
        <v>1</v>
      </c>
      <c r="F579" s="42">
        <v>1</v>
      </c>
      <c r="G579" s="34" t="s">
        <v>20</v>
      </c>
      <c r="H579" s="74"/>
    </row>
    <row r="580" spans="3:8" ht="12" hidden="1" customHeight="1" x14ac:dyDescent="0.3">
      <c r="C580" s="50" t="s">
        <v>892</v>
      </c>
      <c r="D580" s="98" t="s">
        <v>520</v>
      </c>
      <c r="E580" s="32">
        <v>1</v>
      </c>
      <c r="F580" s="42">
        <v>1</v>
      </c>
      <c r="G580" s="34" t="s">
        <v>20</v>
      </c>
      <c r="H580" s="74"/>
    </row>
    <row r="581" spans="3:8" ht="12" hidden="1" customHeight="1" x14ac:dyDescent="0.3">
      <c r="C581" s="50" t="s">
        <v>892</v>
      </c>
      <c r="D581" s="98" t="s">
        <v>524</v>
      </c>
      <c r="E581" s="32">
        <v>1</v>
      </c>
      <c r="F581" s="42">
        <v>1</v>
      </c>
      <c r="G581" s="34" t="s">
        <v>20</v>
      </c>
      <c r="H581" s="74"/>
    </row>
    <row r="582" spans="3:8" ht="12" hidden="1" customHeight="1" x14ac:dyDescent="0.3">
      <c r="C582" s="50" t="s">
        <v>892</v>
      </c>
      <c r="D582" s="98" t="s">
        <v>528</v>
      </c>
      <c r="E582" s="32">
        <v>1</v>
      </c>
      <c r="F582" s="42">
        <v>1</v>
      </c>
      <c r="G582" s="34" t="s">
        <v>20</v>
      </c>
      <c r="H582" s="74"/>
    </row>
    <row r="583" spans="3:8" ht="12" hidden="1" customHeight="1" x14ac:dyDescent="0.3">
      <c r="C583" s="50" t="s">
        <v>892</v>
      </c>
      <c r="D583" s="98" t="s">
        <v>529</v>
      </c>
      <c r="E583" s="32">
        <v>1</v>
      </c>
      <c r="F583" s="42">
        <v>1</v>
      </c>
      <c r="G583" s="34" t="s">
        <v>20</v>
      </c>
      <c r="H583" s="74"/>
    </row>
    <row r="584" spans="3:8" ht="12" hidden="1" customHeight="1" x14ac:dyDescent="0.3">
      <c r="C584" s="50" t="s">
        <v>892</v>
      </c>
      <c r="D584" s="98" t="s">
        <v>962</v>
      </c>
      <c r="E584" s="32">
        <v>1</v>
      </c>
      <c r="F584" s="42">
        <v>1</v>
      </c>
      <c r="G584" s="34" t="s">
        <v>20</v>
      </c>
      <c r="H584" s="74"/>
    </row>
    <row r="585" spans="3:8" ht="12" hidden="1" customHeight="1" x14ac:dyDescent="0.3">
      <c r="C585" s="50" t="s">
        <v>892</v>
      </c>
      <c r="D585" s="98" t="s">
        <v>539</v>
      </c>
      <c r="E585" s="32">
        <v>1</v>
      </c>
      <c r="F585" s="42">
        <v>1</v>
      </c>
      <c r="G585" s="34" t="s">
        <v>20</v>
      </c>
      <c r="H585" s="74"/>
    </row>
    <row r="586" spans="3:8" ht="12" hidden="1" customHeight="1" x14ac:dyDescent="0.3">
      <c r="C586" s="50" t="s">
        <v>892</v>
      </c>
      <c r="D586" s="98" t="s">
        <v>630</v>
      </c>
      <c r="E586" s="32">
        <v>1</v>
      </c>
      <c r="F586" s="42">
        <v>1</v>
      </c>
      <c r="G586" s="34" t="s">
        <v>20</v>
      </c>
      <c r="H586" s="74"/>
    </row>
    <row r="587" spans="3:8" ht="12" hidden="1" customHeight="1" x14ac:dyDescent="0.3">
      <c r="C587" s="50" t="s">
        <v>892</v>
      </c>
      <c r="D587" s="98" t="s">
        <v>674</v>
      </c>
      <c r="E587" s="32">
        <v>1</v>
      </c>
      <c r="F587" s="42">
        <v>1</v>
      </c>
      <c r="G587" s="34" t="s">
        <v>20</v>
      </c>
      <c r="H587" s="74"/>
    </row>
    <row r="588" spans="3:8" ht="12" hidden="1" customHeight="1" x14ac:dyDescent="0.3">
      <c r="C588" s="50" t="s">
        <v>892</v>
      </c>
      <c r="D588" s="98" t="s">
        <v>737</v>
      </c>
      <c r="E588" s="32">
        <v>1</v>
      </c>
      <c r="F588" s="42">
        <v>1</v>
      </c>
      <c r="G588" s="34" t="s">
        <v>20</v>
      </c>
      <c r="H588" s="74"/>
    </row>
    <row r="589" spans="3:8" ht="12" hidden="1" customHeight="1" x14ac:dyDescent="0.3">
      <c r="C589" s="50" t="s">
        <v>892</v>
      </c>
      <c r="D589" s="98" t="s">
        <v>834</v>
      </c>
      <c r="E589" s="32">
        <v>1</v>
      </c>
      <c r="F589" s="42">
        <v>1</v>
      </c>
      <c r="G589" s="34" t="s">
        <v>20</v>
      </c>
      <c r="H589" s="74"/>
    </row>
    <row r="590" spans="3:8" ht="12" hidden="1" customHeight="1" x14ac:dyDescent="0.3">
      <c r="C590" s="50"/>
      <c r="D590" s="98"/>
      <c r="E590" s="32"/>
      <c r="F590" s="42"/>
      <c r="G590" s="34"/>
      <c r="H590" s="74"/>
    </row>
    <row r="591" spans="3:8" ht="12" customHeight="1" x14ac:dyDescent="0.35">
      <c r="C591"/>
      <c r="D591"/>
      <c r="E591"/>
      <c r="F591"/>
      <c r="G591"/>
    </row>
    <row r="592" spans="3:8" ht="12" customHeight="1" x14ac:dyDescent="0.35">
      <c r="C592"/>
      <c r="D592"/>
      <c r="E592"/>
      <c r="F592"/>
      <c r="G592"/>
    </row>
    <row r="593" spans="3:7" ht="12" customHeight="1" x14ac:dyDescent="0.35">
      <c r="C593"/>
      <c r="D593"/>
      <c r="E593"/>
      <c r="F593"/>
      <c r="G593"/>
    </row>
    <row r="594" spans="3:7" ht="12" customHeight="1" x14ac:dyDescent="0.35">
      <c r="C594"/>
      <c r="D594"/>
      <c r="E594"/>
      <c r="F594"/>
      <c r="G594"/>
    </row>
    <row r="595" spans="3:7" ht="12" customHeight="1" x14ac:dyDescent="0.35">
      <c r="C595"/>
      <c r="D595"/>
      <c r="E595"/>
      <c r="F595"/>
      <c r="G595"/>
    </row>
    <row r="596" spans="3:7" ht="12" customHeight="1" x14ac:dyDescent="0.35">
      <c r="C596"/>
      <c r="D596"/>
      <c r="E596"/>
      <c r="F596"/>
      <c r="G596"/>
    </row>
    <row r="597" spans="3:7" ht="12" customHeight="1" x14ac:dyDescent="0.35">
      <c r="C597"/>
      <c r="D597"/>
      <c r="E597"/>
      <c r="F597"/>
      <c r="G597"/>
    </row>
    <row r="598" spans="3:7" ht="12" customHeight="1" x14ac:dyDescent="0.35">
      <c r="C598"/>
      <c r="D598"/>
      <c r="E598"/>
      <c r="F598"/>
      <c r="G598"/>
    </row>
    <row r="599" spans="3:7" ht="12" customHeight="1" x14ac:dyDescent="0.35">
      <c r="C599"/>
      <c r="D599"/>
      <c r="E599"/>
      <c r="F599"/>
      <c r="G599"/>
    </row>
    <row r="600" spans="3:7" ht="12" customHeight="1" x14ac:dyDescent="0.35">
      <c r="C600"/>
      <c r="D600"/>
      <c r="E600"/>
      <c r="F600"/>
      <c r="G600"/>
    </row>
    <row r="601" spans="3:7" ht="12" customHeight="1" x14ac:dyDescent="0.35">
      <c r="C601"/>
      <c r="D601"/>
      <c r="E601"/>
      <c r="F601"/>
      <c r="G601"/>
    </row>
    <row r="602" spans="3:7" ht="12" customHeight="1" x14ac:dyDescent="0.35">
      <c r="C602"/>
      <c r="D602"/>
      <c r="E602"/>
      <c r="F602"/>
      <c r="G602"/>
    </row>
    <row r="603" spans="3:7" ht="12" customHeight="1" x14ac:dyDescent="0.35">
      <c r="C603"/>
      <c r="D603"/>
      <c r="E603"/>
      <c r="F603"/>
      <c r="G603"/>
    </row>
    <row r="604" spans="3:7" ht="12" customHeight="1" x14ac:dyDescent="0.35">
      <c r="C604"/>
      <c r="D604"/>
      <c r="E604"/>
      <c r="F604"/>
      <c r="G604"/>
    </row>
    <row r="605" spans="3:7" ht="12" customHeight="1" x14ac:dyDescent="0.35">
      <c r="C605"/>
      <c r="D605"/>
      <c r="E605"/>
      <c r="F605"/>
      <c r="G605"/>
    </row>
    <row r="606" spans="3:7" ht="12" customHeight="1" x14ac:dyDescent="0.35">
      <c r="C606"/>
      <c r="D606"/>
      <c r="E606"/>
      <c r="F606"/>
      <c r="G606"/>
    </row>
    <row r="607" spans="3:7" ht="12" customHeight="1" x14ac:dyDescent="0.35">
      <c r="C607"/>
      <c r="D607"/>
      <c r="E607"/>
      <c r="F607"/>
      <c r="G607"/>
    </row>
    <row r="608" spans="3:7" ht="12" customHeight="1" x14ac:dyDescent="0.35">
      <c r="C608"/>
      <c r="D608"/>
      <c r="E608"/>
      <c r="F608"/>
      <c r="G608"/>
    </row>
    <row r="609" spans="3:7" ht="12" customHeight="1" x14ac:dyDescent="0.35">
      <c r="C609"/>
      <c r="D609"/>
      <c r="E609"/>
      <c r="F609"/>
      <c r="G609"/>
    </row>
    <row r="610" spans="3:7" ht="12" customHeight="1" x14ac:dyDescent="0.35">
      <c r="C610"/>
      <c r="D610"/>
      <c r="E610"/>
      <c r="F610"/>
      <c r="G610"/>
    </row>
    <row r="611" spans="3:7" ht="12" customHeight="1" x14ac:dyDescent="0.35">
      <c r="C611"/>
      <c r="D611"/>
      <c r="E611"/>
      <c r="F611"/>
      <c r="G611"/>
    </row>
    <row r="612" spans="3:7" ht="12" customHeight="1" x14ac:dyDescent="0.35">
      <c r="C612"/>
      <c r="D612"/>
      <c r="E612"/>
      <c r="F612"/>
      <c r="G612"/>
    </row>
    <row r="613" spans="3:7" ht="12" customHeight="1" x14ac:dyDescent="0.35">
      <c r="C613"/>
      <c r="D613"/>
      <c r="E613"/>
      <c r="F613"/>
      <c r="G613"/>
    </row>
    <row r="614" spans="3:7" ht="12" customHeight="1" x14ac:dyDescent="0.35">
      <c r="C614"/>
      <c r="D614"/>
      <c r="E614"/>
      <c r="F614"/>
      <c r="G614"/>
    </row>
    <row r="615" spans="3:7" ht="12" customHeight="1" x14ac:dyDescent="0.35">
      <c r="C615"/>
      <c r="D615"/>
      <c r="E615"/>
      <c r="F615"/>
      <c r="G615"/>
    </row>
    <row r="616" spans="3:7" ht="12" customHeight="1" x14ac:dyDescent="0.35">
      <c r="C616"/>
      <c r="D616"/>
      <c r="E616"/>
      <c r="F616"/>
      <c r="G616"/>
    </row>
    <row r="617" spans="3:7" ht="12" customHeight="1" x14ac:dyDescent="0.35">
      <c r="C617"/>
      <c r="D617"/>
      <c r="E617"/>
      <c r="F617"/>
      <c r="G617"/>
    </row>
    <row r="618" spans="3:7" ht="12" customHeight="1" x14ac:dyDescent="0.35">
      <c r="C618"/>
      <c r="D618"/>
      <c r="E618"/>
      <c r="F618"/>
      <c r="G618"/>
    </row>
    <row r="619" spans="3:7" ht="12" customHeight="1" x14ac:dyDescent="0.35">
      <c r="C619"/>
      <c r="D619"/>
      <c r="E619"/>
      <c r="F619"/>
      <c r="G619"/>
    </row>
    <row r="620" spans="3:7" ht="12" customHeight="1" x14ac:dyDescent="0.35">
      <c r="C620"/>
      <c r="D620"/>
      <c r="E620"/>
      <c r="F620"/>
      <c r="G620"/>
    </row>
    <row r="621" spans="3:7" ht="12" customHeight="1" x14ac:dyDescent="0.35">
      <c r="C621"/>
      <c r="D621"/>
      <c r="E621"/>
      <c r="F621"/>
      <c r="G621"/>
    </row>
    <row r="622" spans="3:7" ht="12" customHeight="1" x14ac:dyDescent="0.35">
      <c r="C622"/>
      <c r="D622"/>
      <c r="E622"/>
      <c r="F622"/>
      <c r="G622"/>
    </row>
    <row r="623" spans="3:7" ht="12" customHeight="1" x14ac:dyDescent="0.35">
      <c r="C623"/>
      <c r="D623"/>
      <c r="E623"/>
      <c r="F623"/>
      <c r="G623"/>
    </row>
    <row r="624" spans="3:7" ht="12" customHeight="1" x14ac:dyDescent="0.35">
      <c r="C624"/>
      <c r="D624"/>
      <c r="E624"/>
      <c r="F624"/>
      <c r="G624"/>
    </row>
    <row r="625" spans="3:7" ht="12" customHeight="1" x14ac:dyDescent="0.35">
      <c r="C625"/>
      <c r="D625"/>
      <c r="E625"/>
      <c r="F625"/>
      <c r="G625"/>
    </row>
    <row r="626" spans="3:7" ht="12" customHeight="1" x14ac:dyDescent="0.35">
      <c r="C626"/>
      <c r="D626"/>
      <c r="E626"/>
      <c r="F626"/>
      <c r="G626"/>
    </row>
    <row r="627" spans="3:7" ht="12" customHeight="1" x14ac:dyDescent="0.35">
      <c r="C627"/>
      <c r="D627"/>
      <c r="E627"/>
      <c r="F627"/>
      <c r="G627"/>
    </row>
    <row r="628" spans="3:7" ht="12" customHeight="1" x14ac:dyDescent="0.35">
      <c r="C628"/>
      <c r="D628"/>
      <c r="E628"/>
      <c r="F628"/>
      <c r="G628"/>
    </row>
    <row r="629" spans="3:7" ht="12" customHeight="1" x14ac:dyDescent="0.35">
      <c r="C629"/>
      <c r="D629"/>
      <c r="E629"/>
      <c r="F629"/>
      <c r="G629"/>
    </row>
    <row r="630" spans="3:7" ht="12" customHeight="1" x14ac:dyDescent="0.35">
      <c r="C630"/>
      <c r="D630"/>
      <c r="E630"/>
      <c r="F630"/>
      <c r="G630"/>
    </row>
    <row r="631" spans="3:7" ht="12" customHeight="1" x14ac:dyDescent="0.35">
      <c r="C631"/>
      <c r="D631"/>
      <c r="E631"/>
      <c r="F631"/>
      <c r="G631"/>
    </row>
    <row r="632" spans="3:7" ht="12" customHeight="1" x14ac:dyDescent="0.35">
      <c r="C632"/>
      <c r="D632"/>
      <c r="E632"/>
      <c r="F632"/>
      <c r="G632"/>
    </row>
    <row r="633" spans="3:7" ht="12" customHeight="1" x14ac:dyDescent="0.35">
      <c r="C633"/>
      <c r="D633"/>
      <c r="E633"/>
      <c r="F633"/>
      <c r="G633"/>
    </row>
    <row r="634" spans="3:7" ht="12" customHeight="1" x14ac:dyDescent="0.35">
      <c r="C634"/>
      <c r="D634"/>
      <c r="E634"/>
      <c r="F634"/>
      <c r="G634"/>
    </row>
    <row r="635" spans="3:7" ht="12" customHeight="1" x14ac:dyDescent="0.35">
      <c r="C635"/>
      <c r="D635"/>
      <c r="E635"/>
      <c r="F635"/>
      <c r="G635"/>
    </row>
    <row r="636" spans="3:7" ht="12" customHeight="1" x14ac:dyDescent="0.35">
      <c r="C636"/>
      <c r="D636"/>
      <c r="E636"/>
      <c r="F636"/>
      <c r="G636"/>
    </row>
    <row r="637" spans="3:7" ht="12" customHeight="1" x14ac:dyDescent="0.35">
      <c r="C637"/>
      <c r="D637"/>
      <c r="E637"/>
      <c r="F637"/>
      <c r="G637"/>
    </row>
    <row r="638" spans="3:7" ht="12" customHeight="1" x14ac:dyDescent="0.35">
      <c r="C638"/>
      <c r="D638"/>
      <c r="E638"/>
      <c r="F638"/>
      <c r="G638"/>
    </row>
    <row r="639" spans="3:7" ht="12" customHeight="1" x14ac:dyDescent="0.35">
      <c r="C639"/>
      <c r="D639"/>
      <c r="E639"/>
      <c r="F639"/>
      <c r="G639"/>
    </row>
    <row r="640" spans="3:7" ht="12" customHeight="1" x14ac:dyDescent="0.35">
      <c r="C640"/>
      <c r="D640"/>
      <c r="E640"/>
      <c r="F640"/>
      <c r="G640"/>
    </row>
    <row r="641" spans="3:7" ht="12" customHeight="1" x14ac:dyDescent="0.35">
      <c r="C641"/>
      <c r="D641"/>
      <c r="E641"/>
      <c r="F641"/>
      <c r="G641"/>
    </row>
    <row r="642" spans="3:7" ht="12" customHeight="1" x14ac:dyDescent="0.35">
      <c r="C642"/>
      <c r="D642"/>
      <c r="E642"/>
      <c r="F642"/>
      <c r="G642"/>
    </row>
    <row r="643" spans="3:7" ht="12" customHeight="1" x14ac:dyDescent="0.35">
      <c r="C643"/>
      <c r="D643"/>
      <c r="E643"/>
      <c r="F643"/>
      <c r="G643"/>
    </row>
    <row r="644" spans="3:7" ht="12" customHeight="1" x14ac:dyDescent="0.35">
      <c r="C644"/>
      <c r="D644"/>
      <c r="E644"/>
      <c r="F644"/>
      <c r="G644"/>
    </row>
    <row r="645" spans="3:7" ht="12" customHeight="1" x14ac:dyDescent="0.35">
      <c r="C645"/>
      <c r="D645"/>
      <c r="E645"/>
      <c r="F645"/>
      <c r="G645"/>
    </row>
    <row r="646" spans="3:7" ht="12" customHeight="1" x14ac:dyDescent="0.35">
      <c r="C646"/>
      <c r="D646"/>
      <c r="E646"/>
      <c r="F646"/>
      <c r="G646"/>
    </row>
    <row r="647" spans="3:7" ht="12" customHeight="1" x14ac:dyDescent="0.35">
      <c r="C647"/>
      <c r="D647"/>
      <c r="E647"/>
      <c r="F647"/>
      <c r="G647"/>
    </row>
    <row r="648" spans="3:7" ht="12" customHeight="1" x14ac:dyDescent="0.35">
      <c r="C648"/>
      <c r="D648"/>
      <c r="E648"/>
      <c r="F648"/>
      <c r="G648"/>
    </row>
    <row r="649" spans="3:7" ht="12" customHeight="1" x14ac:dyDescent="0.35">
      <c r="C649"/>
      <c r="D649"/>
      <c r="E649"/>
      <c r="F649"/>
      <c r="G649"/>
    </row>
    <row r="650" spans="3:7" ht="12" customHeight="1" x14ac:dyDescent="0.35">
      <c r="C650"/>
      <c r="D650"/>
      <c r="E650"/>
      <c r="F650"/>
      <c r="G650"/>
    </row>
    <row r="651" spans="3:7" ht="12" customHeight="1" x14ac:dyDescent="0.35">
      <c r="C651"/>
      <c r="D651"/>
      <c r="E651"/>
      <c r="F651"/>
      <c r="G651"/>
    </row>
    <row r="652" spans="3:7" ht="12" customHeight="1" x14ac:dyDescent="0.35">
      <c r="C652"/>
      <c r="D652"/>
      <c r="E652"/>
      <c r="F652"/>
      <c r="G652"/>
    </row>
    <row r="653" spans="3:7" ht="12" customHeight="1" x14ac:dyDescent="0.35">
      <c r="C653"/>
      <c r="D653"/>
      <c r="E653"/>
      <c r="F653"/>
      <c r="G653"/>
    </row>
    <row r="654" spans="3:7" ht="12" customHeight="1" x14ac:dyDescent="0.35">
      <c r="C654"/>
      <c r="D654"/>
      <c r="E654"/>
      <c r="F654"/>
      <c r="G654"/>
    </row>
    <row r="655" spans="3:7" ht="12" customHeight="1" x14ac:dyDescent="0.35">
      <c r="C655"/>
      <c r="D655"/>
      <c r="E655"/>
      <c r="F655"/>
      <c r="G655"/>
    </row>
    <row r="656" spans="3:7" ht="12" customHeight="1" x14ac:dyDescent="0.35">
      <c r="C656"/>
      <c r="D656"/>
      <c r="E656"/>
      <c r="F656"/>
      <c r="G656"/>
    </row>
    <row r="657" spans="3:7" ht="12" customHeight="1" x14ac:dyDescent="0.35">
      <c r="C657"/>
      <c r="D657"/>
      <c r="E657"/>
      <c r="F657"/>
      <c r="G657"/>
    </row>
    <row r="658" spans="3:7" ht="12" customHeight="1" x14ac:dyDescent="0.35">
      <c r="C658"/>
      <c r="D658"/>
      <c r="E658"/>
      <c r="F658"/>
      <c r="G658"/>
    </row>
    <row r="659" spans="3:7" ht="12" customHeight="1" x14ac:dyDescent="0.35">
      <c r="C659"/>
      <c r="D659"/>
      <c r="E659"/>
      <c r="F659"/>
      <c r="G659"/>
    </row>
    <row r="660" spans="3:7" ht="12" customHeight="1" x14ac:dyDescent="0.35">
      <c r="C660"/>
      <c r="D660"/>
      <c r="E660"/>
      <c r="F660"/>
      <c r="G660"/>
    </row>
    <row r="661" spans="3:7" ht="12" customHeight="1" x14ac:dyDescent="0.35">
      <c r="C661"/>
      <c r="D661"/>
      <c r="E661"/>
      <c r="F661"/>
      <c r="G661"/>
    </row>
    <row r="662" spans="3:7" ht="12" customHeight="1" x14ac:dyDescent="0.35">
      <c r="C662"/>
      <c r="D662"/>
      <c r="E662"/>
      <c r="F662"/>
      <c r="G662"/>
    </row>
    <row r="663" spans="3:7" ht="12" customHeight="1" x14ac:dyDescent="0.35">
      <c r="C663"/>
      <c r="D663"/>
      <c r="E663"/>
      <c r="F663"/>
      <c r="G663"/>
    </row>
    <row r="664" spans="3:7" ht="12" customHeight="1" x14ac:dyDescent="0.35">
      <c r="C664"/>
      <c r="D664"/>
      <c r="E664"/>
      <c r="F664"/>
      <c r="G664"/>
    </row>
    <row r="665" spans="3:7" ht="12" customHeight="1" x14ac:dyDescent="0.35">
      <c r="C665"/>
      <c r="D665"/>
      <c r="E665"/>
      <c r="F665"/>
      <c r="G665"/>
    </row>
    <row r="666" spans="3:7" ht="12" customHeight="1" x14ac:dyDescent="0.35">
      <c r="C666"/>
      <c r="D666"/>
      <c r="E666"/>
      <c r="F666"/>
      <c r="G666"/>
    </row>
    <row r="667" spans="3:7" ht="12" customHeight="1" x14ac:dyDescent="0.35">
      <c r="C667"/>
      <c r="D667"/>
      <c r="E667"/>
      <c r="F667"/>
      <c r="G667"/>
    </row>
    <row r="668" spans="3:7" ht="12" customHeight="1" x14ac:dyDescent="0.35">
      <c r="C668"/>
      <c r="D668"/>
      <c r="E668"/>
      <c r="F668"/>
      <c r="G668"/>
    </row>
    <row r="669" spans="3:7" ht="12" customHeight="1" x14ac:dyDescent="0.35">
      <c r="C669"/>
      <c r="D669"/>
      <c r="E669"/>
      <c r="F669"/>
      <c r="G669"/>
    </row>
    <row r="670" spans="3:7" ht="12" customHeight="1" x14ac:dyDescent="0.35">
      <c r="C670"/>
      <c r="D670"/>
      <c r="E670"/>
      <c r="F670"/>
      <c r="G670"/>
    </row>
    <row r="671" spans="3:7" ht="12" customHeight="1" x14ac:dyDescent="0.35">
      <c r="C671"/>
      <c r="D671"/>
      <c r="E671"/>
      <c r="F671"/>
      <c r="G671"/>
    </row>
    <row r="672" spans="3:7" ht="12" customHeight="1" x14ac:dyDescent="0.35">
      <c r="C672"/>
      <c r="D672"/>
      <c r="E672"/>
      <c r="F672"/>
      <c r="G672"/>
    </row>
    <row r="673" spans="3:7" ht="12" customHeight="1" x14ac:dyDescent="0.35">
      <c r="C673"/>
      <c r="D673"/>
      <c r="E673"/>
      <c r="F673"/>
      <c r="G673"/>
    </row>
    <row r="674" spans="3:7" ht="12" customHeight="1" x14ac:dyDescent="0.35">
      <c r="C674"/>
      <c r="D674"/>
      <c r="E674"/>
      <c r="F674"/>
      <c r="G674"/>
    </row>
    <row r="675" spans="3:7" ht="12" customHeight="1" x14ac:dyDescent="0.35">
      <c r="C675"/>
      <c r="D675"/>
      <c r="E675"/>
      <c r="F675"/>
      <c r="G675"/>
    </row>
    <row r="676" spans="3:7" ht="12" customHeight="1" x14ac:dyDescent="0.35">
      <c r="C676"/>
      <c r="D676"/>
      <c r="E676"/>
      <c r="F676"/>
      <c r="G676"/>
    </row>
    <row r="677" spans="3:7" ht="12" customHeight="1" x14ac:dyDescent="0.35">
      <c r="C677"/>
      <c r="D677"/>
      <c r="E677"/>
      <c r="F677"/>
      <c r="G677"/>
    </row>
    <row r="678" spans="3:7" ht="12" customHeight="1" x14ac:dyDescent="0.35">
      <c r="C678"/>
      <c r="D678"/>
      <c r="E678"/>
      <c r="F678"/>
      <c r="G678"/>
    </row>
    <row r="679" spans="3:7" ht="12" customHeight="1" x14ac:dyDescent="0.35">
      <c r="C679"/>
      <c r="D679"/>
      <c r="E679"/>
      <c r="F679"/>
      <c r="G679"/>
    </row>
    <row r="680" spans="3:7" ht="12" customHeight="1" x14ac:dyDescent="0.35">
      <c r="C680"/>
      <c r="D680"/>
      <c r="E680"/>
      <c r="F680"/>
      <c r="G680"/>
    </row>
    <row r="681" spans="3:7" ht="12" customHeight="1" x14ac:dyDescent="0.35">
      <c r="C681"/>
      <c r="D681"/>
      <c r="E681"/>
      <c r="F681"/>
      <c r="G681"/>
    </row>
    <row r="682" spans="3:7" ht="12" customHeight="1" x14ac:dyDescent="0.35">
      <c r="C682"/>
      <c r="D682"/>
      <c r="E682"/>
      <c r="F682"/>
      <c r="G682"/>
    </row>
    <row r="683" spans="3:7" ht="12" customHeight="1" x14ac:dyDescent="0.35">
      <c r="C683"/>
      <c r="D683"/>
      <c r="E683"/>
      <c r="F683"/>
      <c r="G683"/>
    </row>
    <row r="684" spans="3:7" ht="12" customHeight="1" x14ac:dyDescent="0.35">
      <c r="C684"/>
      <c r="D684"/>
      <c r="E684"/>
      <c r="F684"/>
      <c r="G684"/>
    </row>
    <row r="685" spans="3:7" ht="12" customHeight="1" x14ac:dyDescent="0.35">
      <c r="C685"/>
      <c r="D685"/>
      <c r="E685"/>
      <c r="F685"/>
      <c r="G685"/>
    </row>
    <row r="686" spans="3:7" ht="12" customHeight="1" x14ac:dyDescent="0.35">
      <c r="C686"/>
      <c r="D686"/>
      <c r="E686"/>
      <c r="F686"/>
      <c r="G686"/>
    </row>
    <row r="687" spans="3:7" ht="12" customHeight="1" x14ac:dyDescent="0.35">
      <c r="C687"/>
      <c r="D687"/>
      <c r="E687"/>
      <c r="F687"/>
      <c r="G687"/>
    </row>
    <row r="688" spans="3:7" ht="12" customHeight="1" x14ac:dyDescent="0.35">
      <c r="C688"/>
      <c r="D688"/>
      <c r="E688"/>
      <c r="F688"/>
      <c r="G688"/>
    </row>
    <row r="689" spans="3:7" ht="12" customHeight="1" x14ac:dyDescent="0.35">
      <c r="C689"/>
      <c r="D689"/>
      <c r="E689"/>
      <c r="F689"/>
      <c r="G689"/>
    </row>
    <row r="690" spans="3:7" ht="12" customHeight="1" x14ac:dyDescent="0.35">
      <c r="C690"/>
      <c r="D690"/>
      <c r="E690"/>
      <c r="F690"/>
      <c r="G690"/>
    </row>
    <row r="691" spans="3:7" ht="12" customHeight="1" x14ac:dyDescent="0.35">
      <c r="C691"/>
      <c r="D691"/>
      <c r="E691"/>
      <c r="F691"/>
      <c r="G691"/>
    </row>
    <row r="692" spans="3:7" ht="12" customHeight="1" x14ac:dyDescent="0.35">
      <c r="C692"/>
      <c r="D692"/>
      <c r="E692"/>
      <c r="F692"/>
      <c r="G692"/>
    </row>
    <row r="693" spans="3:7" ht="12" customHeight="1" x14ac:dyDescent="0.35">
      <c r="C693"/>
      <c r="D693"/>
      <c r="E693"/>
      <c r="F693"/>
      <c r="G693"/>
    </row>
    <row r="694" spans="3:7" ht="12" customHeight="1" x14ac:dyDescent="0.35">
      <c r="C694"/>
      <c r="D694"/>
      <c r="E694"/>
      <c r="F694"/>
      <c r="G694"/>
    </row>
    <row r="695" spans="3:7" ht="12" customHeight="1" x14ac:dyDescent="0.35">
      <c r="C695"/>
      <c r="D695"/>
      <c r="E695"/>
      <c r="F695"/>
      <c r="G695"/>
    </row>
    <row r="696" spans="3:7" ht="12" customHeight="1" x14ac:dyDescent="0.35">
      <c r="C696"/>
      <c r="D696"/>
      <c r="E696"/>
      <c r="F696"/>
      <c r="G696"/>
    </row>
    <row r="697" spans="3:7" ht="12" customHeight="1" x14ac:dyDescent="0.35">
      <c r="C697"/>
      <c r="D697"/>
      <c r="E697"/>
      <c r="F697"/>
      <c r="G697"/>
    </row>
    <row r="698" spans="3:7" ht="12" customHeight="1" x14ac:dyDescent="0.35">
      <c r="C698"/>
      <c r="D698"/>
      <c r="E698"/>
      <c r="F698"/>
      <c r="G698"/>
    </row>
    <row r="699" spans="3:7" ht="12" customHeight="1" x14ac:dyDescent="0.35">
      <c r="C699"/>
      <c r="D699"/>
      <c r="E699"/>
      <c r="F699"/>
      <c r="G699"/>
    </row>
    <row r="700" spans="3:7" ht="12" customHeight="1" x14ac:dyDescent="0.35">
      <c r="C700"/>
      <c r="D700"/>
      <c r="E700"/>
      <c r="F700"/>
      <c r="G700"/>
    </row>
    <row r="701" spans="3:7" ht="12" customHeight="1" x14ac:dyDescent="0.35">
      <c r="C701"/>
      <c r="D701"/>
      <c r="E701"/>
      <c r="F701"/>
      <c r="G701"/>
    </row>
    <row r="702" spans="3:7" ht="12" customHeight="1" x14ac:dyDescent="0.35">
      <c r="C702"/>
      <c r="D702"/>
      <c r="E702"/>
      <c r="F702"/>
      <c r="G702"/>
    </row>
    <row r="703" spans="3:7" ht="12" customHeight="1" x14ac:dyDescent="0.35">
      <c r="C703"/>
      <c r="D703"/>
      <c r="E703"/>
      <c r="F703"/>
      <c r="G703"/>
    </row>
    <row r="704" spans="3:7" ht="12" customHeight="1" x14ac:dyDescent="0.35">
      <c r="C704"/>
      <c r="D704"/>
      <c r="E704"/>
      <c r="F704"/>
      <c r="G704"/>
    </row>
    <row r="705" spans="3:7" ht="12" customHeight="1" x14ac:dyDescent="0.35">
      <c r="C705"/>
      <c r="D705"/>
      <c r="E705"/>
      <c r="F705"/>
      <c r="G705"/>
    </row>
    <row r="706" spans="3:7" ht="12" customHeight="1" x14ac:dyDescent="0.35">
      <c r="C706"/>
      <c r="D706"/>
      <c r="E706"/>
      <c r="F706"/>
      <c r="G706"/>
    </row>
    <row r="707" spans="3:7" ht="12" customHeight="1" x14ac:dyDescent="0.35">
      <c r="C707"/>
      <c r="D707"/>
      <c r="E707"/>
      <c r="F707"/>
      <c r="G707"/>
    </row>
    <row r="708" spans="3:7" ht="12" customHeight="1" x14ac:dyDescent="0.35">
      <c r="C708"/>
      <c r="D708"/>
      <c r="E708"/>
      <c r="F708"/>
      <c r="G708"/>
    </row>
    <row r="709" spans="3:7" ht="12" customHeight="1" x14ac:dyDescent="0.35">
      <c r="C709"/>
      <c r="D709"/>
      <c r="E709"/>
      <c r="F709"/>
      <c r="G709"/>
    </row>
    <row r="710" spans="3:7" ht="12" customHeight="1" x14ac:dyDescent="0.35">
      <c r="C710"/>
      <c r="D710"/>
      <c r="E710"/>
      <c r="F710"/>
      <c r="G710"/>
    </row>
    <row r="711" spans="3:7" ht="12" customHeight="1" x14ac:dyDescent="0.35">
      <c r="C711"/>
      <c r="D711"/>
      <c r="E711"/>
      <c r="F711"/>
      <c r="G711"/>
    </row>
    <row r="712" spans="3:7" ht="12" customHeight="1" x14ac:dyDescent="0.35">
      <c r="C712"/>
      <c r="D712"/>
      <c r="E712"/>
      <c r="F712"/>
      <c r="G712"/>
    </row>
    <row r="713" spans="3:7" ht="12" customHeight="1" x14ac:dyDescent="0.35">
      <c r="C713"/>
      <c r="D713"/>
      <c r="E713"/>
      <c r="F713"/>
      <c r="G713"/>
    </row>
    <row r="714" spans="3:7" ht="12" customHeight="1" x14ac:dyDescent="0.35">
      <c r="C714"/>
      <c r="D714"/>
      <c r="E714"/>
      <c r="F714"/>
      <c r="G714"/>
    </row>
    <row r="715" spans="3:7" ht="12" customHeight="1" x14ac:dyDescent="0.35">
      <c r="C715"/>
      <c r="D715"/>
      <c r="E715"/>
      <c r="F715"/>
      <c r="G715"/>
    </row>
    <row r="716" spans="3:7" ht="12" customHeight="1" x14ac:dyDescent="0.35">
      <c r="C716"/>
      <c r="D716"/>
      <c r="E716"/>
      <c r="F716"/>
      <c r="G716"/>
    </row>
    <row r="717" spans="3:7" ht="12" customHeight="1" x14ac:dyDescent="0.35">
      <c r="C717"/>
      <c r="D717"/>
      <c r="E717"/>
      <c r="F717"/>
      <c r="G717"/>
    </row>
    <row r="718" spans="3:7" ht="12" customHeight="1" x14ac:dyDescent="0.35">
      <c r="C718"/>
      <c r="D718"/>
      <c r="E718"/>
      <c r="F718"/>
      <c r="G718"/>
    </row>
    <row r="719" spans="3:7" ht="12" customHeight="1" x14ac:dyDescent="0.35">
      <c r="C719"/>
      <c r="D719"/>
      <c r="E719"/>
      <c r="F719"/>
      <c r="G719"/>
    </row>
    <row r="720" spans="3:7" ht="12" customHeight="1" x14ac:dyDescent="0.35">
      <c r="C720"/>
      <c r="D720"/>
      <c r="E720"/>
      <c r="F720"/>
      <c r="G720"/>
    </row>
    <row r="721" spans="3:7" ht="12" customHeight="1" x14ac:dyDescent="0.35">
      <c r="C721"/>
      <c r="D721"/>
      <c r="E721"/>
      <c r="F721"/>
      <c r="G721"/>
    </row>
    <row r="722" spans="3:7" ht="12" customHeight="1" x14ac:dyDescent="0.35">
      <c r="C722"/>
      <c r="D722"/>
      <c r="E722"/>
      <c r="F722"/>
      <c r="G722"/>
    </row>
    <row r="723" spans="3:7" ht="12" customHeight="1" x14ac:dyDescent="0.35">
      <c r="C723"/>
      <c r="D723"/>
      <c r="E723"/>
      <c r="F723"/>
      <c r="G723"/>
    </row>
    <row r="724" spans="3:7" ht="12" customHeight="1" x14ac:dyDescent="0.35">
      <c r="C724"/>
      <c r="D724"/>
      <c r="E724"/>
      <c r="F724"/>
      <c r="G724"/>
    </row>
    <row r="725" spans="3:7" ht="12" customHeight="1" x14ac:dyDescent="0.35">
      <c r="C725"/>
      <c r="D725"/>
      <c r="E725"/>
      <c r="F725"/>
      <c r="G725"/>
    </row>
    <row r="726" spans="3:7" ht="12" customHeight="1" x14ac:dyDescent="0.35">
      <c r="C726"/>
      <c r="D726"/>
      <c r="E726"/>
      <c r="F726"/>
      <c r="G726"/>
    </row>
    <row r="727" spans="3:7" ht="12" customHeight="1" x14ac:dyDescent="0.35">
      <c r="C727"/>
      <c r="D727"/>
      <c r="E727"/>
      <c r="F727"/>
      <c r="G727"/>
    </row>
    <row r="728" spans="3:7" ht="12" customHeight="1" x14ac:dyDescent="0.35">
      <c r="C728"/>
      <c r="D728"/>
      <c r="E728"/>
      <c r="F728"/>
      <c r="G728"/>
    </row>
    <row r="729" spans="3:7" ht="12" customHeight="1" x14ac:dyDescent="0.35">
      <c r="C729"/>
      <c r="D729"/>
      <c r="E729"/>
      <c r="F729"/>
      <c r="G729"/>
    </row>
    <row r="730" spans="3:7" ht="12" customHeight="1" x14ac:dyDescent="0.35">
      <c r="C730"/>
      <c r="D730"/>
      <c r="E730"/>
      <c r="F730"/>
      <c r="G730"/>
    </row>
    <row r="731" spans="3:7" ht="12" customHeight="1" x14ac:dyDescent="0.35">
      <c r="C731"/>
      <c r="D731"/>
      <c r="E731"/>
      <c r="F731"/>
      <c r="G731"/>
    </row>
    <row r="732" spans="3:7" ht="12" customHeight="1" x14ac:dyDescent="0.35">
      <c r="C732"/>
      <c r="D732"/>
      <c r="E732"/>
      <c r="F732"/>
      <c r="G732"/>
    </row>
    <row r="733" spans="3:7" ht="12" customHeight="1" x14ac:dyDescent="0.35">
      <c r="C733"/>
      <c r="D733"/>
      <c r="E733"/>
      <c r="F733"/>
      <c r="G733"/>
    </row>
    <row r="734" spans="3:7" ht="12" customHeight="1" x14ac:dyDescent="0.35">
      <c r="C734"/>
      <c r="D734"/>
      <c r="E734"/>
      <c r="F734"/>
      <c r="G734"/>
    </row>
    <row r="735" spans="3:7" ht="12" customHeight="1" x14ac:dyDescent="0.35">
      <c r="C735"/>
      <c r="D735"/>
      <c r="E735"/>
      <c r="F735"/>
      <c r="G735"/>
    </row>
    <row r="736" spans="3:7" ht="12" customHeight="1" x14ac:dyDescent="0.35">
      <c r="C736"/>
      <c r="D736"/>
      <c r="E736"/>
      <c r="F736"/>
      <c r="G736"/>
    </row>
    <row r="737" spans="3:7" ht="12" customHeight="1" x14ac:dyDescent="0.35">
      <c r="C737"/>
      <c r="D737"/>
      <c r="E737"/>
      <c r="F737"/>
      <c r="G737"/>
    </row>
    <row r="738" spans="3:7" ht="12" customHeight="1" x14ac:dyDescent="0.35">
      <c r="C738"/>
      <c r="D738"/>
      <c r="E738"/>
      <c r="F738"/>
      <c r="G738"/>
    </row>
    <row r="739" spans="3:7" ht="12" customHeight="1" x14ac:dyDescent="0.35">
      <c r="C739"/>
      <c r="D739"/>
      <c r="E739"/>
      <c r="F739"/>
      <c r="G739"/>
    </row>
    <row r="740" spans="3:7" ht="12" customHeight="1" x14ac:dyDescent="0.35">
      <c r="C740"/>
      <c r="D740"/>
      <c r="E740"/>
      <c r="F740"/>
      <c r="G740"/>
    </row>
    <row r="741" spans="3:7" ht="12" customHeight="1" x14ac:dyDescent="0.35">
      <c r="C741"/>
      <c r="D741"/>
      <c r="E741"/>
      <c r="F741"/>
      <c r="G741"/>
    </row>
    <row r="742" spans="3:7" ht="12" customHeight="1" x14ac:dyDescent="0.35">
      <c r="C742"/>
      <c r="D742"/>
      <c r="E742"/>
      <c r="F742"/>
      <c r="G742"/>
    </row>
    <row r="743" spans="3:7" ht="12" customHeight="1" x14ac:dyDescent="0.35">
      <c r="C743"/>
      <c r="D743"/>
      <c r="E743"/>
      <c r="F743"/>
      <c r="G743"/>
    </row>
    <row r="744" spans="3:7" ht="12" customHeight="1" x14ac:dyDescent="0.35">
      <c r="C744"/>
      <c r="D744"/>
      <c r="E744"/>
      <c r="F744"/>
      <c r="G744"/>
    </row>
    <row r="745" spans="3:7" ht="12" customHeight="1" x14ac:dyDescent="0.35">
      <c r="C745"/>
      <c r="D745"/>
      <c r="E745"/>
      <c r="F745"/>
      <c r="G745"/>
    </row>
    <row r="746" spans="3:7" ht="12" customHeight="1" x14ac:dyDescent="0.35">
      <c r="C746"/>
      <c r="D746"/>
      <c r="E746"/>
      <c r="F746"/>
      <c r="G746"/>
    </row>
    <row r="747" spans="3:7" ht="12" customHeight="1" x14ac:dyDescent="0.35">
      <c r="C747"/>
      <c r="D747"/>
      <c r="E747"/>
      <c r="F747"/>
      <c r="G747"/>
    </row>
    <row r="748" spans="3:7" ht="12" customHeight="1" x14ac:dyDescent="0.35">
      <c r="C748"/>
      <c r="D748"/>
      <c r="E748"/>
      <c r="F748"/>
      <c r="G748"/>
    </row>
    <row r="749" spans="3:7" ht="12" customHeight="1" x14ac:dyDescent="0.35">
      <c r="C749"/>
      <c r="D749"/>
      <c r="E749"/>
      <c r="F749"/>
      <c r="G749"/>
    </row>
    <row r="750" spans="3:7" ht="12" customHeight="1" x14ac:dyDescent="0.35">
      <c r="C750"/>
      <c r="D750"/>
      <c r="E750"/>
      <c r="F750"/>
      <c r="G750"/>
    </row>
    <row r="751" spans="3:7" ht="12" customHeight="1" x14ac:dyDescent="0.35">
      <c r="C751"/>
      <c r="D751"/>
      <c r="E751"/>
      <c r="F751"/>
      <c r="G751"/>
    </row>
    <row r="752" spans="3:7" ht="12" customHeight="1" x14ac:dyDescent="0.35">
      <c r="C752"/>
      <c r="D752"/>
      <c r="E752"/>
      <c r="F752"/>
      <c r="G752"/>
    </row>
    <row r="753" spans="3:7" ht="12" customHeight="1" x14ac:dyDescent="0.35">
      <c r="C753"/>
      <c r="D753"/>
      <c r="E753"/>
      <c r="F753"/>
      <c r="G753"/>
    </row>
    <row r="754" spans="3:7" ht="12" customHeight="1" x14ac:dyDescent="0.35">
      <c r="C754"/>
      <c r="D754"/>
      <c r="E754"/>
      <c r="F754"/>
      <c r="G754"/>
    </row>
    <row r="755" spans="3:7" ht="12" customHeight="1" x14ac:dyDescent="0.35">
      <c r="C755"/>
      <c r="D755"/>
      <c r="E755"/>
      <c r="F755"/>
      <c r="G755"/>
    </row>
    <row r="756" spans="3:7" ht="12" customHeight="1" x14ac:dyDescent="0.35">
      <c r="C756"/>
      <c r="D756"/>
      <c r="E756"/>
      <c r="F756"/>
      <c r="G756"/>
    </row>
    <row r="757" spans="3:7" ht="12" customHeight="1" x14ac:dyDescent="0.35">
      <c r="C757"/>
      <c r="D757"/>
      <c r="E757"/>
      <c r="F757"/>
      <c r="G757"/>
    </row>
    <row r="758" spans="3:7" ht="12" customHeight="1" x14ac:dyDescent="0.35">
      <c r="C758"/>
      <c r="D758"/>
      <c r="E758"/>
      <c r="F758"/>
      <c r="G758"/>
    </row>
    <row r="759" spans="3:7" ht="12" customHeight="1" x14ac:dyDescent="0.35">
      <c r="C759"/>
      <c r="D759"/>
      <c r="E759"/>
      <c r="F759"/>
      <c r="G759"/>
    </row>
    <row r="760" spans="3:7" ht="12" customHeight="1" x14ac:dyDescent="0.35">
      <c r="C760"/>
      <c r="D760"/>
      <c r="E760"/>
      <c r="F760"/>
      <c r="G760"/>
    </row>
    <row r="761" spans="3:7" ht="12" customHeight="1" x14ac:dyDescent="0.35">
      <c r="C761"/>
      <c r="D761"/>
      <c r="E761"/>
      <c r="F761"/>
      <c r="G761"/>
    </row>
    <row r="762" spans="3:7" ht="12" customHeight="1" x14ac:dyDescent="0.35">
      <c r="C762"/>
      <c r="D762"/>
      <c r="E762"/>
      <c r="F762"/>
      <c r="G762"/>
    </row>
    <row r="763" spans="3:7" ht="12" customHeight="1" x14ac:dyDescent="0.35">
      <c r="C763"/>
      <c r="D763"/>
      <c r="E763"/>
      <c r="F763"/>
      <c r="G763"/>
    </row>
    <row r="764" spans="3:7" ht="12" customHeight="1" x14ac:dyDescent="0.35">
      <c r="C764"/>
      <c r="D764"/>
      <c r="E764"/>
      <c r="F764"/>
      <c r="G764"/>
    </row>
    <row r="765" spans="3:7" ht="12" customHeight="1" x14ac:dyDescent="0.35">
      <c r="C765"/>
      <c r="D765"/>
      <c r="E765"/>
      <c r="F765"/>
      <c r="G765"/>
    </row>
    <row r="766" spans="3:7" ht="12" customHeight="1" x14ac:dyDescent="0.35">
      <c r="C766"/>
      <c r="D766"/>
      <c r="E766"/>
      <c r="F766"/>
      <c r="G766"/>
    </row>
    <row r="767" spans="3:7" ht="12" customHeight="1" x14ac:dyDescent="0.35">
      <c r="C767"/>
      <c r="D767"/>
      <c r="E767"/>
      <c r="F767"/>
      <c r="G767"/>
    </row>
    <row r="768" spans="3:7" ht="12" customHeight="1" x14ac:dyDescent="0.35">
      <c r="C768"/>
      <c r="D768"/>
      <c r="E768"/>
      <c r="F768"/>
      <c r="G768"/>
    </row>
    <row r="769" spans="3:7" ht="12" customHeight="1" x14ac:dyDescent="0.35">
      <c r="C769"/>
      <c r="D769"/>
      <c r="E769"/>
      <c r="F769"/>
      <c r="G769"/>
    </row>
    <row r="770" spans="3:7" ht="12" customHeight="1" x14ac:dyDescent="0.35">
      <c r="C770"/>
      <c r="D770"/>
      <c r="E770"/>
      <c r="F770"/>
      <c r="G770"/>
    </row>
    <row r="771" spans="3:7" ht="12" customHeight="1" x14ac:dyDescent="0.35">
      <c r="C771"/>
      <c r="D771"/>
      <c r="E771"/>
      <c r="F771"/>
      <c r="G771"/>
    </row>
    <row r="772" spans="3:7" ht="12" customHeight="1" x14ac:dyDescent="0.35">
      <c r="C772"/>
      <c r="D772"/>
      <c r="E772"/>
      <c r="F772"/>
      <c r="G772"/>
    </row>
    <row r="773" spans="3:7" ht="12" customHeight="1" x14ac:dyDescent="0.35">
      <c r="C773"/>
      <c r="D773"/>
      <c r="E773"/>
      <c r="F773"/>
      <c r="G773"/>
    </row>
    <row r="774" spans="3:7" ht="12" customHeight="1" x14ac:dyDescent="0.35">
      <c r="C774"/>
      <c r="D774"/>
      <c r="E774"/>
      <c r="F774"/>
      <c r="G774"/>
    </row>
    <row r="775" spans="3:7" ht="12" customHeight="1" x14ac:dyDescent="0.35">
      <c r="C775"/>
      <c r="D775"/>
      <c r="E775"/>
      <c r="F775"/>
      <c r="G775"/>
    </row>
    <row r="776" spans="3:7" ht="12" customHeight="1" x14ac:dyDescent="0.35">
      <c r="C776"/>
      <c r="D776"/>
      <c r="E776"/>
      <c r="F776"/>
      <c r="G776"/>
    </row>
    <row r="777" spans="3:7" ht="12" customHeight="1" x14ac:dyDescent="0.35">
      <c r="C777"/>
      <c r="D777"/>
      <c r="E777"/>
      <c r="F777"/>
      <c r="G777"/>
    </row>
    <row r="778" spans="3:7" ht="12" customHeight="1" x14ac:dyDescent="0.35">
      <c r="C778"/>
      <c r="D778"/>
      <c r="E778"/>
      <c r="F778"/>
      <c r="G778"/>
    </row>
    <row r="779" spans="3:7" ht="12" customHeight="1" x14ac:dyDescent="0.35">
      <c r="C779"/>
      <c r="D779"/>
      <c r="E779"/>
      <c r="F779"/>
      <c r="G779"/>
    </row>
    <row r="780" spans="3:7" ht="12" customHeight="1" x14ac:dyDescent="0.35">
      <c r="C780"/>
      <c r="D780"/>
      <c r="E780"/>
      <c r="F780"/>
      <c r="G780"/>
    </row>
    <row r="781" spans="3:7" ht="12" customHeight="1" x14ac:dyDescent="0.35">
      <c r="C781"/>
      <c r="D781"/>
      <c r="E781"/>
      <c r="F781"/>
      <c r="G781"/>
    </row>
    <row r="782" spans="3:7" ht="12" customHeight="1" x14ac:dyDescent="0.35">
      <c r="C782"/>
      <c r="D782"/>
      <c r="E782"/>
      <c r="F782"/>
      <c r="G782"/>
    </row>
    <row r="783" spans="3:7" ht="12" customHeight="1" x14ac:dyDescent="0.35">
      <c r="C783"/>
      <c r="D783"/>
      <c r="E783"/>
      <c r="F783"/>
      <c r="G783"/>
    </row>
    <row r="784" spans="3:7" ht="12" customHeight="1" x14ac:dyDescent="0.35">
      <c r="C784"/>
      <c r="D784"/>
      <c r="E784"/>
      <c r="F784"/>
      <c r="G784"/>
    </row>
    <row r="785" spans="3:7" ht="12" customHeight="1" x14ac:dyDescent="0.35">
      <c r="C785"/>
      <c r="D785"/>
      <c r="E785"/>
      <c r="F785"/>
      <c r="G785"/>
    </row>
    <row r="786" spans="3:7" ht="12" customHeight="1" x14ac:dyDescent="0.35">
      <c r="C786"/>
      <c r="D786"/>
      <c r="E786"/>
      <c r="F786"/>
      <c r="G786"/>
    </row>
    <row r="787" spans="3:7" ht="12" customHeight="1" x14ac:dyDescent="0.35">
      <c r="C787"/>
      <c r="D787"/>
      <c r="E787"/>
      <c r="F787"/>
      <c r="G787"/>
    </row>
    <row r="788" spans="3:7" ht="12" customHeight="1" x14ac:dyDescent="0.35">
      <c r="C788"/>
      <c r="D788"/>
      <c r="E788"/>
      <c r="F788"/>
      <c r="G788"/>
    </row>
    <row r="789" spans="3:7" ht="12" customHeight="1" x14ac:dyDescent="0.35">
      <c r="C789"/>
      <c r="D789"/>
      <c r="E789"/>
      <c r="F789"/>
      <c r="G789"/>
    </row>
    <row r="790" spans="3:7" ht="12" customHeight="1" x14ac:dyDescent="0.35">
      <c r="C790"/>
      <c r="D790"/>
      <c r="E790"/>
      <c r="F790"/>
      <c r="G790"/>
    </row>
    <row r="791" spans="3:7" ht="12" customHeight="1" x14ac:dyDescent="0.35">
      <c r="C791"/>
      <c r="D791"/>
      <c r="E791"/>
      <c r="F791"/>
      <c r="G791"/>
    </row>
    <row r="792" spans="3:7" ht="12" customHeight="1" x14ac:dyDescent="0.35">
      <c r="C792"/>
      <c r="D792"/>
      <c r="E792"/>
      <c r="F792"/>
      <c r="G792"/>
    </row>
    <row r="793" spans="3:7" ht="12" customHeight="1" x14ac:dyDescent="0.35">
      <c r="C793"/>
      <c r="D793"/>
      <c r="E793"/>
      <c r="F793"/>
      <c r="G793"/>
    </row>
    <row r="794" spans="3:7" ht="12" customHeight="1" x14ac:dyDescent="0.35">
      <c r="C794"/>
      <c r="D794"/>
      <c r="E794"/>
      <c r="F794"/>
      <c r="G794"/>
    </row>
    <row r="795" spans="3:7" ht="12" customHeight="1" x14ac:dyDescent="0.35">
      <c r="C795"/>
      <c r="D795"/>
      <c r="E795"/>
      <c r="F795"/>
      <c r="G795"/>
    </row>
    <row r="796" spans="3:7" ht="12" customHeight="1" x14ac:dyDescent="0.35">
      <c r="C796"/>
      <c r="D796"/>
      <c r="E796"/>
      <c r="F796"/>
      <c r="G796"/>
    </row>
    <row r="797" spans="3:7" ht="12" customHeight="1" x14ac:dyDescent="0.35">
      <c r="C797"/>
      <c r="D797"/>
      <c r="E797"/>
      <c r="F797"/>
      <c r="G797"/>
    </row>
    <row r="798" spans="3:7" ht="12" customHeight="1" x14ac:dyDescent="0.35">
      <c r="C798"/>
      <c r="D798"/>
      <c r="E798"/>
      <c r="F798"/>
      <c r="G798"/>
    </row>
    <row r="799" spans="3:7" ht="12" customHeight="1" x14ac:dyDescent="0.35">
      <c r="C799"/>
      <c r="D799"/>
      <c r="E799"/>
      <c r="F799"/>
      <c r="G799"/>
    </row>
    <row r="800" spans="3:7" ht="12" customHeight="1" x14ac:dyDescent="0.35">
      <c r="C800"/>
      <c r="D800"/>
      <c r="E800"/>
      <c r="F800"/>
      <c r="G800"/>
    </row>
    <row r="801" spans="3:7" ht="12" customHeight="1" x14ac:dyDescent="0.35">
      <c r="C801"/>
      <c r="D801"/>
      <c r="E801"/>
      <c r="F801"/>
      <c r="G801"/>
    </row>
    <row r="802" spans="3:7" ht="12" customHeight="1" x14ac:dyDescent="0.35">
      <c r="C802"/>
      <c r="D802"/>
      <c r="E802"/>
      <c r="F802"/>
      <c r="G802"/>
    </row>
    <row r="803" spans="3:7" ht="12" customHeight="1" x14ac:dyDescent="0.35">
      <c r="C803"/>
      <c r="D803"/>
      <c r="E803"/>
      <c r="F803"/>
      <c r="G803"/>
    </row>
    <row r="804" spans="3:7" ht="12" customHeight="1" x14ac:dyDescent="0.35">
      <c r="C804"/>
      <c r="D804"/>
      <c r="E804"/>
      <c r="F804"/>
      <c r="G804"/>
    </row>
    <row r="805" spans="3:7" ht="12" customHeight="1" x14ac:dyDescent="0.35">
      <c r="C805"/>
      <c r="D805"/>
      <c r="E805"/>
      <c r="F805"/>
      <c r="G805"/>
    </row>
    <row r="806" spans="3:7" ht="12" customHeight="1" x14ac:dyDescent="0.35">
      <c r="C806"/>
      <c r="D806"/>
      <c r="E806"/>
      <c r="F806"/>
      <c r="G806"/>
    </row>
    <row r="807" spans="3:7" ht="12" customHeight="1" x14ac:dyDescent="0.35">
      <c r="C807"/>
      <c r="D807"/>
      <c r="E807"/>
      <c r="F807"/>
      <c r="G807"/>
    </row>
    <row r="808" spans="3:7" ht="12" customHeight="1" x14ac:dyDescent="0.35">
      <c r="C808"/>
      <c r="D808"/>
      <c r="E808"/>
      <c r="F808"/>
      <c r="G808"/>
    </row>
    <row r="809" spans="3:7" ht="12" customHeight="1" x14ac:dyDescent="0.35">
      <c r="C809"/>
      <c r="D809"/>
      <c r="E809"/>
      <c r="F809"/>
      <c r="G809"/>
    </row>
    <row r="810" spans="3:7" ht="12" customHeight="1" x14ac:dyDescent="0.35">
      <c r="C810"/>
      <c r="D810"/>
      <c r="E810"/>
      <c r="F810"/>
      <c r="G810"/>
    </row>
    <row r="811" spans="3:7" ht="12" customHeight="1" x14ac:dyDescent="0.35">
      <c r="C811"/>
      <c r="D811"/>
      <c r="E811"/>
      <c r="F811"/>
      <c r="G811"/>
    </row>
    <row r="812" spans="3:7" ht="12" customHeight="1" x14ac:dyDescent="0.35">
      <c r="C812"/>
      <c r="D812"/>
      <c r="E812"/>
      <c r="F812"/>
      <c r="G812"/>
    </row>
    <row r="813" spans="3:7" ht="12" customHeight="1" x14ac:dyDescent="0.35">
      <c r="C813"/>
      <c r="D813"/>
      <c r="E813"/>
      <c r="F813"/>
      <c r="G813"/>
    </row>
    <row r="814" spans="3:7" ht="12" customHeight="1" x14ac:dyDescent="0.35">
      <c r="C814"/>
      <c r="D814"/>
      <c r="E814"/>
      <c r="F814"/>
      <c r="G814"/>
    </row>
    <row r="815" spans="3:7" ht="12" customHeight="1" x14ac:dyDescent="0.35">
      <c r="C815"/>
      <c r="D815"/>
      <c r="E815"/>
      <c r="F815"/>
      <c r="G815"/>
    </row>
    <row r="816" spans="3:7" ht="12" customHeight="1" x14ac:dyDescent="0.35">
      <c r="C816"/>
      <c r="D816"/>
      <c r="E816"/>
      <c r="F816"/>
      <c r="G816"/>
    </row>
    <row r="817" spans="3:7" ht="12" customHeight="1" x14ac:dyDescent="0.35">
      <c r="C817"/>
      <c r="D817"/>
      <c r="E817"/>
      <c r="F817"/>
      <c r="G817"/>
    </row>
    <row r="818" spans="3:7" ht="12" customHeight="1" x14ac:dyDescent="0.35">
      <c r="C818"/>
      <c r="D818"/>
      <c r="E818"/>
      <c r="F818"/>
      <c r="G818"/>
    </row>
    <row r="819" spans="3:7" ht="12" customHeight="1" x14ac:dyDescent="0.35">
      <c r="C819"/>
      <c r="D819"/>
      <c r="E819"/>
      <c r="F819"/>
      <c r="G819"/>
    </row>
    <row r="820" spans="3:7" ht="12" customHeight="1" x14ac:dyDescent="0.35">
      <c r="C820"/>
      <c r="D820"/>
      <c r="E820"/>
      <c r="F820"/>
      <c r="G820"/>
    </row>
    <row r="821" spans="3:7" ht="12" customHeight="1" x14ac:dyDescent="0.35">
      <c r="C821"/>
      <c r="D821"/>
      <c r="E821"/>
      <c r="F821"/>
      <c r="G821"/>
    </row>
    <row r="822" spans="3:7" ht="12" customHeight="1" x14ac:dyDescent="0.35">
      <c r="C822"/>
      <c r="D822"/>
      <c r="E822"/>
      <c r="F822"/>
      <c r="G822"/>
    </row>
    <row r="823" spans="3:7" ht="12" customHeight="1" x14ac:dyDescent="0.35">
      <c r="C823"/>
      <c r="D823"/>
      <c r="E823"/>
      <c r="F823"/>
      <c r="G823"/>
    </row>
    <row r="824" spans="3:7" ht="12" customHeight="1" x14ac:dyDescent="0.35">
      <c r="C824"/>
      <c r="D824"/>
      <c r="E824"/>
      <c r="F824"/>
      <c r="G824"/>
    </row>
    <row r="825" spans="3:7" ht="12" customHeight="1" x14ac:dyDescent="0.35">
      <c r="C825"/>
      <c r="D825"/>
      <c r="E825"/>
      <c r="F825"/>
      <c r="G825"/>
    </row>
    <row r="826" spans="3:7" ht="12" customHeight="1" x14ac:dyDescent="0.35">
      <c r="C826"/>
      <c r="D826"/>
      <c r="E826"/>
      <c r="F826"/>
      <c r="G826"/>
    </row>
    <row r="827" spans="3:7" ht="12" customHeight="1" x14ac:dyDescent="0.35">
      <c r="C827"/>
      <c r="D827"/>
      <c r="E827"/>
      <c r="F827"/>
      <c r="G827"/>
    </row>
    <row r="828" spans="3:7" ht="12" customHeight="1" x14ac:dyDescent="0.35">
      <c r="C828"/>
      <c r="D828"/>
      <c r="E828"/>
      <c r="F828"/>
      <c r="G828"/>
    </row>
    <row r="829" spans="3:7" ht="12" customHeight="1" x14ac:dyDescent="0.35">
      <c r="C829"/>
      <c r="D829"/>
      <c r="E829"/>
      <c r="F829"/>
      <c r="G829"/>
    </row>
    <row r="830" spans="3:7" ht="12" customHeight="1" x14ac:dyDescent="0.35">
      <c r="C830"/>
      <c r="D830"/>
      <c r="E830"/>
      <c r="F830"/>
      <c r="G830"/>
    </row>
    <row r="831" spans="3:7" ht="12" customHeight="1" x14ac:dyDescent="0.35">
      <c r="C831"/>
      <c r="D831"/>
      <c r="E831"/>
      <c r="F831"/>
      <c r="G831"/>
    </row>
    <row r="832" spans="3:7" ht="12" customHeight="1" x14ac:dyDescent="0.35">
      <c r="C832"/>
      <c r="D832"/>
      <c r="E832"/>
      <c r="F832"/>
      <c r="G832"/>
    </row>
    <row r="833" spans="3:7" ht="12" customHeight="1" x14ac:dyDescent="0.35">
      <c r="C833"/>
      <c r="D833"/>
      <c r="E833"/>
      <c r="F833"/>
      <c r="G833"/>
    </row>
    <row r="834" spans="3:7" ht="12" customHeight="1" x14ac:dyDescent="0.35">
      <c r="C834"/>
      <c r="D834"/>
      <c r="E834"/>
      <c r="F834"/>
      <c r="G834"/>
    </row>
    <row r="835" spans="3:7" ht="12" customHeight="1" x14ac:dyDescent="0.35">
      <c r="C835"/>
      <c r="D835"/>
      <c r="E835"/>
      <c r="F835"/>
      <c r="G835"/>
    </row>
    <row r="836" spans="3:7" ht="12" customHeight="1" x14ac:dyDescent="0.35">
      <c r="C836"/>
      <c r="D836"/>
      <c r="E836"/>
      <c r="F836"/>
      <c r="G836"/>
    </row>
    <row r="837" spans="3:7" ht="12" customHeight="1" x14ac:dyDescent="0.35">
      <c r="C837"/>
      <c r="D837"/>
      <c r="E837"/>
      <c r="F837"/>
      <c r="G837"/>
    </row>
    <row r="838" spans="3:7" ht="12" customHeight="1" x14ac:dyDescent="0.35">
      <c r="C838"/>
      <c r="D838"/>
      <c r="E838"/>
      <c r="F838"/>
      <c r="G838"/>
    </row>
    <row r="839" spans="3:7" ht="12" customHeight="1" x14ac:dyDescent="0.35">
      <c r="C839"/>
      <c r="D839"/>
      <c r="E839"/>
      <c r="F839"/>
      <c r="G839"/>
    </row>
    <row r="840" spans="3:7" ht="12" customHeight="1" x14ac:dyDescent="0.35">
      <c r="C840"/>
      <c r="D840"/>
      <c r="E840"/>
      <c r="F840"/>
      <c r="G840"/>
    </row>
    <row r="841" spans="3:7" ht="12" customHeight="1" x14ac:dyDescent="0.35">
      <c r="C841"/>
      <c r="D841"/>
      <c r="E841"/>
      <c r="F841"/>
      <c r="G841"/>
    </row>
    <row r="842" spans="3:7" ht="12" customHeight="1" x14ac:dyDescent="0.35">
      <c r="C842"/>
      <c r="D842"/>
      <c r="E842"/>
      <c r="F842"/>
      <c r="G842"/>
    </row>
    <row r="843" spans="3:7" ht="12" customHeight="1" x14ac:dyDescent="0.35">
      <c r="C843"/>
      <c r="D843"/>
      <c r="E843"/>
      <c r="F843"/>
      <c r="G843"/>
    </row>
    <row r="844" spans="3:7" ht="12" customHeight="1" x14ac:dyDescent="0.35">
      <c r="C844"/>
      <c r="D844"/>
      <c r="E844"/>
      <c r="F844"/>
      <c r="G844"/>
    </row>
    <row r="845" spans="3:7" ht="12" customHeight="1" x14ac:dyDescent="0.35">
      <c r="C845"/>
      <c r="D845"/>
      <c r="E845"/>
      <c r="F845"/>
      <c r="G845"/>
    </row>
    <row r="846" spans="3:7" ht="12" customHeight="1" x14ac:dyDescent="0.35">
      <c r="C846"/>
      <c r="D846"/>
      <c r="E846"/>
      <c r="F846"/>
      <c r="G846"/>
    </row>
    <row r="847" spans="3:7" ht="12" customHeight="1" x14ac:dyDescent="0.35">
      <c r="C847"/>
      <c r="D847"/>
      <c r="E847"/>
      <c r="F847"/>
      <c r="G847"/>
    </row>
    <row r="848" spans="3:7" ht="12" customHeight="1" x14ac:dyDescent="0.35">
      <c r="C848"/>
      <c r="D848"/>
      <c r="E848"/>
      <c r="F848"/>
      <c r="G848"/>
    </row>
    <row r="849" spans="3:7" ht="12" customHeight="1" x14ac:dyDescent="0.35">
      <c r="C849"/>
      <c r="D849"/>
      <c r="E849"/>
      <c r="F849"/>
      <c r="G849"/>
    </row>
    <row r="850" spans="3:7" ht="12" customHeight="1" x14ac:dyDescent="0.35">
      <c r="C850"/>
      <c r="D850"/>
      <c r="E850"/>
      <c r="F850"/>
      <c r="G850"/>
    </row>
    <row r="851" spans="3:7" ht="12" customHeight="1" x14ac:dyDescent="0.35">
      <c r="C851"/>
      <c r="D851"/>
      <c r="E851"/>
      <c r="F851"/>
      <c r="G851"/>
    </row>
    <row r="852" spans="3:7" ht="12" customHeight="1" x14ac:dyDescent="0.35">
      <c r="C852"/>
      <c r="D852"/>
      <c r="E852"/>
      <c r="F852"/>
      <c r="G852"/>
    </row>
    <row r="853" spans="3:7" ht="12" customHeight="1" x14ac:dyDescent="0.35">
      <c r="C853"/>
      <c r="D853"/>
      <c r="E853"/>
      <c r="F853"/>
      <c r="G853"/>
    </row>
    <row r="854" spans="3:7" ht="12" customHeight="1" x14ac:dyDescent="0.35">
      <c r="C854"/>
      <c r="D854"/>
      <c r="E854"/>
      <c r="F854"/>
      <c r="G854"/>
    </row>
    <row r="855" spans="3:7" ht="12" customHeight="1" x14ac:dyDescent="0.35">
      <c r="C855"/>
      <c r="D855"/>
      <c r="E855"/>
      <c r="F855"/>
      <c r="G855"/>
    </row>
    <row r="856" spans="3:7" ht="12" customHeight="1" x14ac:dyDescent="0.35">
      <c r="C856"/>
      <c r="D856"/>
      <c r="E856"/>
      <c r="F856"/>
      <c r="G856"/>
    </row>
    <row r="857" spans="3:7" ht="12" customHeight="1" x14ac:dyDescent="0.35">
      <c r="C857"/>
      <c r="D857"/>
      <c r="E857"/>
      <c r="F857"/>
      <c r="G857"/>
    </row>
    <row r="858" spans="3:7" ht="12" customHeight="1" x14ac:dyDescent="0.35">
      <c r="C858"/>
      <c r="D858"/>
      <c r="E858"/>
      <c r="F858"/>
      <c r="G858"/>
    </row>
    <row r="859" spans="3:7" ht="12" customHeight="1" x14ac:dyDescent="0.35">
      <c r="C859"/>
      <c r="D859"/>
      <c r="E859"/>
      <c r="F859"/>
      <c r="G859"/>
    </row>
    <row r="860" spans="3:7" ht="12" customHeight="1" x14ac:dyDescent="0.35">
      <c r="C860"/>
      <c r="D860"/>
      <c r="E860"/>
      <c r="F860"/>
      <c r="G860"/>
    </row>
    <row r="861" spans="3:7" ht="12" customHeight="1" x14ac:dyDescent="0.35">
      <c r="C861"/>
      <c r="D861"/>
      <c r="E861"/>
      <c r="F861"/>
      <c r="G861"/>
    </row>
  </sheetData>
  <conditionalFormatting sqref="D2:D590">
    <cfRule type="expression" dxfId="60" priority="29">
      <formula>LEN(D2)&gt;45</formula>
    </cfRule>
    <cfRule type="duplicateValues" dxfId="59" priority="30"/>
  </conditionalFormatting>
  <conditionalFormatting sqref="D182:D361">
    <cfRule type="expression" dxfId="58" priority="27">
      <formula>LEN(D182)&gt;45</formula>
    </cfRule>
    <cfRule type="duplicateValues" dxfId="57" priority="28"/>
  </conditionalFormatting>
  <conditionalFormatting sqref="C541:C567 C182:C360">
    <cfRule type="duplicateValues" dxfId="56" priority="26"/>
  </conditionalFormatting>
  <conditionalFormatting sqref="C541:C567 C182:C360">
    <cfRule type="expression" dxfId="55" priority="25">
      <formula>LEN(C182)&gt;12</formula>
    </cfRule>
  </conditionalFormatting>
  <conditionalFormatting sqref="C541:C567 C182:C360">
    <cfRule type="duplicateValues" dxfId="54" priority="24"/>
  </conditionalFormatting>
  <conditionalFormatting sqref="C541:C567 C182:C360">
    <cfRule type="expression" dxfId="53" priority="23">
      <formula>LEN(C182)&gt;12</formula>
    </cfRule>
  </conditionalFormatting>
  <conditionalFormatting sqref="D362:D540">
    <cfRule type="expression" dxfId="52" priority="21">
      <formula>LEN(D362)&gt;45</formula>
    </cfRule>
    <cfRule type="duplicateValues" dxfId="51" priority="22"/>
  </conditionalFormatting>
  <conditionalFormatting sqref="D362:D540">
    <cfRule type="expression" dxfId="50" priority="19">
      <formula>LEN(D362)&gt;45</formula>
    </cfRule>
    <cfRule type="duplicateValues" dxfId="49" priority="20"/>
  </conditionalFormatting>
  <conditionalFormatting sqref="C361:C540">
    <cfRule type="duplicateValues" dxfId="48" priority="18"/>
  </conditionalFormatting>
  <conditionalFormatting sqref="C361:C540">
    <cfRule type="expression" dxfId="47" priority="17">
      <formula>LEN(C361)&gt;12</formula>
    </cfRule>
  </conditionalFormatting>
  <conditionalFormatting sqref="C361:C540">
    <cfRule type="duplicateValues" dxfId="46" priority="16"/>
  </conditionalFormatting>
  <conditionalFormatting sqref="C361:C540">
    <cfRule type="expression" dxfId="45" priority="15">
      <formula>LEN(C361)&gt;12</formula>
    </cfRule>
  </conditionalFormatting>
  <conditionalFormatting sqref="D541:D567">
    <cfRule type="expression" dxfId="44" priority="13">
      <formula>LEN(D541)&gt;45</formula>
    </cfRule>
    <cfRule type="duplicateValues" dxfId="43" priority="14"/>
  </conditionalFormatting>
  <conditionalFormatting sqref="C568:C590">
    <cfRule type="expression" dxfId="42" priority="11">
      <formula>LEN(C568)&gt;12</formula>
    </cfRule>
  </conditionalFormatting>
  <conditionalFormatting sqref="D568:D590">
    <cfRule type="expression" dxfId="41" priority="9">
      <formula>LEN(D568)&gt;45</formula>
    </cfRule>
    <cfRule type="duplicateValues" dxfId="40" priority="10"/>
  </conditionalFormatting>
  <conditionalFormatting sqref="C568:C590">
    <cfRule type="expression" dxfId="39" priority="7">
      <formula>LEN(C568)&gt;12</formula>
    </cfRule>
  </conditionalFormatting>
  <conditionalFormatting sqref="C568:C590">
    <cfRule type="expression" dxfId="38" priority="5">
      <formula>LEN(C568)&gt;12</formula>
    </cfRule>
  </conditionalFormatting>
  <conditionalFormatting sqref="C568:C590">
    <cfRule type="duplicateValues" dxfId="37" priority="354"/>
  </conditionalFormatting>
  <dataValidations count="4">
    <dataValidation operator="greaterThanOrEqual" allowBlank="1" showInputMessage="1" showErrorMessage="1" error="Enter a numerical value" promptTitle="Enter a numerical value" sqref="E1:F1" xr:uid="{04C295AB-C717-4689-A960-CFE815A84D77}"/>
    <dataValidation type="list" allowBlank="1" showInputMessage="1" showErrorMessage="1" sqref="G2:G590 G862:G1048576" xr:uid="{F0D66A77-0D1A-457F-80FA-FEA8493E6258}">
      <formula1>"Include, Exclude"</formula1>
    </dataValidation>
    <dataValidation type="whole" operator="greaterThanOrEqual" allowBlank="1" showInputMessage="1" showErrorMessage="1" error="Enter a numerical value" promptTitle="Enter a numerical value" sqref="E2:E590 E862:E1048576" xr:uid="{7E8079C7-2CFC-4204-AD93-3B3FA9EB4123}">
      <formula1>1</formula1>
    </dataValidation>
    <dataValidation type="list" operator="greaterThanOrEqual" allowBlank="1" showInputMessage="1" showErrorMessage="1" error="Enter a numerical value" promptTitle="Enter a numerical value" sqref="F2:F590 F862:F1048576" xr:uid="{66AC6400-0E5B-4D51-B21A-7DFE73794F69}">
      <formula1>"1,2,3,4"</formula1>
    </dataValidation>
  </dataValidations>
  <pageMargins left="0.7" right="0.7" top="0.75" bottom="0.75"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84" id="{00000000-000E-0000-0900-00000A000000}">
            <xm:f>AND(C862&lt;&gt;"",COUNTIF(Devices!$C:$C,C862)=0)</xm:f>
            <x14:dxf>
              <fill>
                <patternFill>
                  <bgColor theme="5" tint="0.59996337778862885"/>
                </patternFill>
              </fill>
            </x14:dxf>
          </x14:cfRule>
          <xm:sqref>C862:C1048576</xm:sqref>
        </x14:conditionalFormatting>
        <x14:conditionalFormatting xmlns:xm="http://schemas.microsoft.com/office/excel/2006/main">
          <x14:cfRule type="expression" priority="79" id="{7E09AADD-B937-4BC6-9870-1BBB4B7D2396}">
            <xm:f>AND(D862&lt;&gt;"",COUNTIF(Labs!$C:$C,D862)=0)</xm:f>
            <x14:dxf>
              <fill>
                <patternFill>
                  <bgColor theme="5" tint="0.59996337778862885"/>
                </patternFill>
              </fill>
            </x14:dxf>
          </x14:cfRule>
          <xm:sqref>D862:D1048576</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tabColor rgb="FF9BC2E6"/>
  </sheetPr>
  <dimension ref="C1:I6"/>
  <sheetViews>
    <sheetView showGridLines="0" zoomScale="110" zoomScaleNormal="110" workbookViewId="0">
      <pane ySplit="1" topLeftCell="A2" activePane="bottomLeft" state="frozen"/>
      <selection activeCell="U36" sqref="U36"/>
      <selection pane="bottomLeft" activeCell="G18" sqref="G18"/>
    </sheetView>
  </sheetViews>
  <sheetFormatPr defaultColWidth="8.81640625" defaultRowHeight="13" x14ac:dyDescent="0.3"/>
  <cols>
    <col min="1" max="2" width="2.453125" style="2" customWidth="1"/>
    <col min="3" max="3" width="22" style="37" customWidth="1"/>
    <col min="4" max="4" width="29.81640625" style="37" customWidth="1"/>
    <col min="5" max="5" width="26.1796875" style="37" customWidth="1"/>
    <col min="6" max="6" width="21.54296875" style="41" customWidth="1"/>
    <col min="7" max="7" width="8.81640625" style="37" customWidth="1"/>
    <col min="8" max="8" width="45.81640625" style="33" customWidth="1"/>
    <col min="9" max="9" width="28.1796875" style="40" bestFit="1" customWidth="1"/>
    <col min="10" max="10" width="8.81640625" style="2" customWidth="1"/>
    <col min="11" max="16384" width="8.81640625" style="2"/>
  </cols>
  <sheetData>
    <row r="1" spans="3:9" s="3" customFormat="1" x14ac:dyDescent="0.3">
      <c r="C1" s="7" t="s">
        <v>23</v>
      </c>
      <c r="D1" s="7" t="s">
        <v>21</v>
      </c>
      <c r="E1" s="7" t="s">
        <v>36</v>
      </c>
      <c r="F1" s="7" t="s">
        <v>37</v>
      </c>
      <c r="G1" s="7" t="s">
        <v>17</v>
      </c>
      <c r="H1" s="8" t="s">
        <v>18</v>
      </c>
      <c r="I1" s="15" t="s">
        <v>38</v>
      </c>
    </row>
    <row r="2" spans="3:9" x14ac:dyDescent="0.3">
      <c r="C2" s="37" t="s">
        <v>55</v>
      </c>
      <c r="D2" s="37" t="s">
        <v>867</v>
      </c>
      <c r="E2" s="38">
        <v>8</v>
      </c>
      <c r="F2" s="39">
        <v>17</v>
      </c>
      <c r="G2" s="37" t="s">
        <v>20</v>
      </c>
      <c r="I2" s="40" t="str">
        <f t="shared" ref="I2:I3" si="0">C2&amp;D2</f>
        <v>GX IIMTBRIF</v>
      </c>
    </row>
    <row r="3" spans="3:9" x14ac:dyDescent="0.3">
      <c r="C3" s="37" t="s">
        <v>56</v>
      </c>
      <c r="D3" s="37" t="s">
        <v>867</v>
      </c>
      <c r="E3" s="38">
        <v>16</v>
      </c>
      <c r="F3" s="39">
        <v>17</v>
      </c>
      <c r="G3" s="37" t="s">
        <v>20</v>
      </c>
      <c r="I3" s="40" t="str">
        <f t="shared" si="0"/>
        <v>GX IVMTBRIF</v>
      </c>
    </row>
    <row r="4" spans="3:9" x14ac:dyDescent="0.3">
      <c r="C4" s="50" t="s">
        <v>888</v>
      </c>
      <c r="D4" s="50" t="s">
        <v>868</v>
      </c>
      <c r="E4" s="38">
        <v>96</v>
      </c>
      <c r="F4" s="39">
        <v>20</v>
      </c>
      <c r="G4" s="37" t="s">
        <v>20</v>
      </c>
      <c r="I4" s="40" t="str">
        <f>C4&amp;D4</f>
        <v>CAP CTM 96HIV_VL</v>
      </c>
    </row>
    <row r="5" spans="3:9" x14ac:dyDescent="0.3">
      <c r="C5" s="50" t="s">
        <v>891</v>
      </c>
      <c r="D5" s="50" t="s">
        <v>890</v>
      </c>
      <c r="E5" s="38">
        <v>20</v>
      </c>
      <c r="F5" s="39">
        <v>2</v>
      </c>
      <c r="G5" s="37" t="s">
        <v>20</v>
      </c>
      <c r="I5" s="97" t="str">
        <f t="shared" ref="I5" si="1">C5&amp;D5</f>
        <v>EDL_Dev_ 1EDL Bundle 4</v>
      </c>
    </row>
    <row r="6" spans="3:9" x14ac:dyDescent="0.3">
      <c r="C6" s="50" t="s">
        <v>892</v>
      </c>
      <c r="D6" s="37" t="s">
        <v>889</v>
      </c>
      <c r="E6" s="38">
        <v>20</v>
      </c>
      <c r="F6" s="39">
        <v>2</v>
      </c>
      <c r="G6" s="37" t="s">
        <v>20</v>
      </c>
      <c r="I6" s="97" t="e">
        <f>#REF!&amp;D6</f>
        <v>#REF!</v>
      </c>
    </row>
  </sheetData>
  <conditionalFormatting sqref="D4">
    <cfRule type="duplicateValues" dxfId="34" priority="17"/>
  </conditionalFormatting>
  <conditionalFormatting sqref="C4">
    <cfRule type="duplicateValues" dxfId="33" priority="16"/>
  </conditionalFormatting>
  <conditionalFormatting sqref="C4">
    <cfRule type="expression" dxfId="32" priority="15">
      <formula>LEN(C4)&gt;12</formula>
    </cfRule>
  </conditionalFormatting>
  <conditionalFormatting sqref="D5">
    <cfRule type="duplicateValues" dxfId="31" priority="349"/>
  </conditionalFormatting>
  <conditionalFormatting sqref="D6">
    <cfRule type="duplicateValues" dxfId="30" priority="353"/>
  </conditionalFormatting>
  <conditionalFormatting sqref="C5">
    <cfRule type="duplicateValues" dxfId="29" priority="8"/>
  </conditionalFormatting>
  <conditionalFormatting sqref="C5">
    <cfRule type="expression" dxfId="28" priority="7">
      <formula>LEN(C5)&gt;12</formula>
    </cfRule>
  </conditionalFormatting>
  <conditionalFormatting sqref="C5">
    <cfRule type="duplicateValues" dxfId="27" priority="6"/>
  </conditionalFormatting>
  <conditionalFormatting sqref="C5">
    <cfRule type="expression" dxfId="26" priority="5">
      <formula>LEN(C5)&gt;12</formula>
    </cfRule>
  </conditionalFormatting>
  <conditionalFormatting sqref="C6">
    <cfRule type="duplicateValues" dxfId="25" priority="4"/>
  </conditionalFormatting>
  <conditionalFormatting sqref="C6">
    <cfRule type="expression" dxfId="24" priority="3">
      <formula>LEN(C6)&gt;12</formula>
    </cfRule>
  </conditionalFormatting>
  <conditionalFormatting sqref="C6">
    <cfRule type="duplicateValues" dxfId="23" priority="2"/>
  </conditionalFormatting>
  <conditionalFormatting sqref="C6">
    <cfRule type="expression" dxfId="22" priority="1">
      <formula>LEN(C6)&gt;12</formula>
    </cfRule>
  </conditionalFormatting>
  <dataValidations count="1">
    <dataValidation type="list" allowBlank="1" showInputMessage="1" showErrorMessage="1" sqref="G2:G1048576" xr:uid="{C721B871-26AB-460F-9F3D-13BBEFF997FF}">
      <formula1>"Include, Exclude"</formula1>
    </dataValidation>
  </dataValidations>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22" id="{00000000-000E-0000-0A00-000005000000}">
            <xm:f>AND(C7&lt;&gt;"",COUNTIF(Devices!$C:$C,C7)=0)</xm:f>
            <x14:dxf>
              <fill>
                <patternFill>
                  <bgColor theme="5" tint="0.59996337778862885"/>
                </patternFill>
              </fill>
            </x14:dxf>
          </x14:cfRule>
          <xm:sqref>C7:C1048576</xm:sqref>
        </x14:conditionalFormatting>
        <x14:conditionalFormatting xmlns:xm="http://schemas.microsoft.com/office/excel/2006/main">
          <x14:cfRule type="expression" priority="21" id="{46407845-FEC8-471B-AFF6-C2341A0E6539}">
            <xm:f>AND(D7&lt;&gt;"",COUNTIF(Tests!$C:$C,D7)=0)</xm:f>
            <x14:dxf>
              <fill>
                <patternFill>
                  <bgColor theme="5" tint="0.59996337778862885"/>
                </patternFill>
              </fill>
            </x14:dxf>
          </x14:cfRule>
          <xm:sqref>D7:D1048576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5a1bbd72-f46e-43f3-8f72-2623deb0c047">
      <UserInfo>
        <DisplayName/>
        <AccountId xsi:nil="true"/>
        <AccountType/>
      </UserInfo>
    </SharedWithUsers>
    <lcf76f155ced4ddcb4097134ff3c332f xmlns="5a1bbd72-f46e-43f3-8f72-2623deb0c047">
      <Terms xmlns="http://schemas.microsoft.com/office/infopath/2007/PartnerControls"/>
    </lcf76f155ced4ddcb4097134ff3c332f>
    <TaxCatchAll xmlns="10c4dcad-8d39-4939-b489-2456ead7119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6E9EF62B87021448D745F43C4B11C16" ma:contentTypeVersion="22" ma:contentTypeDescription="Create a new document." ma:contentTypeScope="" ma:versionID="1575ac9ef2468055e71630b9ebd3c07e">
  <xsd:schema xmlns:xsd="http://www.w3.org/2001/XMLSchema" xmlns:xs="http://www.w3.org/2001/XMLSchema" xmlns:p="http://schemas.microsoft.com/office/2006/metadata/properties" xmlns:ns2="5a1bbd72-f46e-43f3-8f72-2623deb0c047" xmlns:ns3="10c4dcad-8d39-4939-b489-2456ead71196" targetNamespace="http://schemas.microsoft.com/office/2006/metadata/properties" ma:root="true" ma:fieldsID="1f503495210e5188d08b6f1d181b1a53" ns2:_="" ns3:_="">
    <xsd:import namespace="5a1bbd72-f46e-43f3-8f72-2623deb0c047"/>
    <xsd:import namespace="10c4dcad-8d39-4939-b489-2456ead71196"/>
    <xsd:element name="properties">
      <xsd:complexType>
        <xsd:sequence>
          <xsd:element name="documentManagement">
            <xsd:complexType>
              <xsd:all>
                <xsd:element ref="ns2:SharedWithUsers" minOccurs="0"/>
                <xsd:element ref="ns2:MediaServiceMetadata" minOccurs="0"/>
                <xsd:element ref="ns2:MediaServiceFastMetadata" minOccurs="0"/>
                <xsd:element ref="ns2:MediaServiceAutoKeyPoints" minOccurs="0"/>
                <xsd:element ref="ns2:MediaServiceKeyPoint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a1bbd72-f46e-43f3-8f72-2623deb0c047" elementFormDefault="qualified">
    <xsd:import namespace="http://schemas.microsoft.com/office/2006/documentManagement/types"/>
    <xsd:import namespace="http://schemas.microsoft.com/office/infopath/2007/PartnerControls"/>
    <xsd:element name="SharedWithUsers" ma:index="8" nillable="true" ma:displayName="Shared With" ma:list="UserInfo" ma:SearchPeopleOnly="false" ma:internalName="SharedWithUsers"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891e9d6-a12c-4c86-87cb-8721f0ea6f4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0c4dcad-8d39-4939-b489-2456ead71196" elementFormDefault="qualified">
    <xsd:import namespace="http://schemas.microsoft.com/office/2006/documentManagement/types"/>
    <xsd:import namespace="http://schemas.microsoft.com/office/infopath/2007/PartnerControls"/>
    <xsd:element name="SharedWithDetails" ma:index="13"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96400515-e7ae-4076-9d7d-b35695d085c7}" ma:internalName="TaxCatchAll" ma:showField="CatchAllData" ma:web="10c4dcad-8d39-4939-b489-2456ead7119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s q m i d = " d 0 9 e 8 e 3 8 - f 3 0 9 - 4 9 e 8 - 9 e 8 9 - 3 d 1 d 0 c 1 b b b a 8 "   x m l n s = " h t t p : / / s c h e m a s . m i c r o s o f t . c o m / D a t a M a s h u p " > A A A A A L M I A A B Q S w M E F A A C A A g A e 7 H 0 V G p 7 9 T q j A A A A 9 g A A A B I A H A B D b 2 5 m a W c v U G F j a 2 F n Z S 5 4 b W w g o h g A K K A U A A A A A A A A A A A A A A A A A A A A A A A A A A A A h Y + x D o I w F E V / h X S n L X X Q k E c Z X C U x I R r X B i o 0 w s P Q Y v k 3 B z / J X x C j q J v j P f c M 9 9 6 v N 0 j H t g k u u r e m w 4 R E l J N A Y 9 G V B q u E D O 4 Y r k g q Y a u K k 6 p 0 M M l o 4 9 G W C a m d O 8 e M e e + p X 9 C u r 5 j g P G K H b J M X t W 4 V + c j m v x w a t E 5 h o Y m E / W u M F D T i S y r 4 t A n Y D C E z + B X E 1 D 3 b H w j r o X F D r 6 X G c J c D m y O w 9 w f 5 A F B L A w Q U A A I A C A B 7 s f R 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7 H 0 V F S Y + B 2 u B Q A A 5 S o A A B M A H A B G b 3 J t d W x h c y 9 T Z W N 0 a W 9 u M S 5 t I K I Y A C i g F A A A A A A A A A A A A A A A A A A A A A A A A A A A A O 1 a 3 W / b N h B / D 5 D / g V B e n M E T 5 r b Y S z + A z G m W b E 6 C x c H 2 Y B g B L d E J U Z k 0 J C q L Y e R / H z 9 k k S I p R U r c L C j c l 7 Z 3 J O 9 4 9 7 s v y h m K G K Y E j N X f g 4 / 7 e / t 7 2 R 1 M U Q x O T 8 5 h x l A K P o M E s f 0 9 w P + M a Z 5 G i F O + P k Q o C Y d 5 m i L C / q H p t x m l 3 3 q H 6 8 k F X K D P w T W c J e h 9 M H 2 c D C l h f M m 0 r w 4 4 C I Z 3 k N z y 4 6 9 X S x T w k + T S 8 D q F J J v T d D G k S b 4 g g p n 1 l L T + e h 2 M M U P Z T 0 E f M M 4 A D D 2 w x z 5 Y B 0 d x n K J M M y B Z S f o Q s 5 V D P I o X m I C j F E E w c I 8 a 0 p y w d O U y R p B h l s e o 5 J B 8 M U O p 4 l F y W 8 s 0 5 L 1 z j z 2 B E U 6 4 m m C E 7 l H i 8 o V H a O r S T 8 / + H s K l s J l z w e v f b I 4 p j Z 8 G B n W M d / Z Z B f 1 9 D f 2 D T R / R C E o k C c 9 5 b s M g y z 0 O v K D c r + Z Z j 4 f 7 e 5 h 4 s V L F 5 j F a Q B I / G 5 u D 7 W H z F M G E 3 Y G N Q 9 1 L X q O M u V R 1 A U E / I + z X D 6 E 4 t p u t 5 C n 5 M s H c 9 O j m 9 O R G C K p s a 2 t N n L E r N H + + M X / Z n j U v U 3 y L i X t 7 R a + B 1 z G / O C Y S g I 3 M m u 1 + B 5 3 T G A E 6 B 1 L h J U 2 Z m 3 4 I y W E C x n C x T F A G U j R H 3 E y x 6 1 J p g e 8 e E 9 y L 4 i b P d + O 7 7 b l x B G c + T 9 x j r k 2 9 E 7 p m D 5 l s h Y + 4 x V g G I k r i P G J c 1 9 6 S 0 1 c I p o e e A P N 6 Q + n m R J C q A D P F d T d B B r m 9 M m 5 5 R K L V c 2 N P S L 0 5 u r 3 l g n Y O f E M O L C 3 4 e 0 r z J d f q i v 6 b a Q t K a s + y b y F P a G 1 a R E i T D O n r c b 4 Q f 4 s o R z C 6 A y M u P + T E 3 u S g p U 2 m h 2 X D k S R C m 0 3 n U Y V d R X F P y t 8 K 6 n b Z / / t m / + f C 0 L J L e V G P T R Q 8 r + Q V Y O L B Z c 1 l G 2 B Y a n 2 C E z 5 F O G q P U c J b X E H r W T c r h P N Y c B W d 8 v 0 i j I I K z K s i T J z / Q T G R f d F N X Y O j t L n g S 1 A s V v c 8 G b k + q N 0 4 q r c 8 X x 6 4 6 z l f i P 0 T k z g c o T m 7 z P l V t P W + P i x 5 m + i N W G 1 L t U j + W 8 X V J q R q B J q u V l O F s y o 0 V m h t + M D F V R n m G a M L L Z 5 T C 7 H N + g r o 4 f m 8 9 E f p a T s v T n + e N G k 0 1 Q q d o 1 R g / q 8 c p R g Z 6 D L 8 a W l d + l J 4 r x h x Z U C q E V M 6 q S C 3 d s 1 m f Y N D H F W r c u z x V H m l 4 I c W T 6 t w h W g a S + Q r M Y Y F C l Z B 7 / n U 7 W t U 1 4 i q 4 r 0 P f B W s G T y O z 6 s F y r 2 A r 0 q p 9 L + r U j 9 i l d L G t O 2 n 0 6 a q T V s p S 6 2 6 I 1 k 1 1 I B e W z d 2 r w y e R t n M t A N / g b A A E G y e c m S Q F 0 T p Z c 4 J X p D o B x J d H r P p P s g V b V R 0 n X M s l J b b K 3 A 1 i 7 v e a l a Q E 4 7 F p 4 q 7 s b N r L f H J b o w u G V G V 6 q / 3 h s a + W q 4 + y r N E n W 5 W q g W 9 5 y p f s j s + x T j V S n W D v m L l u d c T b t W Y N 1 D u x d m r 3 L z q q 0 E N d P 3 2 8 U L 4 / 2 1 c B m + k c / F B o L m L a Q L H 0 2 5 8 u v V 1 r 7 R p f r j Q S r 9 7 U K p h d L q W 7 G m 3 C c r q c a U c 8 Z z w F I b l Q C U y b c u B a n P e a T 6 7 4 b D a 9 W N v v h 9 r g x 6 r K J f o 8 U A l 5 7 N 3 2 2 a v K t q s R 6 q p K 6 w g 8 Z m z V 2 v v T A y f k R 2 E f 2 g I 1 7 w h v R D H F d M 7 Y D 4 j r z u q a D D X p W T v K 5 f e 5 r u S l e m t 6 A 0 s d t d O d 7 O t y x u W F u W k j k o f W 6 w L 7 T V O M a c k x u K + 3 C 9 K Z s s 3 L a 1 I c E Y + f T F y F 5 6 D S Q U I U / D p C 5 g 0 a z Y F v O k j I H g I A E o y B Y W K 9 2 v V N Z F w F D F 8 L z + A Z L s v S G / t C 1 L H 8 a e a z C q W 8 R x a j u f G i c d Y R H P E a k c L 6 x n O O a n u P U S / w r 3 0 F 0 G 7 H w T t f h D U p Q t 4 Y Q y V k L E H 1 i 0 F l D m L d x s b H a H F w G q 2 M k Z 2 9 1 T V c n X j I G / N i K a M t f V d a 1 0 y Q 3 / u a f U e 5 + p n G M l Q I K w K 3 z z V N D / g P R q P O u 0 f P I r 1 n b / U l H L 0 m 2 r x 0 q H + G 5 b U r i 8 / r n L t j N T l M 2 X g W d 3 a Z p 6 t n d + L v O I 9 P 4 g o + z h r d e i u P O T 1 q 4 2 u H / 8 D U E s B A i 0 A F A A C A A g A e 7 H 0 V G p 7 9 T q j A A A A 9 g A A A B I A A A A A A A A A A A A A A A A A A A A A A E N v b m Z p Z y 9 Q Y W N r Y W d l L n h t b F B L A Q I t A B Q A A g A I A H u x 9 F Q P y u m r p A A A A O k A A A A T A A A A A A A A A A A A A A A A A O 8 A A A B b Q 2 9 u d G V u d F 9 U e X B l c 1 0 u e G 1 s U E s B A i 0 A F A A C A A g A e 7 H 0 V F S Y + B 2 u B Q A A 5 S o A A B M A A A A A A A A A A A A A A A A A 4 A E A A E Z v c m 1 1 b G F z L 1 N l Y 3 R p b 2 4 x L m 1 Q S w U G A A A A A A M A A w D C A A A A 2 w 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G k A A A A A A A B m 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E Z N Y X N 0 Z X 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0 L T E 4 V D A 3 O j A y O j A y L j c 2 N j Q 1 N D N a I i A v P j x F b n R y e S B U e X B l P S J G a W x s U 3 R h d H V z I i B W Y W x 1 Z T 0 i c 0 N v b X B s Z X R l I i A v P j w v U 3 R h Y m x l R W 5 0 c m l l c z 4 8 L 0 l 0 Z W 0 + P E l 0 Z W 0 + P E l 0 Z W 1 M b 2 N h d G l v b j 4 8 S X R l b V R 5 c G U + R m 9 y b X V s Y T w v S X R l b V R 5 c G U + P E l 0 Z W 1 Q Y X R o P l N l Y 3 R p b 2 4 x L 0 h G T W F z d G V y L 1 N v d X J j Z T w v S X R l b V B h d G g + P C 9 J d G V t T G 9 j Y X R p b 2 4 + P F N 0 Y W J s Z U V u d H J p Z X M g L z 4 8 L 0 l 0 Z W 0 + P E l 0 Z W 0 + P E l 0 Z W 1 M b 2 N h d G l v b j 4 8 S X R l b V R 5 c G U + R m 9 y b X V s Y T w v S X R l b V R 5 c G U + P E l 0 Z W 1 Q Y X R o P l N l Y 3 R p b 2 4 x L 0 h G T W F z d G V y L 0 N o Y W 5 n Z W Q l M j B U e X B l P C 9 J d G V t U G F 0 a D 4 8 L 0 l 0 Z W 1 M b 2 N h d G l v b j 4 8 U 3 R h Y m x l R W 5 0 c m l l c y A v P j w v S X R l b T 4 8 S X R l b T 4 8 S X R l b U x v Y 2 F 0 a W 9 u P j x J d G V t V H l w Z T 5 G b 3 J t d W x h P C 9 J d G V t V H l w Z T 4 8 S X R l b V B h d G g + U 2 V j d G l v b j E v S E Z E Z W 1 h b m 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0 L T E 4 V D A 3 O j A y O j I 4 L j k 5 M z A y O D J a I i A v P j x F b n R y e S B U e X B l P S J G a W x s U 3 R h d H V z I i B W Y W x 1 Z T 0 i c 0 N v b X B s Z X R l I i A v P j w v U 3 R h Y m x l R W 5 0 c m l l c z 4 8 L 0 l 0 Z W 0 + P E l 0 Z W 0 + P E l 0 Z W 1 M b 2 N h d G l v b j 4 8 S X R l b V R 5 c G U + R m 9 y b X V s Y T w v S X R l b V R 5 c G U + P E l 0 Z W 1 Q Y X R o P l N l Y 3 R p b 2 4 x L 0 h G R G V t Y W 5 k L 1 N v d X J j Z T w v S X R l b V B h d G g + P C 9 J d G V t T G 9 j Y X R p b 2 4 + P F N 0 Y W J s Z U V u d H J p Z X M g L z 4 8 L 0 l 0 Z W 0 + P E l 0 Z W 0 + P E l 0 Z W 1 M b 2 N h d G l v b j 4 8 S X R l b V R 5 c G U + R m 9 y b X V s Y T w v S X R l b V R 5 c G U + P E l 0 Z W 1 Q Y X R o P l N l Y 3 R p b 2 4 x L 0 h G R G V t Y W 5 k L 0 N o Y W 5 n Z W Q l M j B U e X B l P C 9 J d G V t U G F 0 a D 4 8 L 0 l 0 Z W 1 M b 2 N h d G l v b j 4 8 U 3 R h Y m x l R W 5 0 c m l l c y A v P j w v S X R l b T 4 8 S X R l b T 4 8 S X R l b U x v Y 2 F 0 a W 9 u P j x J d G V t V H l w Z T 5 G b 3 J t d W x h P C 9 J d G V t V H l w Z T 4 8 S X R l b V B h d G g + U 2 V j d G l v b j E v S G l z d F J l Z 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Q t M T h U M D c 6 M D M 6 M D M u M T I y N D k 1 N F o i I C 8 + P E V u d H J 5 I F R 5 c G U 9 I k Z p b G x T d G F 0 d X M i I F Z h b H V l P S J z Q 2 9 t c G x l d G U i I C 8 + P C 9 T d G F i b G V F b n R y a W V z P j w v S X R l b T 4 8 S X R l b T 4 8 S X R l b U x v Y 2 F 0 a W 9 u P j x J d G V t V H l w Z T 5 G b 3 J t d W x h P C 9 J d G V t V H l w Z T 4 8 S X R l b V B h d G g + U 2 V j d G l v b j E v S G l z d F J l Z i 9 T b 3 V y Y 2 U 8 L 0 l 0 Z W 1 Q Y X R o P j w v S X R l b U x v Y 2 F 0 a W 9 u P j x T d G F i b G V F b n R y a W V z I C 8 + P C 9 J d G V t P j x J d G V t P j x J d G V t T G 9 j Y X R p b 2 4 + P E l 0 Z W 1 U e X B l P k Z v c m 1 1 b G E 8 L 0 l 0 Z W 1 U e X B l P j x J d G V t U G F 0 a D 5 T Z W N 0 a W 9 u M S 9 I a X N 0 U m V m L 0 N o Y W 5 n Z W Q l M j B U e X B l P C 9 J d G V t U G F 0 a D 4 8 L 0 l 0 Z W 1 M b 2 N h d G l v b j 4 8 U 3 R h Y m x l R W 5 0 c m l l c y A v P j w v S X R l b T 4 8 S X R l b T 4 8 S X R l b U x v Y 2 F 0 a W 9 u P j x J d G V t V H l w Z T 5 G b 3 J t d W x h P C 9 J d G V t V H l w Z T 4 8 S X R l b V B h d G g + U 2 V j d G l v b j E v S G l z d F R l c 3 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0 5 h d m l n Y X R p b 2 4 i I C 8 + P E V u d H J 5 I F R 5 c G U 9 I k Z p b G x l Z E N v b X B s Z X R l U m V z d W x 0 V G 9 X b 3 J r c 2 h l Z X Q i I F Z h b H V l P S J s M C I g L z 4 8 R W 5 0 c n k g V H l w Z T 0 i Q W R k Z W R U b 0 R h d G F N b 2 R l b C I g V m F s d W U 9 I m w w I i A v P j x F b n R y e S B U e X B l P S J G a W x s R X J y b 3 J D b 2 R l I i B W Y W x 1 Z T 0 i c 1 V u a 2 5 v d 2 4 i I C 8 + P E V u d H J 5 I F R 5 c G U 9 I k Z p b G x M Y X N 0 V X B k Y X R l Z C I g V m F s d W U 9 I m Q y M D I y L T A 0 L T E 4 V D A 3 O j A z O j M y L j c 4 M z E 2 M z h a I i A v P j x F b n R y e S B U e X B l P S J G a W x s U 3 R h d H V z I i B W Y W x 1 Z T 0 i c 0 N v b X B s Z X R l I i A v P j w v U 3 R h Y m x l R W 5 0 c m l l c z 4 8 L 0 l 0 Z W 0 + P E l 0 Z W 0 + P E l 0 Z W 1 M b 2 N h d G l v b j 4 8 S X R l b V R 5 c G U + R m 9 y b X V s Y T w v S X R l b V R 5 c G U + P E l 0 Z W 1 Q Y X R o P l N l Y 3 R p b 2 4 x L 0 h p c 3 R U Z X N 0 L 1 N v d X J j Z T w v S X R l b V B h d G g + P C 9 J d G V t T G 9 j Y X R p b 2 4 + P F N 0 Y W J s Z U V u d H J p Z X M g L z 4 8 L 0 l 0 Z W 0 + P E l 0 Z W 0 + P E l 0 Z W 1 M b 2 N h d G l v b j 4 8 S X R l b V R 5 c G U + R m 9 y b X V s Y T w v S X R l b V R 5 c G U + P E l 0 Z W 1 Q Y X R o P l N l Y 3 R p b 2 4 x L 0 h p c 3 R U Z X N 0 L 0 N o Y W 5 n Z W Q l M j B U e X B l P C 9 J d G V t U G F 0 a D 4 8 L 0 l 0 Z W 1 M b 2 N h d G l v b j 4 8 U 3 R h Y m x l R W 5 0 c m l l c y A v P j w v S X R l b T 4 8 S X R l b T 4 8 S X R l b U x v Y 2 F 0 a W 9 u P j x J d G V t V H l w Z T 5 G b 3 J t d W x h P C 9 J d G V t V H l w Z T 4 8 S X R l b V B h d G g + U 2 V j d G l v b j E v S G l z d F R l c 3 R f Q W d n T G F i V G V z 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Q t M T h U M D c 6 M T Q 6 M D M u M j Y 3 N D U w N l o i I C 8 + P E V u d H J 5 I F R 5 c G U 9 I k Z p b G x T d G F 0 d X M i I F Z h b H V l P S J z Q 2 9 t c G x l d G U i I C 8 + P C 9 T d G F i b G V F b n R y a W V z P j w v S X R l b T 4 8 S X R l b T 4 8 S X R l b U x v Y 2 F 0 a W 9 u P j x J d G V t V H l w Z T 5 G b 3 J t d W x h P C 9 J d G V t V H l w Z T 4 8 S X R l b V B h d G g + U 2 V j d G l v b j E v S G l z d F R l c 3 R f Q W d n T G F i V G V z d C 9 T b 3 V y Y 2 U 8 L 0 l 0 Z W 1 Q Y X R o P j w v S X R l b U x v Y 2 F 0 a W 9 u P j x T d G F i b G V F b n R y a W V z I C 8 + P C 9 J d G V t P j x J d G V t P j x J d G V t T G 9 j Y X R p b 2 4 + P E l 0 Z W 1 U e X B l P k Z v c m 1 1 b G E 8 L 0 l 0 Z W 1 U e X B l P j x J d G V t U G F 0 a D 5 T Z W N 0 a W 9 u M S 9 I a X N 0 V G V z d F 9 B Z 2 d M Y W J U Z X N 0 L 0 N o Y W 5 n Z W Q l M j B U e X B l P C 9 J d G V t U G F 0 a D 4 8 L 0 l 0 Z W 1 M b 2 N h d G l v b j 4 8 U 3 R h Y m x l R W 5 0 c m l l c y A v P j w v S X R l b T 4 8 S X R l b T 4 8 S X R l b U x v Y 2 F 0 a W 9 u P j x J d G V t V H l w Z T 5 G b 3 J t d W x h P C 9 J d G V t V H l w Z T 4 8 S X R l b V B h d G g + U 2 V j d G l v b j E v S G l z d F R l c 3 R f Q W d n T G F i V G V z d C 9 H c m 9 1 c G V k J T I w U m 9 3 c z w v S X R l b V B h d G g + P C 9 J d G V t T G 9 j Y X R p b 2 4 + P F N 0 Y W J s Z U V u d H J p Z X M g L z 4 8 L 0 l 0 Z W 0 + P E l 0 Z W 0 + P E l 0 Z W 1 M b 2 N h d G l v b j 4 8 S X R l b V R 5 c G U + R m 9 y b X V s Y T w v S X R l b V R 5 c G U + P E l 0 Z W 1 Q Y X R o P l N l Y 3 R p b 2 4 x L 0 h p c 3 R S Z W Z f Q W d n T G F i V G V z 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R X J y b 3 J D b 2 R l I i B W Y W x 1 Z T 0 i c 1 V u a 2 5 v d 2 4 i I C 8 + P E V u d H J 5 I F R 5 c G U 9 I k F k Z G V k V G 9 E Y X R h T W 9 k Z W w i I F Z h b H V l P S J s M C I g L z 4 8 R W 5 0 c n k g V H l w Z T 0 i R m l s b E x h c 3 R V c G R h d G V k I i B W Y W x 1 Z T 0 i Z D I w M j I t M D c t M j B U M T Y 6 M D Y 6 M T g u N T c 3 N z M 0 O F o i I C 8 + P E V u d H J 5 I F R 5 c G U 9 I k Z p b G x T d G F 0 d X M i I F Z h b H V l P S J z Q 2 9 t c G x l d G U i I C 8 + P C 9 T d G F i b G V F b n R y a W V z P j w v S X R l b T 4 8 S X R l b T 4 8 S X R l b U x v Y 2 F 0 a W 9 u P j x J d G V t V H l w Z T 5 G b 3 J t d W x h P C 9 J d G V t V H l w Z T 4 8 S X R l b V B h d G g + U 2 V j d G l v b j E v S G l z d F J l Z l 9 B Z 2 d M Y W J U Z X N 0 L 1 N v d X J j Z T w v S X R l b V B h d G g + P C 9 J d G V t T G 9 j Y X R p b 2 4 + P F N 0 Y W J s Z U V u d H J p Z X M g L z 4 8 L 0 l 0 Z W 0 + P E l 0 Z W 0 + P E l 0 Z W 1 M b 2 N h d G l v b j 4 8 S X R l b V R 5 c G U + R m 9 y b X V s Y T w v S X R l b V R 5 c G U + P E l 0 Z W 1 Q Y X R o P l N l Y 3 R p b 2 4 x L 0 h p c 3 R S Z W Z f Q W d n T G F i V G V z d C 9 D a G F u Z 2 V k J T I w V H l w Z T w v S X R l b V B h d G g + P C 9 J d G V t T G 9 j Y X R p b 2 4 + P F N 0 Y W J s Z U V u d H J p Z X M g L z 4 8 L 0 l 0 Z W 0 + P E l 0 Z W 0 + P E l 0 Z W 1 M b 2 N h d G l v b j 4 8 S X R l b V R 5 c G U + R m 9 y b X V s Y T w v S X R l b V R 5 c G U + P E l 0 Z W 1 Q Y X R o P l N l Y 3 R p b 2 4 x L 0 h p c 3 R S Z W Z f Q W d n T G F i V G V z d C 9 H c m 9 1 c G V k J T I w U m 9 3 c z w v S X R l b V B h d G g + P C 9 J d G V t T G 9 j Y X R p b 2 4 + P F N 0 Y W J s Z U V u d H J p Z X M g L z 4 8 L 0 l 0 Z W 0 + P E l 0 Z W 0 + P E l 0 Z W 1 M b 2 N h d G l v b j 4 8 S X R l b V R 5 c G U + R m 9 y b X V s Y T w v S X R l b V R 5 c G U + P E l 0 Z W 1 Q Y X R o P l N l Y 3 R p b 2 4 x L 0 p v a W 5 f V G V z d F 9 S Z W Y 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X V l c n l J R C I g V m F s d W U 9 I n M 2 N m N i Y W Z m N i 0 y N j Z i L T Q 4 O D I t Y j d l O C 0 x O T A 4 Z T c 5 O G Q y O D A i I C 8 + P E V u d H J 5 I F R 5 c G U 9 I k Z p b G x M Y X N 0 V X B k Y X R l Z C I g V m F s d W U 9 I m Q y M D I y L T A 3 L T I w V D E 2 O j A 3 O j A x L j U x O T c 4 N z B a I i A v P j x F b n R y e S B U e X B l P S J G a W x s Q 2 9 s d W 1 u V H l w Z X M i I F Z h b H V l P S J z Q m d Z R 0 J R V U E i I C 8 + P E V u d H J 5 I F R 5 c G U 9 I k Z p b G x F c n J v c k N v d W 5 0 I i B W Y W x 1 Z T 0 i b D A i I C 8 + P E V u d H J 5 I F R 5 c G U 9 I k Z p b G x D b 2 x 1 b W 5 O Y W 1 l c y I g V m F s d W U 9 I n N b J n F 1 b 3 Q 7 T G F i K i Z x d W 9 0 O y w m c X V v d D t I R k 1 h c 3 R l c i 5 B Z G 1 p b i B B c m V h I D E q J n F 1 b 3 Q 7 L C Z x d W 9 0 O 1 R l c 3 Q g V H l w Z S o m c X V v d D s s J n F 1 b 3 Q 7 T G F i V G V z d F 9 T d W 1 U Z X N 0 c y Z x d W 9 0 O y w m c X V v d D t I a X N 0 U m V m X 0 F n Z 0 x h Y l R l c 3 Q u U m V m Z X J y Y W x z J n F 1 b 3 Q 7 L C Z x d W 9 0 O 0 R p Z m Z f V G V z d F 9 S Z W Y m c X V v d D t d I i A v P j x F b n R y e S B U e X B l P S J G a W x s U 3 R h d H V z I i B W Y W x 1 Z T 0 i c 0 N v b X B s Z X R l I i A v P j x F b n R y e S B U e X B l P S J G a W x s R X J y b 3 J D b 2 R l I i B W Y W x 1 Z T 0 i c 1 V u a 2 5 v d 2 4 i I C 8 + P E V u d H J 5 I F R 5 c G U 9 I l J l b G F 0 a W 9 u c 2 h p c E l u Z m 9 D b 2 5 0 Y W l u Z X I i I F Z h b H V l P S J z e y Z x d W 9 0 O 2 N v b H V t b k N v d W 5 0 J n F 1 b 3 Q 7 O j Y s J n F 1 b 3 Q 7 a 2 V 5 Q 2 9 s d W 1 u T m F t Z X M m c X V v d D s 6 W 1 0 s J n F 1 b 3 Q 7 c X V l c n l S Z W x h d G l v b n N o a X B z J n F 1 b 3 Q 7 O l t d L C Z x d W 9 0 O 2 N v b H V t b k l k Z W 5 0 a X R p Z X M m c X V v d D s 6 W y Z x d W 9 0 O 1 N l Y 3 R p b 2 4 x L 0 p v a W 5 f V G V z d F 9 S Z W Y v Q X V 0 b 1 J l b W 9 2 Z W R D b 2 x 1 b W 5 z M S 5 7 T G F i K i w w f S Z x d W 9 0 O y w m c X V v d D t T Z W N 0 a W 9 u M S 9 K b 2 l u X 1 R l c 3 R f U m V m L 0 F 1 d G 9 S Z W 1 v d m V k Q 2 9 s d W 1 u c z E u e 0 h G T W F z d G V y L k F k b W l u I E F y Z W E g M S o s M X 0 m c X V v d D s s J n F 1 b 3 Q 7 U 2 V j d G l v b j E v S m 9 p b l 9 U Z X N 0 X 1 J l Z i 9 B d X R v U m V t b 3 Z l Z E N v b H V t b n M x L n t U Z X N 0 I F R 5 c G U q L D J 9 J n F 1 b 3 Q 7 L C Z x d W 9 0 O 1 N l Y 3 R p b 2 4 x L 0 p v a W 5 f V G V z d F 9 S Z W Y v Q X V 0 b 1 J l b W 9 2 Z W R D b 2 x 1 b W 5 z M S 5 7 T G F i V G V z d F 9 T d W 1 U Z X N 0 c y w z f S Z x d W 9 0 O y w m c X V v d D t T Z W N 0 a W 9 u M S 9 K b 2 l u X 1 R l c 3 R f U m V m L 0 F 1 d G 9 S Z W 1 v d m V k Q 2 9 s d W 1 u c z E u e 0 h p c 3 R S Z W Z f Q W d n T G F i V G V z d C 5 S Z W Z l c n J h b H M s N H 0 m c X V v d D s s J n F 1 b 3 Q 7 U 2 V j d G l v b j E v S m 9 p b l 9 U Z X N 0 X 1 J l Z i 9 B d X R v U m V t b 3 Z l Z E N v b H V t b n M x L n t E a W Z m X 1 R l c 3 R f U m V m L D V 9 J n F 1 b 3 Q 7 X S w m c X V v d D t D b 2 x 1 b W 5 D b 3 V u d C Z x d W 9 0 O z o 2 L C Z x d W 9 0 O 0 t l e U N v b H V t b k 5 h b W V z J n F 1 b 3 Q 7 O l t d L C Z x d W 9 0 O 0 N v b H V t b k l k Z W 5 0 a X R p Z X M m c X V v d D s 6 W y Z x d W 9 0 O 1 N l Y 3 R p b 2 4 x L 0 p v a W 5 f V G V z d F 9 S Z W Y v Q X V 0 b 1 J l b W 9 2 Z W R D b 2 x 1 b W 5 z M S 5 7 T G F i K i w w f S Z x d W 9 0 O y w m c X V v d D t T Z W N 0 a W 9 u M S 9 K b 2 l u X 1 R l c 3 R f U m V m L 0 F 1 d G 9 S Z W 1 v d m V k Q 2 9 s d W 1 u c z E u e 0 h G T W F z d G V y L k F k b W l u I E F y Z W E g M S o s M X 0 m c X V v d D s s J n F 1 b 3 Q 7 U 2 V j d G l v b j E v S m 9 p b l 9 U Z X N 0 X 1 J l Z i 9 B d X R v U m V t b 3 Z l Z E N v b H V t b n M x L n t U Z X N 0 I F R 5 c G U q L D J 9 J n F 1 b 3 Q 7 L C Z x d W 9 0 O 1 N l Y 3 R p b 2 4 x L 0 p v a W 5 f V G V z d F 9 S Z W Y v Q X V 0 b 1 J l b W 9 2 Z W R D b 2 x 1 b W 5 z M S 5 7 T G F i V G V z d F 9 T d W 1 U Z X N 0 c y w z f S Z x d W 9 0 O y w m c X V v d D t T Z W N 0 a W 9 u M S 9 K b 2 l u X 1 R l c 3 R f U m V m L 0 F 1 d G 9 S Z W 1 v d m V k Q 2 9 s d W 1 u c z E u e 0 h p c 3 R S Z W Z f Q W d n T G F i V G V z d C 5 S Z W Z l c n J h b H M s N H 0 m c X V v d D s s J n F 1 b 3 Q 7 U 2 V j d G l v b j E v S m 9 p b l 9 U Z X N 0 X 1 J l Z i 9 B d X R v U m V t b 3 Z l Z E N v b H V t b n M x L n t E a W Z m X 1 R l c 3 R f U m V m L D V 9 J n F 1 b 3 Q 7 X S w m c X V v d D t S Z W x h d G l v b n N o a X B J b m Z v J n F 1 b 3 Q 7 O l t d f S I g L z 4 8 R W 5 0 c n k g V H l w Z T 0 i R m l s b E N v d W 5 0 I i B W Y W x 1 Z T 0 i b D Q i I C 8 + P E V u d H J 5 I F R 5 c G U 9 I k F k Z G V k V G 9 E Y X R h T W 9 k Z W w i I F Z h b H V l P S J s M C I g L z 4 8 L 1 N 0 Y W J s Z U V u d H J p Z X M + P C 9 J d G V t P j x J d G V t P j x J d G V t T G 9 j Y X R p b 2 4 + P E l 0 Z W 1 U e X B l P k Z v c m 1 1 b G E 8 L 0 l 0 Z W 1 U e X B l P j x J d G V t U G F 0 a D 5 T Z W N 0 a W 9 u M S 9 K b 2 l u X 1 R l c 3 R f U m V m L 1 N v d X J j Z T w v S X R l b V B h d G g + P C 9 J d G V t T G 9 j Y X R p b 2 4 + P F N 0 Y W J s Z U V u d H J p Z X M g L z 4 8 L 0 l 0 Z W 0 + P E l 0 Z W 0 + P E l 0 Z W 1 M b 2 N h d G l v b j 4 8 S X R l b V R 5 c G U + R m 9 y b X V s Y T w v S X R l b V R 5 c G U + P E l 0 Z W 1 Q Y X R o P l N l Y 3 R p b 2 4 x L 0 p v a W 5 f V G V z d F 9 S Z W Y v R X h w Y W 5 k Z W Q l M j B I a X N 0 U m V m X 0 F n Z 0 x h Y l R l c 3 Q 8 L 0 l 0 Z W 1 Q Y X R o P j w v S X R l b U x v Y 2 F 0 a W 9 u P j x T d G F i b G V F b n R y a W V z I C 8 + P C 9 J d G V t P j x J d G V t P j x J d G V t T G 9 j Y X R p b 2 4 + P E l 0 Z W 1 U e X B l P k Z v c m 1 1 b G E 8 L 0 l 0 Z W 1 U e X B l P j x J d G V t U G F 0 a D 5 T Z W N 0 a W 9 u M S 9 K b 2 l u X 1 R l c 3 R f U m V m L 0 F k Z G V k J T I w Q 3 V z d G 9 t P C 9 J d G V t U G F 0 a D 4 8 L 0 l 0 Z W 1 M b 2 N h d G l v b j 4 8 U 3 R h Y m x l R W 5 0 c m l l c y A v P j w v S X R l b T 4 8 S X R l b T 4 8 S X R l b U x v Y 2 F 0 a W 9 u P j x J d G V t V H l w Z T 5 G b 3 J t d W x h P C 9 J d G V t V H l w Z T 4 8 S X R l b V B h d G g + U 2 V j d G l v b j E v S m 9 p b l 9 U Z X N 0 X 1 J l Z i 9 N Z X J n Z W Q l M j B R d W V y a W V z P C 9 J d G V t U G F 0 a D 4 8 L 0 l 0 Z W 1 M b 2 N h d G l v b j 4 8 U 3 R h Y m x l R W 5 0 c m l l c y A v P j w v S X R l b T 4 8 S X R l b T 4 8 S X R l b U x v Y 2 F 0 a W 9 u P j x J d G V t V H l w Z T 5 G b 3 J t d W x h P C 9 J d G V t V H l w Z T 4 8 S X R l b V B h d G g + U 2 V j d G l v b j E v S m 9 p b l 9 U Z X N 0 X 1 J l Z i 9 F e H B h b m R l Z C U y M E h G T W F z d G V y P C 9 J d G V t U G F 0 a D 4 8 L 0 l 0 Z W 1 M b 2 N h d G l v b j 4 8 U 3 R h Y m x l R W 5 0 c m l l c y A v P j w v S X R l b T 4 8 S X R l b T 4 8 S X R l b U x v Y 2 F 0 a W 9 u P j x J d G V t V H l w Z T 5 G b 3 J t d W x h P C 9 J d G V t V H l w Z T 4 8 S X R l b V B h d G g + U 2 V j d G l v b j E v S m 9 p b l 9 U Z X N 0 X 1 J l Z i 9 S Z W 9 y Z G V y Z W Q l M j B D b 2 x 1 b W 5 z P C 9 J d G V t U G F 0 a D 4 8 L 0 l 0 Z W 1 M b 2 N h d G l v b j 4 8 U 3 R h Y m x l R W 5 0 c m l l c y A v P j w v S X R l b T 4 8 S X R l b T 4 8 S X R l b U x v Y 2 F 0 a W 9 u P j x J d G V t V H l w Z T 5 G b 3 J t d W x h P C 9 J d G V t V H l w Z T 4 8 S X R l b V B h d G g + U 2 V j d G l v b j E v S G l z d F J l Z l 9 P c m l n a W 5 U Z X N 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F c n J v c k N v Z G U i I F Z h b H V l P S J z V W 5 r b m 9 3 b i I g L z 4 8 R W 5 0 c n k g V H l w Z T 0 i Q W R k Z W R U b 0 R h d G F N b 2 R l b C I g V m F s d W U 9 I m w w I i A v P j x F b n R y e S B U e X B l P S J G a W x s T G F z d F V w Z G F 0 Z W Q i I F Z h b H V l P S J k M j A y M i 0 w N S 0 w N l Q w N j o x O D o w M S 4 z N D k x M z k 0 W i I g L z 4 8 R W 5 0 c n k g V H l w Z T 0 i R m l s b F N 0 Y X R 1 c y I g V m F s d W U 9 I n N D b 2 1 w b G V 0 Z S I g L z 4 8 L 1 N 0 Y W J s Z U V u d H J p Z X M + P C 9 J d G V t P j x J d G V t P j x J d G V t T G 9 j Y X R p b 2 4 + P E l 0 Z W 1 U e X B l P k Z v c m 1 1 b G E 8 L 0 l 0 Z W 1 U e X B l P j x J d G V t U G F 0 a D 5 T Z W N 0 a W 9 u M S 9 I a X N 0 U m V m X 0 9 y a W d p b l R l c 3 Q v U 2 9 1 c m N l P C 9 J d G V t U G F 0 a D 4 8 L 0 l 0 Z W 1 M b 2 N h d G l v b j 4 8 U 3 R h Y m x l R W 5 0 c m l l c y A v P j w v S X R l b T 4 8 S X R l b T 4 8 S X R l b U x v Y 2 F 0 a W 9 u P j x J d G V t V H l w Z T 5 G b 3 J t d W x h P C 9 J d G V t V H l w Z T 4 8 S X R l b V B h d G g + U 2 V j d G l v b j E v S G l z d F J l Z l 9 P c m l n a W 5 U Z X N 0 L 0 N o Y W 5 n Z W Q l M j B U e X B l P C 9 J d G V t U G F 0 a D 4 8 L 0 l 0 Z W 1 M b 2 N h d G l v b j 4 8 U 3 R h Y m x l R W 5 0 c m l l c y A v P j w v S X R l b T 4 8 S X R l b T 4 8 S X R l b U x v Y 2 F 0 a W 9 u P j x J d G V t V H l w Z T 5 G b 3 J t d W x h P C 9 J d G V t V H l w Z T 4 8 S X R l b V B h d G g + U 2 V j d G l v b j E v S G l z d F J l Z l 9 P c m l n a W 5 U Z X N 0 L 0 d y b 3 V w Z W Q l M j B S b 3 d z P C 9 J d G V t U G F 0 a D 4 8 L 0 l 0 Z W 1 M b 2 N h d G l v b j 4 8 U 3 R h Y m x l R W 5 0 c m l l c y A v P j w v S X R l b T 4 8 S X R l b T 4 8 S X R l b U x v Y 2 F 0 a W 9 u P j x J d G V t V H l w Z T 5 G b 3 J t d W x h P C 9 J d G V t V H l w Z T 4 8 S X R l b V B h d G g + U 2 V j d G l v b j E v S m 9 p b l 9 E Z W 1 h b m R f U m V m 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F 1 Z X J 5 S U Q i I F Z h b H V l P S J z M z E w M z c y Z T U t O D d k M C 0 0 M G Y 1 L W I w M D A t M j N h M m Q 4 M G U 3 M T N k I i A v P j x F b n R y e S B U e X B l P S J G a W x s T G F z d F V w Z G F 0 Z W Q i I F Z h b H V l P S J k M j A y M i 0 w N y 0 y M F Q x N j o w N z o w M i 4 1 N D I z N z I 5 W i I g L z 4 8 R W 5 0 c n k g V H l w Z T 0 i R m l s b E N v b H V t b l R 5 c G V z I i B W Y W x 1 Z T 0 i c 0 J n W U d B d 0 F H Q m d Z R k F B P T 0 i I C 8 + P E V u d H J 5 I F R 5 c G U 9 I k Z p b G x D b 2 x 1 b W 5 O Y W 1 l c y I g V m F s d W U 9 I n N b J n F 1 b 3 Q 7 S G V h b H R o I E Z h Y 2 l s a X R 5 K i Z x d W 9 0 O y w m c X V v d D t I R k 1 h c 3 R l c i 5 B Z G 1 p b i B B c m V h I D E q J n F 1 b 3 Q 7 L C Z x d W 9 0 O 1 R l c 3 Q q J n F 1 b 3 Q 7 L C Z x d W 9 0 O 0 R l b W F u Z C o m c X V v d D s s J n F 1 b 3 Q 7 S E Z E Z W 1 h b m R f T 3 J p Z 1 R 5 c G U m c X V v d D s s J n F 1 b 3 Q 7 S G l z d F J l Z l 9 P c m l n a W 5 U Z X N 0 L k 9 y a W d p b i o m c X V v d D s s J n F 1 b 3 Q 7 S G l z d F J l Z l 9 P c m l n a W 5 U Z X N 0 L k 9 y a W d p b i B U e X B l K i Z x d W 9 0 O y w m c X V v d D t T d G F 0 d X M q J n F 1 b 3 Q 7 L C Z x d W 9 0 O 0 h p c 3 R S Z W Z f T 3 J p Z 2 l u V G V z d C 5 S Z W Z z J n F 1 b 3 Q 7 L C Z x d W 9 0 O 0 R p Z m Z f R G V t X 1 J l Z i Z x d W 9 0 O 1 0 i I C 8 + P E V u d H J 5 I F R 5 c G U 9 I k Z p b G x F c n J v c k N v d W 5 0 I i B W Y W x 1 Z T 0 i b D A i I C 8 + P E V u d H J 5 I F R 5 c G U 9 I k Z p b G x F c n J v c k N v Z G U i I F Z h b H V l P S J z V W 5 r b m 9 3 b i I g L z 4 8 R W 5 0 c n k g V H l w Z T 0 i R m l s b F N 0 Y X R 1 c y I g V m F s d W U 9 I n N D b 2 1 w b G V 0 Z S I g L z 4 8 R W 5 0 c n k g V H l w Z T 0 i R m l s b E N v d W 5 0 I i B W Y W x 1 Z T 0 i b D U i I C 8 + P E V u d H J 5 I F R 5 c G U 9 I l J l b G F 0 a W 9 u c 2 h p c E l u Z m 9 D b 2 5 0 Y W l u Z X I i I F Z h b H V l P S J z e y Z x d W 9 0 O 2 N v b H V t b k N v d W 5 0 J n F 1 b 3 Q 7 O j E w L C Z x d W 9 0 O 2 t l e U N v b H V t b k 5 h b W V z J n F 1 b 3 Q 7 O l t d L C Z x d W 9 0 O 3 F 1 Z X J 5 U m V s Y X R p b 2 5 z a G l w c y Z x d W 9 0 O z p b X S w m c X V v d D t j b 2 x 1 b W 5 J Z G V u d G l 0 a W V z J n F 1 b 3 Q 7 O l s m c X V v d D t T Z W N 0 a W 9 u M S 9 K b 2 l u X 0 R l b W F u Z F 9 S Z W Y v Q X V 0 b 1 J l b W 9 2 Z W R D b 2 x 1 b W 5 z M S 5 7 S G V h b H R o I E Z h Y 2 l s a X R 5 K i w w f S Z x d W 9 0 O y w m c X V v d D t T Z W N 0 a W 9 u M S 9 K b 2 l u X 0 R l b W F u Z F 9 S Z W Y v Q X V 0 b 1 J l b W 9 2 Z W R D b 2 x 1 b W 5 z M S 5 7 S E Z N Y X N 0 Z X I u Q W R t a W 4 g Q X J l Y S A x K i w x f S Z x d W 9 0 O y w m c X V v d D t T Z W N 0 a W 9 u M S 9 K b 2 l u X 0 R l b W F u Z F 9 S Z W Y v Q X V 0 b 1 J l b W 9 2 Z W R D b 2 x 1 b W 5 z M S 5 7 V G V z d C o s M n 0 m c X V v d D s s J n F 1 b 3 Q 7 U 2 V j d G l v b j E v S m 9 p b l 9 E Z W 1 h b m R f U m V m L 0 F 1 d G 9 S Z W 1 v d m V k Q 2 9 s d W 1 u c z E u e 0 R l b W F u Z C o s M 3 0 m c X V v d D s s J n F 1 b 3 Q 7 U 2 V j d G l v b j E v S m 9 p b l 9 E Z W 1 h b m R f U m V m L 0 F 1 d G 9 S Z W 1 v d m V k Q 2 9 s d W 1 u c z E u e 0 h G R G V t Y W 5 k X 0 9 y a W d U e X B l L D R 9 J n F 1 b 3 Q 7 L C Z x d W 9 0 O 1 N l Y 3 R p b 2 4 x L 0 p v a W 5 f R G V t Y W 5 k X 1 J l Z i 9 B d X R v U m V t b 3 Z l Z E N v b H V t b n M x L n t I a X N 0 U m V m X 0 9 y a W d p b l R l c 3 Q u T 3 J p Z 2 l u K i w 1 f S Z x d W 9 0 O y w m c X V v d D t T Z W N 0 a W 9 u M S 9 K b 2 l u X 0 R l b W F u Z F 9 S Z W Y v Q X V 0 b 1 J l b W 9 2 Z W R D b 2 x 1 b W 5 z M S 5 7 S G l z d F J l Z l 9 P c m l n a W 5 U Z X N 0 L k 9 y a W d p b i B U e X B l K i w 2 f S Z x d W 9 0 O y w m c X V v d D t T Z W N 0 a W 9 u M S 9 K b 2 l u X 0 R l b W F u Z F 9 S Z W Y v Q X V 0 b 1 J l b W 9 2 Z W R D b 2 x 1 b W 5 z M S 5 7 U 3 R h d H V z K i w 3 f S Z x d W 9 0 O y w m c X V v d D t T Z W N 0 a W 9 u M S 9 K b 2 l u X 0 R l b W F u Z F 9 S Z W Y v Q X V 0 b 1 J l b W 9 2 Z W R D b 2 x 1 b W 5 z M S 5 7 S G l z d F J l Z l 9 P c m l n a W 5 U Z X N 0 L l J l Z n M s O H 0 m c X V v d D s s J n F 1 b 3 Q 7 U 2 V j d G l v b j E v S m 9 p b l 9 E Z W 1 h b m R f U m V m L 0 F 1 d G 9 S Z W 1 v d m V k Q 2 9 s d W 1 u c z E u e 0 R p Z m Z f R G V t X 1 J l Z i w 5 f S Z x d W 9 0 O 1 0 s J n F 1 b 3 Q 7 Q 2 9 s d W 1 u Q 2 9 1 b n Q m c X V v d D s 6 M T A s J n F 1 b 3 Q 7 S 2 V 5 Q 2 9 s d W 1 u T m F t Z X M m c X V v d D s 6 W 1 0 s J n F 1 b 3 Q 7 Q 2 9 s d W 1 u S W R l b n R p d G l l c y Z x d W 9 0 O z p b J n F 1 b 3 Q 7 U 2 V j d G l v b j E v S m 9 p b l 9 E Z W 1 h b m R f U m V m L 0 F 1 d G 9 S Z W 1 v d m V k Q 2 9 s d W 1 u c z E u e 0 h l Y W x 0 a C B G Y W N p b G l 0 e S o s M H 0 m c X V v d D s s J n F 1 b 3 Q 7 U 2 V j d G l v b j E v S m 9 p b l 9 E Z W 1 h b m R f U m V m L 0 F 1 d G 9 S Z W 1 v d m V k Q 2 9 s d W 1 u c z E u e 0 h G T W F z d G V y L k F k b W l u I E F y Z W E g M S o s M X 0 m c X V v d D s s J n F 1 b 3 Q 7 U 2 V j d G l v b j E v S m 9 p b l 9 E Z W 1 h b m R f U m V m L 0 F 1 d G 9 S Z W 1 v d m V k Q 2 9 s d W 1 u c z E u e 1 R l c 3 Q q L D J 9 J n F 1 b 3 Q 7 L C Z x d W 9 0 O 1 N l Y 3 R p b 2 4 x L 0 p v a W 5 f R G V t Y W 5 k X 1 J l Z i 9 B d X R v U m V t b 3 Z l Z E N v b H V t b n M x L n t E Z W 1 h b m Q q L D N 9 J n F 1 b 3 Q 7 L C Z x d W 9 0 O 1 N l Y 3 R p b 2 4 x L 0 p v a W 5 f R G V t Y W 5 k X 1 J l Z i 9 B d X R v U m V t b 3 Z l Z E N v b H V t b n M x L n t I R k R l b W F u Z F 9 P c m l n V H l w Z S w 0 f S Z x d W 9 0 O y w m c X V v d D t T Z W N 0 a W 9 u M S 9 K b 2 l u X 0 R l b W F u Z F 9 S Z W Y v Q X V 0 b 1 J l b W 9 2 Z W R D b 2 x 1 b W 5 z M S 5 7 S G l z d F J l Z l 9 P c m l n a W 5 U Z X N 0 L k 9 y a W d p b i o s N X 0 m c X V v d D s s J n F 1 b 3 Q 7 U 2 V j d G l v b j E v S m 9 p b l 9 E Z W 1 h b m R f U m V m L 0 F 1 d G 9 S Z W 1 v d m V k Q 2 9 s d W 1 u c z E u e 0 h p c 3 R S Z W Z f T 3 J p Z 2 l u V G V z d C 5 P c m l n a W 4 g V H l w Z S o s N n 0 m c X V v d D s s J n F 1 b 3 Q 7 U 2 V j d G l v b j E v S m 9 p b l 9 E Z W 1 h b m R f U m V m L 0 F 1 d G 9 S Z W 1 v d m V k Q 2 9 s d W 1 u c z E u e 1 N 0 Y X R 1 c y o s N 3 0 m c X V v d D s s J n F 1 b 3 Q 7 U 2 V j d G l v b j E v S m 9 p b l 9 E Z W 1 h b m R f U m V m L 0 F 1 d G 9 S Z W 1 v d m V k Q 2 9 s d W 1 u c z E u e 0 h p c 3 R S Z W Z f T 3 J p Z 2 l u V G V z d C 5 S Z W Z z L D h 9 J n F 1 b 3 Q 7 L C Z x d W 9 0 O 1 N l Y 3 R p b 2 4 x L 0 p v a W 5 f R G V t Y W 5 k X 1 J l Z i 9 B d X R v U m V t b 3 Z l Z E N v b H V t b n M x L n t E a W Z m X 0 R l b V 9 S Z W Y s O X 0 m c X V v d D t d L C Z x d W 9 0 O 1 J l b G F 0 a W 9 u c 2 h p c E l u Z m 8 m c X V v d D s 6 W 1 1 9 I i A v P j x F b n R y e S B U e X B l P S J B Z G R l Z F R v R G F 0 Y U 1 v Z G V s I i B W Y W x 1 Z T 0 i b D A i I C 8 + P C 9 T d G F i b G V F b n R y a W V z P j w v S X R l b T 4 8 S X R l b T 4 8 S X R l b U x v Y 2 F 0 a W 9 u P j x J d G V t V H l w Z T 5 G b 3 J t d W x h P C 9 J d G V t V H l w Z T 4 8 S X R l b V B h d G g + U 2 V j d G l v b j E v S m 9 p b l 9 E Z W 1 h b m R f U m V m L 1 N v d X J j Z T w v S X R l b V B h d G g + P C 9 J d G V t T G 9 j Y X R p b 2 4 + P F N 0 Y W J s Z U V u d H J p Z X M g L z 4 8 L 0 l 0 Z W 0 + P E l 0 Z W 0 + P E l 0 Z W 1 M b 2 N h d G l v b j 4 8 S X R l b V R 5 c G U + R m 9 y b X V s Y T w v S X R l b V R 5 c G U + P E l 0 Z W 1 Q Y X R o P l N l Y 3 R p b 2 4 x L 0 p v a W 5 f R G V t Y W 5 k X 1 J l Z i 9 D a G F u Z 2 V k J T I w V H l w Z T w v S X R l b V B h d G g + P C 9 J d G V t T G 9 j Y X R p b 2 4 + P F N 0 Y W J s Z U V u d H J p Z X M g L z 4 8 L 0 l 0 Z W 0 + P E l 0 Z W 0 + P E l 0 Z W 1 M b 2 N h d G l v b j 4 8 S X R l b V R 5 c G U + R m 9 y b X V s Y T w v S X R l b V R 5 c G U + P E l 0 Z W 1 Q Y X R o P l N l Y 3 R p b 2 4 x L 0 p v a W 5 f R G V t Y W 5 k X 1 J l Z i 9 N Z X J n Z W Q l M j B R d W V y a W V z P C 9 J d G V t U G F 0 a D 4 8 L 0 l 0 Z W 1 M b 2 N h d G l v b j 4 8 U 3 R h Y m x l R W 5 0 c m l l c y A v P j w v S X R l b T 4 8 S X R l b T 4 8 S X R l b U x v Y 2 F 0 a W 9 u P j x J d G V t V H l w Z T 5 G b 3 J t d W x h P C 9 J d G V t V H l w Z T 4 8 S X R l b V B h d G g + U 2 V j d G l v b j E v S m 9 p b l 9 E Z W 1 h b m R f U m V m L 0 V 4 c G F u Z G V k J T I w S G l z d F J l Z l 9 P c m l n a W 5 U Z X N 0 P C 9 J d G V t U G F 0 a D 4 8 L 0 l 0 Z W 1 M b 2 N h d G l v b j 4 8 U 3 R h Y m x l R W 5 0 c m l l c y A v P j w v S X R l b T 4 8 S X R l b T 4 8 S X R l b U x v Y 2 F 0 a W 9 u P j x J d G V t V H l w Z T 5 G b 3 J t d W x h P C 9 J d G V t V H l w Z T 4 8 S X R l b V B h d G g + U 2 V j d G l v b j E v S m 9 p b l 9 E Z W 1 h b m R f U m V m L 1 J l b W 9 2 Z W Q l M j B P d G h l c i U y M E N v b H V t b n M 8 L 0 l 0 Z W 1 Q Y X R o P j w v S X R l b U x v Y 2 F 0 a W 9 u P j x T d G F i b G V F b n R y a W V z I C 8 + P C 9 J d G V t P j x J d G V t P j x J d G V t T G 9 j Y X R p b 2 4 + P E l 0 Z W 1 U e X B l P k Z v c m 1 1 b G E 8 L 0 l 0 Z W 1 U e X B l P j x J d G V t U G F 0 a D 5 T Z W N 0 a W 9 u M S 9 K b 2 l u X 0 R l b W F u Z F 9 S Z W Y v T W V y Z 2 V k J T I w U X V l c m l l c z E 8 L 0 l 0 Z W 1 Q Y X R o P j w v S X R l b U x v Y 2 F 0 a W 9 u P j x T d G F i b G V F b n R y a W V z I C 8 + P C 9 J d G V t P j x J d G V t P j x J d G V t T G 9 j Y X R p b 2 4 + P E l 0 Z W 1 U e X B l P k Z v c m 1 1 b G E 8 L 0 l 0 Z W 1 U e X B l P j x J d G V t U G F 0 a D 5 T Z W N 0 a W 9 u M S 9 K b 2 l u X 0 R l b W F u Z F 9 S Z W Y v R X h w Y W 5 k Z W Q l M j B I R k 1 h c 3 R l c j w v S X R l b V B h d G g + P C 9 J d G V t T G 9 j Y X R p b 2 4 + P F N 0 Y W J s Z U V u d H J p Z X M g L z 4 8 L 0 l 0 Z W 0 + P E l 0 Z W 0 + P E l 0 Z W 1 M b 2 N h d G l v b j 4 8 S X R l b V R 5 c G U + R m 9 y b X V s Y T w v S X R l b V R 5 c G U + P E l 0 Z W 1 Q Y X R o P l N l Y 3 R p b 2 4 x L 0 p v a W 5 f R G V t Y W 5 k X 1 J l Z i 9 S Z W 9 y Z G V y Z W Q l M j B D b 2 x 1 b W 5 z P C 9 J d G V t U G F 0 a D 4 8 L 0 l 0 Z W 1 M b 2 N h d G l v b j 4 8 U 3 R h Y m x l R W 5 0 c m l l c y A v P j w v S X R l b T 4 8 S X R l b T 4 8 S X R l b U x v Y 2 F 0 a W 9 u P j x J d G V t V H l w Z T 5 G b 3 J t d W x h P C 9 J d G V t V H l w Z T 4 8 S X R l b V B h d G g + U 2 V j d G l v b j E v S m 9 p b l 9 E Z W 1 h b m R f U m V m L 0 F k Z G V k J T I w Q 3 V z d G 9 t P C 9 J d G V t U G F 0 a D 4 8 L 0 l 0 Z W 1 M b 2 N h d G l v b j 4 8 U 3 R h Y m x l R W 5 0 c m l l c y A v P j w v S X R l b T 4 8 S X R l b T 4 8 S X R l b U x v Y 2 F 0 a W 9 u P j x J d G V t V H l w Z T 5 G b 3 J t d W x h P C 9 J d G V t V H l w Z T 4 8 S X R l b V B h d G g + U 2 V j d G l v b j E v S m 9 p b l 9 E Z W 1 h b m R f U m V m L 0 F k Z G V k J T I w Q 3 V z d G 9 t M T w v S X R l b V B h d G g + P C 9 J d G V t T G 9 j Y X R p b 2 4 + P F N 0 Y W J s Z U V u d H J p Z X M g L z 4 8 L 0 l 0 Z W 0 + P E l 0 Z W 0 + P E l 0 Z W 1 M b 2 N h d G l v b j 4 8 S X R l b V R 5 c G U + R m 9 y b X V s Y T w v S X R l b V R 5 c G U + P E l 0 Z W 1 Q Y X R o P l N l Y 3 R p b 2 4 x L 0 p v a W 5 f R G V t Y W 5 k X 1 J l Z i 9 G a W x 0 Z X J l Z C U y M F J v d 3 M 8 L 0 l 0 Z W 1 Q Y X R o P j w v S X R l b U x v Y 2 F 0 a W 9 u P j x T d G F i b G V F b n R y a W V z I C 8 + P C 9 J d G V t P j x J d G V t P j x J d G V t T G 9 j Y X R p b 2 4 + P E l 0 Z W 1 U e X B l P k Z v c m 1 1 b G E 8 L 0 l 0 Z W 1 U e X B l P j x J d G V t U G F 0 a D 5 T Z W N 0 a W 9 u M S 9 I a X N 0 U m V m X 0 h 1 Y l 9 P d X 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1 L T A 2 V D A 2 O j Q 0 O j Q 3 L j U y M T A z N D J a I i A v P j x F b n R y e S B U e X B l P S J G a W x s U 3 R h d H V z I i B W Y W x 1 Z T 0 i c 0 N v b X B s Z X R l I i A v P j w v U 3 R h Y m x l R W 5 0 c m l l c z 4 8 L 0 l 0 Z W 0 + P E l 0 Z W 0 + P E l 0 Z W 1 M b 2 N h d G l v b j 4 8 S X R l b V R 5 c G U + R m 9 y b X V s Y T w v S X R l b V R 5 c G U + P E l 0 Z W 1 Q Y X R o P l N l Y 3 R p b 2 4 x L 0 h p c 3 R S Z W Z f S H V i X 0 9 1 d C 9 T b 3 V y Y 2 U 8 L 0 l 0 Z W 1 Q Y X R o P j w v S X R l b U x v Y 2 F 0 a W 9 u P j x T d G F i b G V F b n R y a W V z I C 8 + P C 9 J d G V t P j x J d G V t P j x J d G V t T G 9 j Y X R p b 2 4 + P E l 0 Z W 1 U e X B l P k Z v c m 1 1 b G E 8 L 0 l 0 Z W 1 U e X B l P j x J d G V t U G F 0 a D 5 T Z W N 0 a W 9 u M S 9 I a X N 0 U m V m X 0 h 1 Y l 9 P d X Q v Q 2 h h b m d l Z C U y M F R 5 c G U 8 L 0 l 0 Z W 1 Q Y X R o P j w v S X R l b U x v Y 2 F 0 a W 9 u P j x T d G F i b G V F b n R y a W V z I C 8 + P C 9 J d G V t P j x J d G V t P j x J d G V t T G 9 j Y X R p b 2 4 + P E l 0 Z W 1 U e X B l P k Z v c m 1 1 b G E 8 L 0 l 0 Z W 1 U e X B l P j x J d G V t U G F 0 a D 5 T Z W N 0 a W 9 u M S 9 I a X N 0 U m V m X 0 h 1 Y l 9 P d X Q v R m l s d G V y Z W Q l M j B S b 3 d z P C 9 J d G V t U G F 0 a D 4 8 L 0 l 0 Z W 1 M b 2 N h d G l v b j 4 8 U 3 R h Y m x l R W 5 0 c m l l c y A v P j w v S X R l b T 4 8 S X R l b T 4 8 S X R l b U x v Y 2 F 0 a W 9 u P j x J d G V t V H l w Z T 5 G b 3 J t d W x h P C 9 J d G V t V H l w Z T 4 8 S X R l b V B h d G g + U 2 V j d G l v b j E v S G l z d F J l Z l 9 I d W J f T 3 V 0 L 0 d y b 3 V w Z W Q l M j B S b 3 d z P C 9 J d G V t U G F 0 a D 4 8 L 0 l 0 Z W 1 M b 2 N h d G l v b j 4 8 U 3 R h Y m x l R W 5 0 c m l l c y A v P j w v S X R l b T 4 8 S X R l b T 4 8 S X R l b U x v Y 2 F 0 a W 9 u P j x J d G V t V H l w Z T 5 G b 3 J t d W x h P C 9 J d G V t V H l w Z T 4 8 S X R l b V B h d G g + U 2 V j d G l v b j E v S G l z d F J l Z l 9 I d W J f S W 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1 L T A 2 V D A 2 O j Q 2 O j U z L j E z M D c 0 O D R a I i A v P j x F b n R y e S B U e X B l P S J G a W x s U 3 R h d H V z I i B W Y W x 1 Z T 0 i c 0 N v b X B s Z X R l I i A v P j w v U 3 R h Y m x l R W 5 0 c m l l c z 4 8 L 0 l 0 Z W 0 + P E l 0 Z W 0 + P E l 0 Z W 1 M b 2 N h d G l v b j 4 8 S X R l b V R 5 c G U + R m 9 y b X V s Y T w v S X R l b V R 5 c G U + P E l 0 Z W 1 Q Y X R o P l N l Y 3 R p b 2 4 x L 0 h p c 3 R S Z W Z f S H V i X 0 l u L 1 N v d X J j Z T w v S X R l b V B h d G g + P C 9 J d G V t T G 9 j Y X R p b 2 4 + P F N 0 Y W J s Z U V u d H J p Z X M g L z 4 8 L 0 l 0 Z W 0 + P E l 0 Z W 0 + P E l 0 Z W 1 M b 2 N h d G l v b j 4 8 S X R l b V R 5 c G U + R m 9 y b X V s Y T w v S X R l b V R 5 c G U + P E l 0 Z W 1 Q Y X R o P l N l Y 3 R p b 2 4 x L 0 h p c 3 R S Z W Z f S H V i X 0 l u L 0 N o Y W 5 n Z W Q l M j B U e X B l P C 9 J d G V t U G F 0 a D 4 8 L 0 l 0 Z W 1 M b 2 N h d G l v b j 4 8 U 3 R h Y m x l R W 5 0 c m l l c y A v P j w v S X R l b T 4 8 S X R l b T 4 8 S X R l b U x v Y 2 F 0 a W 9 u P j x J d G V t V H l w Z T 5 G b 3 J t d W x h P C 9 J d G V t V H l w Z T 4 8 S X R l b V B h d G g + U 2 V j d G l v b j E v S G l z d F J l Z l 9 I d W J f S W 4 v R m l s d G V y Z W Q l M j B S b 3 d z P C 9 J d G V t U G F 0 a D 4 8 L 0 l 0 Z W 1 M b 2 N h d G l v b j 4 8 U 3 R h Y m x l R W 5 0 c m l l c y A v P j w v S X R l b T 4 8 S X R l b T 4 8 S X R l b U x v Y 2 F 0 a W 9 u P j x J d G V t V H l w Z T 5 G b 3 J t d W x h P C 9 J d G V t V H l w Z T 4 8 S X R l b V B h d G g + U 2 V j d G l v b j E v S G l z d F J l Z l 9 I d W J f S W 4 v R 3 J v d X B l Z C U y M F J v d 3 M 8 L 0 l 0 Z W 1 Q Y X R o P j w v S X R l b U x v Y 2 F 0 a W 9 u P j x T d G F i b G V F b n R y a W V z I C 8 + P C 9 J d G V t P j x J d G V t P j x J d G V t T G 9 j Y X R p b 2 4 + P E l 0 Z W 1 U e X B l P k Z v c m 1 1 b G E 8 L 0 l 0 Z W 1 U e X B l P j x J d G V t U G F 0 a D 5 T Z W N 0 a W 9 u M S 9 K b 2 l u X 1 J l Z l 9 I d W J f S W 5 P d X 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E N v b H V t b l R 5 c G V z I i B W Y W x 1 Z T 0 i c 0 J n V U Z B Q T 0 9 I i A v P j x F b n R y e S B U e X B l P S J G a W x s T G F z d F V w Z G F 0 Z W Q i I F Z h b H V l P S J k M j A y M i 0 w N y 0 y M F Q x N j o w N z o w M i 4 1 N j c x N j M 0 W i I g L z 4 8 R W 5 0 c n k g V H l w Z T 0 i R m l s b E V y c m 9 y Q 2 9 1 b n Q i I F Z h b H V l P S J s M C I g L z 4 8 R W 5 0 c n k g V H l w Z T 0 i U X V l c n l J R C I g V m F s d W U 9 I n N j Z j l k Z W Y w Y S 0 0 N z E 3 L T Q z M W I t O T R j M C 0 4 M W J k Z T B j N W Y 4 N D M i I C 8 + P E V u d H J 5 I F R 5 c G U 9 I k Z p b G x D b 2 x 1 b W 5 O Y W 1 l c y I g V m F s d W U 9 I n N b J n F 1 b 3 Q 7 R G V z d G l u Y X R p b 2 4 q J n F 1 b 3 Q 7 L C Z x d W 9 0 O 1 N h b X B s Z X N S Z W Z f S W 4 m c X V v d D s s J n F 1 b 3 Q 7 S G l z d F J l Z l 9 I d W J f T 3 V 0 L l N h b X B s Z X N S Z W Z f T 3 V 0 J n F 1 b 3 Q 7 L C Z x d W 9 0 O 0 l u X H U w M D N j X H U w M D N l T 3 V 0 J n F 1 b 3 Q 7 X S I g L z 4 8 R W 5 0 c n k g V H l w Z T 0 i R m l s b F N 0 Y X R 1 c y I g V m F s d W U 9 I n N D b 2 1 w b G V 0 Z S I g L z 4 8 R W 5 0 c n k g V H l w Z T 0 i R m l s b E V y c m 9 y Q 2 9 k Z S I g V m F s d W U 9 I n N V b m t u b 3 d u I i A v P j x F b n R y e S B U e X B l P S J S Z W x h d G l v b n N o a X B J b m Z v Q 2 9 u d G F p b m V y I i B W Y W x 1 Z T 0 i c 3 s m c X V v d D t j b 2 x 1 b W 5 D b 3 V u d C Z x d W 9 0 O z o 0 L C Z x d W 9 0 O 2 t l e U N v b H V t b k 5 h b W V z J n F 1 b 3 Q 7 O l t d L C Z x d W 9 0 O 3 F 1 Z X J 5 U m V s Y X R p b 2 5 z a G l w c y Z x d W 9 0 O z p b X S w m c X V v d D t j b 2 x 1 b W 5 J Z G V u d G l 0 a W V z J n F 1 b 3 Q 7 O l s m c X V v d D t T Z W N 0 a W 9 u M S 9 K b 2 l u X 1 J l Z l 9 I d W J f S W 5 P d X Q v Q X V 0 b 1 J l b W 9 2 Z W R D b 2 x 1 b W 5 z M S 5 7 R G V z d G l u Y X R p b 2 4 q L D B 9 J n F 1 b 3 Q 7 L C Z x d W 9 0 O 1 N l Y 3 R p b 2 4 x L 0 p v a W 5 f U m V m X 0 h 1 Y l 9 J b k 9 1 d C 9 B d X R v U m V t b 3 Z l Z E N v b H V t b n M x L n t T Y W 1 w b G V z U m V m X 0 l u L D F 9 J n F 1 b 3 Q 7 L C Z x d W 9 0 O 1 N l Y 3 R p b 2 4 x L 0 p v a W 5 f U m V m X 0 h 1 Y l 9 J b k 9 1 d C 9 B d X R v U m V t b 3 Z l Z E N v b H V t b n M x L n t I a X N 0 U m V m X 0 h 1 Y l 9 P d X Q u U 2 F t c G x l c 1 J l Z l 9 P d X Q s M n 0 m c X V v d D s s J n F 1 b 3 Q 7 U 2 V j d G l v b j E v S m 9 p b l 9 S Z W Z f S H V i X 0 l u T 3 V 0 L 0 F 1 d G 9 S Z W 1 v d m V k Q 2 9 s d W 1 u c z E u e 0 l u X H U w M D N j X H U w M D N l T 3 V 0 L D N 9 J n F 1 b 3 Q 7 X S w m c X V v d D t D b 2 x 1 b W 5 D b 3 V u d C Z x d W 9 0 O z o 0 L C Z x d W 9 0 O 0 t l e U N v b H V t b k 5 h b W V z J n F 1 b 3 Q 7 O l t d L C Z x d W 9 0 O 0 N v b H V t b k l k Z W 5 0 a X R p Z X M m c X V v d D s 6 W y Z x d W 9 0 O 1 N l Y 3 R p b 2 4 x L 0 p v a W 5 f U m V m X 0 h 1 Y l 9 J b k 9 1 d C 9 B d X R v U m V t b 3 Z l Z E N v b H V t b n M x L n t E Z X N 0 a W 5 h d G l v b i o s M H 0 m c X V v d D s s J n F 1 b 3 Q 7 U 2 V j d G l v b j E v S m 9 p b l 9 S Z W Z f S H V i X 0 l u T 3 V 0 L 0 F 1 d G 9 S Z W 1 v d m V k Q 2 9 s d W 1 u c z E u e 1 N h b X B s Z X N S Z W Z f S W 4 s M X 0 m c X V v d D s s J n F 1 b 3 Q 7 U 2 V j d G l v b j E v S m 9 p b l 9 S Z W Z f S H V i X 0 l u T 3 V 0 L 0 F 1 d G 9 S Z W 1 v d m V k Q 2 9 s d W 1 u c z E u e 0 h p c 3 R S Z W Z f S H V i X 0 9 1 d C 5 T Y W 1 w b G V z U m V m X 0 9 1 d C w y f S Z x d W 9 0 O y w m c X V v d D t T Z W N 0 a W 9 u M S 9 K b 2 l u X 1 J l Z l 9 I d W J f S W 5 P d X Q v Q X V 0 b 1 J l b W 9 2 Z W R D b 2 x 1 b W 5 z M S 5 7 S W 5 c d T A w M 2 N c d T A w M 2 V P d X Q s M 3 0 m c X V v d D t d L C Z x d W 9 0 O 1 J l b G F 0 a W 9 u c 2 h p c E l u Z m 8 m c X V v d D s 6 W 1 1 9 I i A v P j x F b n R y e S B U e X B l P S J G a W x s Q 2 9 1 b n Q i I F Z h b H V l P S J s M S I g L z 4 8 R W 5 0 c n k g V H l w Z T 0 i Q W R k Z W R U b 0 R h d G F N b 2 R l b C I g V m F s d W U 9 I m w w I i A v P j w v U 3 R h Y m x l R W 5 0 c m l l c z 4 8 L 0 l 0 Z W 0 + P E l 0 Z W 0 + P E l 0 Z W 1 M b 2 N h d G l v b j 4 8 S X R l b V R 5 c G U + R m 9 y b X V s Y T w v S X R l b V R 5 c G U + P E l 0 Z W 1 Q Y X R o P l N l Y 3 R p b 2 4 x L 0 p v a W 5 f U m V m X 0 h 1 Y l 9 J b k 9 1 d C 9 T b 3 V y Y 2 U 8 L 0 l 0 Z W 1 Q Y X R o P j w v S X R l b U x v Y 2 F 0 a W 9 u P j x T d G F i b G V F b n R y a W V z I C 8 + P C 9 J d G V t P j x J d G V t P j x J d G V t T G 9 j Y X R p b 2 4 + P E l 0 Z W 1 U e X B l P k Z v c m 1 1 b G E 8 L 0 l 0 Z W 1 U e X B l P j x J d G V t U G F 0 a D 5 T Z W N 0 a W 9 u M S 9 K b 2 l u X 1 J l Z l 9 I d W J f S W 5 P d X Q v R X h w Y W 5 k Z W Q l M j B I a X N 0 U m V m X 0 h 1 Y l 9 P d X Q 8 L 0 l 0 Z W 1 Q Y X R o P j w v S X R l b U x v Y 2 F 0 a W 9 u P j x T d G F i b G V F b n R y a W V z I C 8 + P C 9 J d G V t P j x J d G V t P j x J d G V t T G 9 j Y X R p b 2 4 + P E l 0 Z W 1 U e X B l P k Z v c m 1 1 b G E 8 L 0 l 0 Z W 1 U e X B l P j x J d G V t U G F 0 a D 5 T Z W N 0 a W 9 u M S 9 K b 2 l u X 1 J l Z l 9 I d W J f S W 5 P d X Q v Q W R k Z W Q l M j B D b 2 5 k a X R p b 2 5 h b C U y M E N v b H V t b j w v S X R l b V B h d G g + P C 9 J d G V t T G 9 j Y X R p b 2 4 + P F N 0 Y W J s Z U V u d H J p Z X M g L z 4 8 L 0 l 0 Z W 0 + P E l 0 Z W 0 + P E l 0 Z W 1 M b 2 N h d G l v b j 4 8 S X R l b V R 5 c G U + R m 9 y b X V s Y T w v S X R l b V R 5 c G U + P E l 0 Z W 1 Q Y X R o P l N l Y 3 R p b 2 4 x L 0 F j d G l 2 Z V R l c 3 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N O Y X Z p Z 2 F 0 a W 9 u I i A v P j x F b n R y e S B U e X B l P S J G a W x s Z W R D b 2 1 w b G V 0 Z V J l c 3 V s d F R v V 2 9 y a 3 N o Z W V 0 I i B W Y W x 1 Z T 0 i b D A i I C 8 + P E V u d H J 5 I F R 5 c G U 9 I k F k Z G V k V G 9 E Y X R h T W 9 k Z W w i I F Z h b H V l P S J s M C I g L z 4 8 R W 5 0 c n k g V H l w Z T 0 i R m l s b E V y c m 9 y Q 2 9 k Z S I g V m F s d W U 9 I n N V b m t u b 3 d u I i A v P j x F b n R y e S B U e X B l P S J G a W x s T G F z d F V w Z G F 0 Z W Q i I F Z h b H V l P S J k M j A y M i 0 w N y 0 y M F Q x N T o z N D o y M y 4 z N j Y 5 M j U 2 W i I g L z 4 8 R W 5 0 c n k g V H l w Z T 0 i R m l s b F N 0 Y X R 1 c y I g V m F s d W U 9 I n N D b 2 1 w b G V 0 Z S I g L z 4 8 L 1 N 0 Y W J s Z U V u d H J p Z X M + P C 9 J d G V t P j x J d G V t P j x J d G V t T G 9 j Y X R p b 2 4 + P E l 0 Z W 1 U e X B l P k Z v c m 1 1 b G E 8 L 0 l 0 Z W 1 U e X B l P j x J d G V t U G F 0 a D 5 T Z W N 0 a W 9 u M S 9 B Y 3 R p d m V U Z X N 0 c y 9 T b 3 V y Y 2 U 8 L 0 l 0 Z W 1 Q Y X R o P j w v S X R l b U x v Y 2 F 0 a W 9 u P j x T d G F i b G V F b n R y a W V z I C 8 + P C 9 J d G V t P j x J d G V t P j x J d G V t T G 9 j Y X R p b 2 4 + P E l 0 Z W 1 U e X B l P k Z v c m 1 1 b G E 8 L 0 l 0 Z W 1 U e X B l P j x J d G V t U G F 0 a D 5 T Z W N 0 a W 9 u M S 9 B Y 3 R p d m V U Z X N 0 c y 9 D a G F u Z 2 V k J T I w V H l w Z T w v S X R l b V B h d G g + P C 9 J d G V t T G 9 j Y X R p b 2 4 + P F N 0 Y W J s Z U V u d H J p Z X M g L z 4 8 L 0 l 0 Z W 0 + P E l 0 Z W 0 + P E l 0 Z W 1 M b 2 N h d G l v b j 4 8 S X R l b V R 5 c G U + R m 9 y b X V s Y T w v S X R l b V R 5 c G U + P E l 0 Z W 1 Q Y X R o P l N l Y 3 R p b 2 4 x L 0 F j d G l 2 Z V R l c 3 R z L 1 J l b W 9 2 Z W Q l M j B P d G h l c i U y M E N v b H V t b n M 8 L 0 l 0 Z W 1 Q Y X R o P j w v S X R l b U x v Y 2 F 0 a W 9 u P j x T d G F i b G V F b n R y a W V z I C 8 + P C 9 J d G V t P j x J d G V t P j x J d G V t T G 9 j Y X R p b 2 4 + P E l 0 Z W 1 U e X B l P k Z v c m 1 1 b G E 8 L 0 l 0 Z W 1 U e X B l P j x J d G V t U G F 0 a D 5 T Z W N 0 a W 9 u M S 9 B Y 3 R p d m V U Z X N 0 c y 9 S Z W 1 v d m V k J T I w R H V w b G l j Y X R l c z w v S X R l b V B h d G g + P C 9 J d G V t T G 9 j Y X R p b 2 4 + P F N 0 Y W J s Z U V u d H J p Z X M g L z 4 8 L 0 l 0 Z W 0 + P E l 0 Z W 0 + P E l 0 Z W 1 M b 2 N h d G l v b j 4 8 S X R l b V R 5 c G U + R m 9 y b X V s Y T w v S X R l b V R 5 c G U + P E l 0 Z W 1 Q Y X R o P l N l Y 3 R p b 2 4 x L 0 p v a W 5 f R G V t Y W 5 k X 1 R l c 3 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M T A i I C 8 + P E V u d H J 5 I F R 5 c G U 9 I k Z p b G x F c n J v c k N v Z G U i I F Z h b H V l P S J z V W 5 r b m 9 3 b i I g L z 4 8 R W 5 0 c n k g V H l w Z T 0 i R m l s b E V y c m 9 y Q 2 9 1 b n Q i I F Z h b H V l P S J s M C I g L z 4 8 R W 5 0 c n k g V H l w Z T 0 i R m l s b E x h c 3 R V c G R h d G V k I i B W Y W x 1 Z T 0 i Z D I w M j I t M D c t M j B U M T Y 6 M D c 6 M D E u N T A 2 N z Y x M l o i I C 8 + P E V u d H J 5 I F R 5 c G U 9 I k Z p b G x D b 2 x 1 b W 5 U e X B l c y I g V m F s d W U 9 I n N C Z 1 l B Q X d V P S I g L z 4 8 R W 5 0 c n k g V H l w Z T 0 i R m l s b E N v b H V t b k 5 h b W V z I i B W Y W x 1 Z T 0 i c 1 s m c X V v d D t T a X R l c y o m c X V v d D s s J n F 1 b 3 Q 7 Q W R t a W 4 g Q X J l Y S A x K i Z x d W 9 0 O y w m c X V v d D t U Z X N 0 V H l w Z S 5 U Z X N 0 I F R 5 c G U q J n F 1 b 3 Q 7 L C Z x d W 9 0 O 0 h G R G V t Y W 5 k L k R l b W F u Z C o m c X V v d D s s J n F 1 b 3 Q 7 S G l z d F R l c 3 R f Q W d n T G F i V G V z d C 5 M Y W J U Z X N 0 X 1 N 1 b V R l c 3 R z 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S m 9 p b l 9 E Z W 1 h b m R f V G V z d C 9 B d X R v U m V t b 3 Z l Z E N v b H V t b n M x L n t T a X R l c y o s M H 0 m c X V v d D s s J n F 1 b 3 Q 7 U 2 V j d G l v b j E v S m 9 p b l 9 E Z W 1 h b m R f V G V z d C 9 B d X R v U m V t b 3 Z l Z E N v b H V t b n M x L n t B Z G 1 p b i B B c m V h I D E q L D F 9 J n F 1 b 3 Q 7 L C Z x d W 9 0 O 1 N l Y 3 R p b 2 4 x L 0 p v a W 5 f R G V t Y W 5 k X 1 R l c 3 Q v Q X V 0 b 1 J l b W 9 2 Z W R D b 2 x 1 b W 5 z M S 5 7 V G V z d F R 5 c G U u V G V z d C B U e X B l K i w y f S Z x d W 9 0 O y w m c X V v d D t T Z W N 0 a W 9 u M S 9 K b 2 l u X 0 R l b W F u Z F 9 U Z X N 0 L 0 F 1 d G 9 S Z W 1 v d m V k Q 2 9 s d W 1 u c z E u e 0 h G R G V t Y W 5 k L k R l b W F u Z C o s M 3 0 m c X V v d D s s J n F 1 b 3 Q 7 U 2 V j d G l v b j E v S m 9 p b l 9 E Z W 1 h b m R f V G V z d C 9 B d X R v U m V t b 3 Z l Z E N v b H V t b n M x L n t I a X N 0 V G V z d F 9 B Z 2 d M Y W J U Z X N 0 L k x h Y l R l c 3 R f U 3 V t V G V z d H M s N H 0 m c X V v d D t d L C Z x d W 9 0 O 0 N v b H V t b k N v d W 5 0 J n F 1 b 3 Q 7 O j U s J n F 1 b 3 Q 7 S 2 V 5 Q 2 9 s d W 1 u T m F t Z X M m c X V v d D s 6 W 1 0 s J n F 1 b 3 Q 7 Q 2 9 s d W 1 u S W R l b n R p d G l l c y Z x d W 9 0 O z p b J n F 1 b 3 Q 7 U 2 V j d G l v b j E v S m 9 p b l 9 E Z W 1 h b m R f V G V z d C 9 B d X R v U m V t b 3 Z l Z E N v b H V t b n M x L n t T a X R l c y o s M H 0 m c X V v d D s s J n F 1 b 3 Q 7 U 2 V j d G l v b j E v S m 9 p b l 9 E Z W 1 h b m R f V G V z d C 9 B d X R v U m V t b 3 Z l Z E N v b H V t b n M x L n t B Z G 1 p b i B B c m V h I D E q L D F 9 J n F 1 b 3 Q 7 L C Z x d W 9 0 O 1 N l Y 3 R p b 2 4 x L 0 p v a W 5 f R G V t Y W 5 k X 1 R l c 3 Q v Q X V 0 b 1 J l b W 9 2 Z W R D b 2 x 1 b W 5 z M S 5 7 V G V z d F R 5 c G U u V G V z d C B U e X B l K i w y f S Z x d W 9 0 O y w m c X V v d D t T Z W N 0 a W 9 u M S 9 K b 2 l u X 0 R l b W F u Z F 9 U Z X N 0 L 0 F 1 d G 9 S Z W 1 v d m V k Q 2 9 s d W 1 u c z E u e 0 h G R G V t Y W 5 k L k R l b W F u Z C o s M 3 0 m c X V v d D s s J n F 1 b 3 Q 7 U 2 V j d G l v b j E v S m 9 p b l 9 E Z W 1 h b m R f V G V z d C 9 B d X R v U m V t b 3 Z l Z E N v b H V t b n M x L n t I a X N 0 V G V z d F 9 B Z 2 d M Y W J U Z X N 0 L k x h Y l R l c 3 R f U 3 V t V G V z d H M s N H 0 m c X V v d D t d L C Z x d W 9 0 O 1 J l b G F 0 a W 9 u c 2 h p c E l u Z m 8 m c X V v d D s 6 W 1 1 9 I i A v P j x F b n R y e S B U e X B l P S J R d W V y e U l E I i B W Y W x 1 Z T 0 i c 2 I 3 N T c 3 Z j J m L T g 4 Z T c t N D Y 4 Z C 1 i N W U 4 L T B h O T B i N W Z h N m Q z Z C I g L z 4 8 L 1 N 0 Y W J s Z U V u d H J p Z X M + P C 9 J d G V t P j x J d G V t P j x J d G V t T G 9 j Y X R p b 2 4 + P E l 0 Z W 1 U e X B l P k Z v c m 1 1 b G E 8 L 0 l 0 Z W 1 U e X B l P j x J d G V t U G F 0 a D 5 T Z W N 0 a W 9 u M S 9 K b 2 l u X 0 R l b W F u Z F 9 U Z X N 0 L 1 N v d X J j Z T w v S X R l b V B h d G g + P C 9 J d G V t T G 9 j Y X R p b 2 4 + P F N 0 Y W J s Z U V u d H J p Z X M g L z 4 8 L 0 l 0 Z W 0 + P E l 0 Z W 0 + P E l 0 Z W 1 M b 2 N h d G l v b j 4 8 S X R l b V R 5 c G U + R m 9 y b X V s Y T w v S X R l b V R 5 c G U + P E l 0 Z W 1 Q Y X R o P l N l Y 3 R p b 2 4 x L 0 p v a W 5 f R G V t Y W 5 k X 1 R l c 3 Q v Q 2 h h b m d l Z C U y M F R 5 c G U 8 L 0 l 0 Z W 1 Q Y X R o P j w v S X R l b U x v Y 2 F 0 a W 9 u P j x T d G F i b G V F b n R y a W V z I C 8 + P C 9 J d G V t P j x J d G V t P j x J d G V t T G 9 j Y X R p b 2 4 + P E l 0 Z W 1 U e X B l P k Z v c m 1 1 b G E 8 L 0 l 0 Z W 1 U e X B l P j x J d G V t U G F 0 a D 5 T Z W N 0 a W 9 u M S 9 K b 2 l u X 0 R l b W F u Z F 9 U Z X N 0 L 1 J l b W 9 2 Z W Q l M j B P d G h l c i U y M E N v b H V t b n M 8 L 0 l 0 Z W 1 Q Y X R o P j w v S X R l b U x v Y 2 F 0 a W 9 u P j x T d G F i b G V F b n R y a W V z I C 8 + P C 9 J d G V t P j x J d G V t P j x J d G V t T G 9 j Y X R p b 2 4 + P E l 0 Z W 1 U e X B l P k Z v c m 1 1 b G E 8 L 0 l 0 Z W 1 U e X B l P j x J d G V t U G F 0 a D 5 T Z W N 0 a W 9 u M S 9 K b 2 l u X 0 R l b W F u Z F 9 U Z X N 0 L 1 J l b W 9 2 Z W Q l M j B E d X B s a W N h d G V z P C 9 J d G V t U G F 0 a D 4 8 L 0 l 0 Z W 1 M b 2 N h d G l v b j 4 8 U 3 R h Y m x l R W 5 0 c m l l c y A v P j w v S X R l b T 4 8 S X R l b T 4 8 S X R l b U x v Y 2 F 0 a W 9 u P j x J d G V t V H l w Z T 5 G b 3 J t d W x h P C 9 J d G V t V H l w Z T 4 8 S X R l b V B h d G g + U 2 V j d G l v b j E v S m 9 p b l 9 E Z W 1 h b m R f V G V z d C 9 B Z G R l Z C U y M E N 1 c 3 R v b T w v S X R l b V B h d G g + P C 9 J d G V t T G 9 j Y X R p b 2 4 + P F N 0 Y W J s Z U V u d H J p Z X M g L z 4 8 L 0 l 0 Z W 0 + P E l 0 Z W 0 + P E l 0 Z W 1 M b 2 N h d G l v b j 4 8 S X R l b V R 5 c G U + R m 9 y b X V s Y T w v S X R l b V R 5 c G U + P E l 0 Z W 1 Q Y X R o P l N l Y 3 R p b 2 4 x L 0 p v a W 5 f R G V t Y W 5 k X 1 R l c 3 Q v R X h w Y W 5 k Z W Q l M j B U Z X N 0 V H l w Z T w v S X R l b V B h d G g + P C 9 J d G V t T G 9 j Y X R p b 2 4 + P F N 0 Y W J s Z U V u d H J p Z X M g L z 4 8 L 0 l 0 Z W 0 + P E l 0 Z W 0 + P E l 0 Z W 1 M b 2 N h d G l v b j 4 8 S X R l b V R 5 c G U + R m 9 y b X V s Y T w v S X R l b V R 5 c G U + P E l 0 Z W 1 Q Y X R o P l N l Y 3 R p b 2 4 x L 0 p v a W 5 f R G V t Y W 5 k X 1 R l c 3 Q v T W V y Z 2 V k J T I w U X V l c m l l c z w v S X R l b V B h d G g + P C 9 J d G V t T G 9 j Y X R p b 2 4 + P F N 0 Y W J s Z U V u d H J p Z X M g L z 4 8 L 0 l 0 Z W 0 + P E l 0 Z W 0 + P E l 0 Z W 1 M b 2 N h d G l v b j 4 8 S X R l b V R 5 c G U + R m 9 y b X V s Y T w v S X R l b V R 5 c G U + P E l 0 Z W 1 Q Y X R o P l N l Y 3 R p b 2 4 x L 0 p v a W 5 f R G V t Y W 5 k X 1 R l c 3 Q v R X h w Y W 5 k Z W Q l M j B I R k R l b W F u Z D w v S X R l b V B h d G g + P C 9 J d G V t T G 9 j Y X R p b 2 4 + P F N 0 Y W J s Z U V u d H J p Z X M g L z 4 8 L 0 l 0 Z W 0 + P E l 0 Z W 0 + P E l 0 Z W 1 M b 2 N h d G l v b j 4 8 S X R l b V R 5 c G U + R m 9 y b X V s Y T w v S X R l b V R 5 c G U + P E l 0 Z W 1 Q Y X R o P l N l Y 3 R p b 2 4 x L 0 p v a W 5 f R G V t Y W 5 k X 1 R l c 3 Q v T W V y Z 2 V k J T I w U X V l c m l l c z E 8 L 0 l 0 Z W 1 Q Y X R o P j w v S X R l b U x v Y 2 F 0 a W 9 u P j x T d G F i b G V F b n R y a W V z I C 8 + P C 9 J d G V t P j x J d G V t P j x J d G V t T G 9 j Y X R p b 2 4 + P E l 0 Z W 1 U e X B l P k Z v c m 1 1 b G E 8 L 0 l 0 Z W 1 U e X B l P j x J d G V t U G F 0 a D 5 T Z W N 0 a W 9 u M S 9 K b 2 l u X 0 R l b W F u Z F 9 U Z X N 0 L 0 V 4 c G F u Z G V k J T I w S G l z d F R l c 3 R f Q W d n T G F i V G V z d D w v S X R l b V B h d G g + P C 9 J d G V t T G 9 j Y X R p b 2 4 + P F N 0 Y W J s Z U V u d H J p Z X M g L z 4 8 L 0 l 0 Z W 0 + P E l 0 Z W 0 + P E l 0 Z W 1 M b 2 N h d G l v b j 4 8 S X R l b V R 5 c G U + R m 9 y b X V s Y T w v S X R l b V R 5 c G U + P E l 0 Z W 1 Q Y X R o P l N l Y 3 R p b 2 4 x L 0 h p c 3 R S Z W Z f Q W d n T G F i V G V z d C 9 G a W x 0 Z X J l Z C U y M F J v d 3 M 8 L 0 l 0 Z W 1 Q Y X R o P j w v S X R l b U x v Y 2 F 0 a W 9 u P j x T d G F i b G V F b n R y a W V z I C 8 + P C 9 J d G V t P j w v S X R l b X M + P C 9 M b 2 N h b F B h Y 2 t h Z 2 V N Z X R h Z G F 0 Y U Z p b G U + F g A A A F B L B Q Y A A A A A A A A A A A A A A A A A A A A A A A D a A A A A A Q A A A N C M n d 8 B F d E R j H o A w E / C l + s B A A A A E p x f p K R o d E + E 9 S s f / n Q H d Q A A A A A C A A A A A A A D Z g A A w A A A A B A A A A C b T / J i F N S J b 0 K L e 6 H e 3 N b Z A A A A A A S A A A C g A A A A E A A A A L m q y 5 L L n W Q W U x x D y F e q G d N Q A A A A C U R q e 3 N 4 r K Y a Z 6 a N v 3 t r 9 2 P w g E y V i w 8 6 S e t s 7 0 6 S p G y + F J 9 5 I u c r u 0 t z d p I W + x 5 j C j 1 3 S a y Y Y u p N Z 5 g G X q o q X 7 J G a Q 1 R R / d k u Z U / 1 A f g g h c U A A A A L p M 2 z 0 2 s x J F 2 Q I c m y I 3 f e z 3 2 f e A = < / D a t a M a s h u p > 
</file>

<file path=customXml/itemProps1.xml><?xml version="1.0" encoding="utf-8"?>
<ds:datastoreItem xmlns:ds="http://schemas.openxmlformats.org/officeDocument/2006/customXml" ds:itemID="{50ECB846-E9BB-4E7A-B6D7-3E41D413B29B}">
  <ds:schemaRefs>
    <ds:schemaRef ds:uri="http://schemas.microsoft.com/sharepoint/v3/contenttype/forms"/>
  </ds:schemaRefs>
</ds:datastoreItem>
</file>

<file path=customXml/itemProps2.xml><?xml version="1.0" encoding="utf-8"?>
<ds:datastoreItem xmlns:ds="http://schemas.openxmlformats.org/officeDocument/2006/customXml" ds:itemID="{5A20B78D-C1DA-41FF-AD63-51B54B50C952}">
  <ds:schemaRefs>
    <ds:schemaRef ds:uri="http://www.w3.org/XML/1998/namespace"/>
    <ds:schemaRef ds:uri="http://schemas.microsoft.com/office/2006/metadata/properties"/>
    <ds:schemaRef ds:uri="http://schemas.microsoft.com/office/2006/documentManagement/types"/>
    <ds:schemaRef ds:uri="http://purl.org/dc/elements/1.1/"/>
    <ds:schemaRef ds:uri="10c4dcad-8d39-4939-b489-2456ead71196"/>
    <ds:schemaRef ds:uri="5a1bbd72-f46e-43f3-8f72-2623deb0c047"/>
    <ds:schemaRef ds:uri="http://purl.org/dc/dcmitype/"/>
    <ds:schemaRef ds:uri="http://purl.org/dc/terms/"/>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9BADE6-A2A4-4429-94CA-EC54839397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a1bbd72-f46e-43f3-8f72-2623deb0c047"/>
    <ds:schemaRef ds:uri="10c4dcad-8d39-4939-b489-2456ead711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DE3BF1E-27E4-42F6-B73D-AB2820B7A6A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Health Facility Master</vt:lpstr>
      <vt:lpstr>Labs</vt:lpstr>
      <vt:lpstr>Hubs</vt:lpstr>
      <vt:lpstr>Tests</vt:lpstr>
      <vt:lpstr>Devices</vt:lpstr>
      <vt:lpstr>Modes</vt:lpstr>
      <vt:lpstr>HF Demand</vt:lpstr>
      <vt:lpstr>Lab Device Parameters</vt:lpstr>
      <vt:lpstr>Device Test Parameters</vt:lpstr>
      <vt:lpstr>Historical Referrals</vt:lpstr>
      <vt:lpstr>Historical Testing</vt:lpstr>
      <vt:lpstr>danhsach1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Mayank Pandey</dc:creator>
  <cp:keywords/>
  <dc:description/>
  <cp:lastModifiedBy>Mayank Pandey</cp:lastModifiedBy>
  <cp:revision/>
  <dcterms:created xsi:type="dcterms:W3CDTF">2015-06-05T18:17:20Z</dcterms:created>
  <dcterms:modified xsi:type="dcterms:W3CDTF">2022-12-26T11:37:29Z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0x01010096E9EF62B87021448D745F43C4B11C16</vt:lpwstr>
  </property>
  <property fmtid="{D5CDD505-2E9C-101B-9397-08002B2CF9AE}" pid="3" name="MediaServiceImageTags">
    <vt:lpwstr/>
  </property>
</Properties>
</file>