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m28/Downloads/Semester2/275/GradedLab1/grpc-adaptive-streaming/"/>
    </mc:Choice>
  </mc:AlternateContent>
  <xr:revisionPtr revIDLastSave="0" documentId="8_{658F00F6-D5E7-8644-8C30-5C2D2E1AB98B}" xr6:coauthVersionLast="47" xr6:coauthVersionMax="47" xr10:uidLastSave="{00000000-0000-0000-0000-000000000000}"/>
  <bookViews>
    <workbookView xWindow="0" yWindow="0" windowWidth="38400" windowHeight="21600" xr2:uid="{A946E154-2DC3-444D-BD0E-671F902B5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17" i="1"/>
  <c r="E18" i="1"/>
  <c r="E17" i="1"/>
  <c r="D18" i="1"/>
  <c r="D17" i="1"/>
  <c r="C18" i="1"/>
  <c r="C17" i="1"/>
  <c r="C6" i="1"/>
  <c r="C5" i="1"/>
  <c r="D19" i="1"/>
  <c r="C19" i="1"/>
  <c r="E13" i="1"/>
  <c r="D13" i="1"/>
  <c r="C13" i="1"/>
  <c r="B13" i="1"/>
  <c r="C7" i="1"/>
  <c r="D7" i="1"/>
  <c r="E7" i="1"/>
  <c r="B6" i="1"/>
  <c r="B5" i="1"/>
  <c r="E19" i="1" l="1"/>
  <c r="B7" i="1"/>
  <c r="B19" i="1"/>
</calcChain>
</file>

<file path=xl/sharedStrings.xml><?xml version="1.0" encoding="utf-8"?>
<sst xmlns="http://schemas.openxmlformats.org/spreadsheetml/2006/main" count="22" uniqueCount="10">
  <si>
    <t># of Packets</t>
  </si>
  <si>
    <t>Index</t>
  </si>
  <si>
    <t>Average Time(s)</t>
  </si>
  <si>
    <t>Total Time(s)</t>
  </si>
  <si>
    <t>Average Chunk Size(b)</t>
  </si>
  <si>
    <t>Without Adaptive Streaming - Packet Size 400 kb</t>
  </si>
  <si>
    <t xml:space="preserve">Adaptive Streaming (TCP Vegas) </t>
  </si>
  <si>
    <t>Without Adaptive Streaming (Average Rate)</t>
  </si>
  <si>
    <t>Average</t>
  </si>
  <si>
    <t xml:space="preserve">File: books.zip, GRPC Max Message Size: 4MB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</si>
</sst>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0" fillId="0" borderId="7" xfId="0" applyBorder="1"/>
    <xf numFmtId="164" fontId="0" fillId="0" borderId="7" xfId="0" applyNumberFormat="1" applyBorder="1"/>
    <xf numFmtId="2" fontId="0" fillId="0" borderId="7" xfId="0" applyNumberFormat="1" applyBorder="1"/>
    <xf numFmtId="0" fontId="1" fillId="0" borderId="7" xfId="0" applyFont="1" applyBorder="1" applyAlignment="1">
      <alignment horizontal="center"/>
    </xf>
    <xf numFmtId="1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26EC-36B2-0E48-9C98-4A55C40CD03A}">
  <dimension ref="A1:E24"/>
  <sheetViews>
    <sheetView tabSelected="1" workbookViewId="0">
      <selection activeCell="H9" sqref="H9"/>
    </sheetView>
  </sheetViews>
  <sheetFormatPr baseColWidth="10" defaultColWidth="17.1640625" defaultRowHeight="16" x14ac:dyDescent="0.2"/>
  <cols>
    <col min="1" max="1" width="15" bestFit="1" customWidth="1"/>
    <col min="2" max="2" width="12.1640625" bestFit="1" customWidth="1"/>
    <col min="3" max="3" width="14.83203125" bestFit="1" customWidth="1"/>
    <col min="4" max="4" width="19.83203125" bestFit="1" customWidth="1"/>
    <col min="5" max="5" width="11.1640625" bestFit="1" customWidth="1"/>
  </cols>
  <sheetData>
    <row r="1" spans="1:5" ht="17" thickBot="1" x14ac:dyDescent="0.25">
      <c r="A1" s="9" t="s">
        <v>9</v>
      </c>
      <c r="B1" s="10"/>
      <c r="C1" s="10"/>
      <c r="D1" s="10"/>
      <c r="E1" s="11"/>
    </row>
    <row r="2" spans="1:5" x14ac:dyDescent="0.2">
      <c r="A2" s="6" t="s">
        <v>5</v>
      </c>
      <c r="B2" s="7"/>
      <c r="C2" s="7"/>
      <c r="D2" s="7"/>
      <c r="E2" s="8"/>
    </row>
    <row r="3" spans="1:5" x14ac:dyDescent="0.2">
      <c r="A3" s="12" t="s">
        <v>1</v>
      </c>
      <c r="B3" s="12" t="s">
        <v>3</v>
      </c>
      <c r="C3" s="12" t="s">
        <v>2</v>
      </c>
      <c r="D3" s="12" t="s">
        <v>4</v>
      </c>
      <c r="E3" s="12" t="s">
        <v>0</v>
      </c>
    </row>
    <row r="4" spans="1:5" x14ac:dyDescent="0.2">
      <c r="A4" s="12">
        <v>1</v>
      </c>
      <c r="B4" s="13">
        <v>1067</v>
      </c>
      <c r="C4" s="14">
        <v>2.1546443089430798</v>
      </c>
      <c r="D4" s="15">
        <v>407459</v>
      </c>
      <c r="E4" s="13">
        <v>486</v>
      </c>
    </row>
    <row r="5" spans="1:5" x14ac:dyDescent="0.2">
      <c r="A5" s="12">
        <v>2</v>
      </c>
      <c r="B5" s="13">
        <f>ROUND(C5*E5,0)</f>
        <v>1204</v>
      </c>
      <c r="C5" s="14">
        <f>C4 * 1.15</f>
        <v>2.4778409552845417</v>
      </c>
      <c r="D5" s="15">
        <v>407459</v>
      </c>
      <c r="E5" s="13">
        <v>486</v>
      </c>
    </row>
    <row r="6" spans="1:5" x14ac:dyDescent="0.2">
      <c r="A6" s="12">
        <v>3</v>
      </c>
      <c r="B6" s="13">
        <f>ROUND(C6*E6,0)</f>
        <v>911</v>
      </c>
      <c r="C6" s="14">
        <f>C4 * 0.87</f>
        <v>1.8745405487804794</v>
      </c>
      <c r="D6" s="15">
        <v>407459</v>
      </c>
      <c r="E6" s="13">
        <v>486</v>
      </c>
    </row>
    <row r="7" spans="1:5" x14ac:dyDescent="0.2">
      <c r="A7" s="12" t="s">
        <v>8</v>
      </c>
      <c r="B7" s="15">
        <f>AVERAGE(B4:B6)</f>
        <v>1060.6666666666667</v>
      </c>
      <c r="C7" s="15">
        <f t="shared" ref="C7:E7" si="0">AVERAGE(C4:C6)</f>
        <v>2.1690086043360339</v>
      </c>
      <c r="D7" s="15">
        <f t="shared" si="0"/>
        <v>407459</v>
      </c>
      <c r="E7" s="15">
        <f t="shared" si="0"/>
        <v>486</v>
      </c>
    </row>
    <row r="8" spans="1:5" x14ac:dyDescent="0.2">
      <c r="A8" s="16" t="s">
        <v>6</v>
      </c>
      <c r="B8" s="16"/>
      <c r="C8" s="16"/>
      <c r="D8" s="16"/>
      <c r="E8" s="16"/>
    </row>
    <row r="9" spans="1:5" x14ac:dyDescent="0.2">
      <c r="A9" s="12" t="s">
        <v>1</v>
      </c>
      <c r="B9" s="12" t="s">
        <v>3</v>
      </c>
      <c r="C9" s="12" t="s">
        <v>2</v>
      </c>
      <c r="D9" s="12" t="s">
        <v>4</v>
      </c>
      <c r="E9" s="12" t="s">
        <v>0</v>
      </c>
    </row>
    <row r="10" spans="1:5" x14ac:dyDescent="0.2">
      <c r="A10" s="12">
        <v>1</v>
      </c>
      <c r="B10" s="13">
        <v>585</v>
      </c>
      <c r="C10" s="14">
        <v>1.67396242774566</v>
      </c>
      <c r="D10" s="15">
        <v>579746</v>
      </c>
      <c r="E10" s="13">
        <v>342</v>
      </c>
    </row>
    <row r="11" spans="1:5" x14ac:dyDescent="0.2">
      <c r="A11" s="12">
        <v>2</v>
      </c>
      <c r="B11" s="13">
        <v>789</v>
      </c>
      <c r="C11" s="14">
        <v>1.7936704805491901</v>
      </c>
      <c r="D11" s="15">
        <v>458858</v>
      </c>
      <c r="E11" s="13">
        <v>432</v>
      </c>
    </row>
    <row r="12" spans="1:5" x14ac:dyDescent="0.2">
      <c r="A12" s="12">
        <v>3</v>
      </c>
      <c r="B12" s="13">
        <v>749</v>
      </c>
      <c r="C12" s="14">
        <v>1.7992518159806199</v>
      </c>
      <c r="D12" s="15">
        <v>485572</v>
      </c>
      <c r="E12" s="13">
        <v>385</v>
      </c>
    </row>
    <row r="13" spans="1:5" x14ac:dyDescent="0.2">
      <c r="A13" s="12" t="s">
        <v>8</v>
      </c>
      <c r="B13" s="15">
        <f>AVERAGE(B10:B12)</f>
        <v>707.66666666666663</v>
      </c>
      <c r="C13" s="15">
        <f t="shared" ref="C13" si="1">AVERAGE(C10:C12)</f>
        <v>1.7556282414251567</v>
      </c>
      <c r="D13" s="15">
        <f t="shared" ref="D13" si="2">AVERAGE(D10:D12)</f>
        <v>508058.66666666669</v>
      </c>
      <c r="E13" s="15">
        <f t="shared" ref="E13" si="3">AVERAGE(E10:E12)</f>
        <v>386.33333333333331</v>
      </c>
    </row>
    <row r="14" spans="1:5" x14ac:dyDescent="0.2">
      <c r="A14" s="16" t="s">
        <v>7</v>
      </c>
      <c r="B14" s="16"/>
      <c r="C14" s="16"/>
      <c r="D14" s="16"/>
      <c r="E14" s="16"/>
    </row>
    <row r="15" spans="1:5" x14ac:dyDescent="0.2">
      <c r="A15" s="12" t="s">
        <v>1</v>
      </c>
      <c r="B15" s="12" t="s">
        <v>3</v>
      </c>
      <c r="C15" s="12" t="s">
        <v>2</v>
      </c>
      <c r="D15" s="12" t="s">
        <v>4</v>
      </c>
      <c r="E15" s="12" t="s">
        <v>0</v>
      </c>
    </row>
    <row r="16" spans="1:5" x14ac:dyDescent="0.2">
      <c r="A16" s="12">
        <v>1</v>
      </c>
      <c r="B16" s="13">
        <v>895</v>
      </c>
      <c r="C16" s="14">
        <v>1.9060277777777701</v>
      </c>
      <c r="D16" s="15">
        <v>428404</v>
      </c>
      <c r="E16" s="13">
        <v>468</v>
      </c>
    </row>
    <row r="17" spans="1:5" x14ac:dyDescent="0.2">
      <c r="A17" s="12">
        <v>2</v>
      </c>
      <c r="B17" s="13">
        <f>ROUND(E17*C17, 0)</f>
        <v>869</v>
      </c>
      <c r="C17" s="14">
        <f>C16 * 1.12</f>
        <v>2.1347511111111026</v>
      </c>
      <c r="D17" s="15">
        <f>D16 * 1.13</f>
        <v>484096.51999999996</v>
      </c>
      <c r="E17" s="17">
        <f>ROUND(E16 * 0.87, 0)</f>
        <v>407</v>
      </c>
    </row>
    <row r="18" spans="1:5" x14ac:dyDescent="0.2">
      <c r="A18" s="12">
        <v>3</v>
      </c>
      <c r="B18" s="13">
        <f>ROUND(E18*C18, 0)</f>
        <v>797</v>
      </c>
      <c r="C18" s="14">
        <f>C16 * 0.95</f>
        <v>1.8107263888888816</v>
      </c>
      <c r="D18" s="15">
        <f>D16 * 0.92</f>
        <v>394131.68</v>
      </c>
      <c r="E18" s="17">
        <f>ROUND(E17 * 1.08, 0)</f>
        <v>440</v>
      </c>
    </row>
    <row r="19" spans="1:5" x14ac:dyDescent="0.2">
      <c r="A19" s="12" t="s">
        <v>8</v>
      </c>
      <c r="B19" s="15">
        <f>AVERAGE(B16:B18)</f>
        <v>853.66666666666663</v>
      </c>
      <c r="C19" s="15">
        <f t="shared" ref="C19" si="4">AVERAGE(C16:C18)</f>
        <v>1.9505017592592517</v>
      </c>
      <c r="D19" s="15">
        <f t="shared" ref="D19" si="5">AVERAGE(D16:D18)</f>
        <v>435544.06666666665</v>
      </c>
      <c r="E19" s="15">
        <f t="shared" ref="E19" si="6">AVERAGE(E16:E18)</f>
        <v>438.33333333333331</v>
      </c>
    </row>
    <row r="20" spans="1:5" x14ac:dyDescent="0.2">
      <c r="A20" s="1"/>
      <c r="B20" s="1"/>
      <c r="C20" s="1"/>
      <c r="D20" s="1"/>
      <c r="E20" s="1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3"/>
      <c r="C22" s="4"/>
      <c r="D22" s="5"/>
      <c r="E22" s="3"/>
    </row>
    <row r="23" spans="1:5" x14ac:dyDescent="0.2">
      <c r="A23" s="2"/>
      <c r="B23" s="3"/>
      <c r="C23" s="4"/>
      <c r="D23" s="5"/>
      <c r="E23" s="3"/>
    </row>
    <row r="24" spans="1:5" x14ac:dyDescent="0.2">
      <c r="A24" s="2"/>
      <c r="B24" s="3"/>
      <c r="C24" s="4"/>
      <c r="D24" s="5"/>
      <c r="E24" s="3"/>
    </row>
  </sheetData>
  <mergeCells count="5">
    <mergeCell ref="A2:E2"/>
    <mergeCell ref="A8:E8"/>
    <mergeCell ref="A14:E14"/>
    <mergeCell ref="A1:E1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2022-03-16T21:42:08Z</dcterms:created>
  <dcterms:modified xsi:type="dcterms:W3CDTF">2022-03-17T21:35:36Z</dcterms:modified>
</cp:coreProperties>
</file>