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RMA ASHOK\BOS 2012-13 Final\"/>
    </mc:Choice>
  </mc:AlternateContent>
  <bookViews>
    <workbookView xWindow="360" yWindow="45" windowWidth="19320" windowHeight="9975"/>
  </bookViews>
  <sheets>
    <sheet name="BTECH " sheetId="2" r:id="rId1"/>
  </sheets>
  <definedNames>
    <definedName name="_xlnm.Print_Area" localSheetId="0">'BTECH '!$B$1:$I$116</definedName>
    <definedName name="_xlnm.Print_Titles" localSheetId="0">'BTECH '!$1:$3</definedName>
  </definedNames>
  <calcPr calcId="152511"/>
</workbook>
</file>

<file path=xl/calcChain.xml><?xml version="1.0" encoding="utf-8"?>
<calcChain xmlns="http://schemas.openxmlformats.org/spreadsheetml/2006/main">
  <c r="G93" i="2" l="1"/>
  <c r="H93" i="2"/>
  <c r="D97" i="2"/>
  <c r="D56" i="2"/>
  <c r="D76" i="2"/>
  <c r="I116" i="2"/>
  <c r="F116" i="2"/>
  <c r="E116" i="2"/>
  <c r="D116" i="2"/>
  <c r="H112" i="2"/>
  <c r="G112" i="2"/>
  <c r="H110" i="2"/>
  <c r="G110" i="2"/>
  <c r="H109" i="2"/>
  <c r="G109" i="2"/>
  <c r="A102" i="2"/>
  <c r="B112" i="2" s="1"/>
  <c r="I97" i="2"/>
  <c r="F97" i="2"/>
  <c r="E97" i="2"/>
  <c r="H92" i="2"/>
  <c r="G92" i="2"/>
  <c r="H91" i="2"/>
  <c r="G91" i="2"/>
  <c r="H90" i="2"/>
  <c r="G90" i="2"/>
  <c r="A81" i="2"/>
  <c r="B93" i="2" s="1"/>
  <c r="I76" i="2"/>
  <c r="F76" i="2"/>
  <c r="E76" i="2"/>
  <c r="H74" i="2"/>
  <c r="G74" i="2"/>
  <c r="H73" i="2"/>
  <c r="G73" i="2"/>
  <c r="H72" i="2"/>
  <c r="G72" i="2"/>
  <c r="H71" i="2"/>
  <c r="G71" i="2"/>
  <c r="H70" i="2"/>
  <c r="G70" i="2"/>
  <c r="A61" i="2"/>
  <c r="B74" i="2" s="1"/>
  <c r="H54" i="2"/>
  <c r="G54" i="2"/>
  <c r="H53" i="2"/>
  <c r="G53" i="2"/>
  <c r="H52" i="2"/>
  <c r="G52" i="2"/>
  <c r="H51" i="2"/>
  <c r="G51" i="2"/>
  <c r="H50" i="2"/>
  <c r="G50" i="2"/>
  <c r="I56" i="2"/>
  <c r="F56" i="2"/>
  <c r="E56" i="2"/>
  <c r="A41" i="2"/>
  <c r="B52" i="2" s="1"/>
  <c r="I36" i="2"/>
  <c r="F36" i="2"/>
  <c r="E36" i="2"/>
  <c r="D36" i="2"/>
  <c r="H34" i="2"/>
  <c r="G34" i="2"/>
  <c r="H33" i="2"/>
  <c r="G33" i="2"/>
  <c r="H32" i="2"/>
  <c r="G32" i="2"/>
  <c r="H31" i="2"/>
  <c r="G31" i="2"/>
  <c r="H30" i="2"/>
  <c r="G30" i="2"/>
  <c r="A23" i="2"/>
  <c r="B34" i="2" s="1"/>
  <c r="A6" i="2"/>
  <c r="B18" i="2" s="1"/>
  <c r="I19" i="2"/>
  <c r="E19" i="2"/>
  <c r="F19" i="2"/>
  <c r="D19" i="2"/>
  <c r="G14" i="2"/>
  <c r="H14" i="2"/>
  <c r="G15" i="2"/>
  <c r="H15" i="2"/>
  <c r="G16" i="2"/>
  <c r="H16" i="2"/>
  <c r="G17" i="2"/>
  <c r="H17" i="2"/>
  <c r="H13" i="2"/>
  <c r="G13" i="2"/>
  <c r="B54" i="2"/>
  <c r="B29" i="2"/>
  <c r="B24" i="2"/>
  <c r="B32" i="2"/>
  <c r="B104" i="2"/>
  <c r="B106" i="2"/>
  <c r="B103" i="2"/>
  <c r="B105" i="2"/>
  <c r="B83" i="2"/>
  <c r="B85" i="2"/>
  <c r="B87" i="2"/>
  <c r="B89" i="2"/>
  <c r="B91" i="2"/>
  <c r="B94" i="2"/>
  <c r="B96" i="2"/>
  <c r="B82" i="2"/>
  <c r="B84" i="2"/>
  <c r="B86" i="2"/>
  <c r="B88" i="2"/>
  <c r="B90" i="2"/>
  <c r="B92" i="2"/>
  <c r="B65" i="2"/>
  <c r="B69" i="2"/>
  <c r="B73" i="2"/>
  <c r="B62" i="2"/>
  <c r="B66" i="2"/>
  <c r="B70" i="2"/>
  <c r="B109" i="2"/>
  <c r="B114" i="2"/>
  <c r="B14" i="2"/>
  <c r="B12" i="2"/>
  <c r="B26" i="2"/>
  <c r="B31" i="2"/>
  <c r="B50" i="2"/>
  <c r="B42" i="2"/>
  <c r="B51" i="2"/>
  <c r="B17" i="2"/>
  <c r="B9" i="2"/>
  <c r="B107" i="2"/>
  <c r="B108" i="2"/>
  <c r="B110" i="2"/>
  <c r="B115" i="2"/>
  <c r="B95" i="2"/>
  <c r="B15" i="2"/>
  <c r="B7" i="2"/>
  <c r="B13" i="2"/>
  <c r="B43" i="2"/>
  <c r="B55" i="2"/>
  <c r="B46" i="2"/>
  <c r="B27" i="2"/>
  <c r="B35" i="2"/>
  <c r="B30" i="2"/>
  <c r="B16" i="2"/>
  <c r="B72" i="2"/>
  <c r="B68" i="2"/>
  <c r="B64" i="2"/>
  <c r="B75" i="2"/>
  <c r="B71" i="2"/>
  <c r="B67" i="2"/>
  <c r="B63" i="2"/>
  <c r="B45" i="2"/>
  <c r="B8" i="2"/>
  <c r="B28" i="2"/>
  <c r="B33" i="2"/>
  <c r="B25" i="2"/>
  <c r="B44" i="2"/>
  <c r="B53" i="2"/>
  <c r="B49" i="2"/>
  <c r="B11" i="2"/>
  <c r="B111" i="2"/>
  <c r="B113" i="2"/>
  <c r="B10" i="2" l="1"/>
  <c r="B48" i="2"/>
  <c r="B47" i="2"/>
  <c r="I117" i="2"/>
</calcChain>
</file>

<file path=xl/sharedStrings.xml><?xml version="1.0" encoding="utf-8"?>
<sst xmlns="http://schemas.openxmlformats.org/spreadsheetml/2006/main" count="168" uniqueCount="97">
  <si>
    <t>Hrs. / Week</t>
  </si>
  <si>
    <t>IA</t>
  </si>
  <si>
    <t>Exam</t>
  </si>
  <si>
    <t>Total</t>
  </si>
  <si>
    <t>Course</t>
  </si>
  <si>
    <t>L</t>
  </si>
  <si>
    <t>T</t>
  </si>
  <si>
    <t>P</t>
  </si>
  <si>
    <t>Seminar</t>
  </si>
  <si>
    <t>Grand Total</t>
  </si>
  <si>
    <t>SEMESTER III</t>
  </si>
  <si>
    <t>Title</t>
  </si>
  <si>
    <t>Code</t>
  </si>
  <si>
    <t xml:space="preserve"> </t>
  </si>
  <si>
    <t>Practical laboratory courses</t>
  </si>
  <si>
    <t>Theory Subjects</t>
  </si>
  <si>
    <t>DC</t>
  </si>
  <si>
    <t>SEMESTER IV</t>
  </si>
  <si>
    <t>SEMESTER V</t>
  </si>
  <si>
    <t>SEMESTER VI</t>
  </si>
  <si>
    <t>SEMESTER VII</t>
  </si>
  <si>
    <t>SEMESTER VIII</t>
  </si>
  <si>
    <t>Practical Training &amp; Industrial visit</t>
  </si>
  <si>
    <t>Advanced Engg. Mathematics-1</t>
  </si>
  <si>
    <t>Subject Code</t>
  </si>
  <si>
    <t>Project-1</t>
  </si>
  <si>
    <t>Project-2</t>
  </si>
  <si>
    <t>Discipline &amp; Extra Curricular Activity</t>
  </si>
  <si>
    <t>Electrical Engineering</t>
  </si>
  <si>
    <t>EE</t>
  </si>
  <si>
    <t>Electronic Devices &amp; Circuits</t>
  </si>
  <si>
    <t xml:space="preserve">Circuit Analysis-I  </t>
  </si>
  <si>
    <t xml:space="preserve">Digital Electronics </t>
  </si>
  <si>
    <t>Object Oriented Programming</t>
  </si>
  <si>
    <t xml:space="preserve">Electrical Machines-I  </t>
  </si>
  <si>
    <t>Electronic Devices Lab</t>
  </si>
  <si>
    <t xml:space="preserve">Electrical Circuit Lab  </t>
  </si>
  <si>
    <t>Digital Electronics Lab</t>
  </si>
  <si>
    <t>C++ Programming Lab</t>
  </si>
  <si>
    <t>Analog Electronics</t>
  </si>
  <si>
    <t xml:space="preserve">Circuit Analysis-II  </t>
  </si>
  <si>
    <t xml:space="preserve">Electrical Measurements  </t>
  </si>
  <si>
    <t>Generation of Electrical Power</t>
  </si>
  <si>
    <t xml:space="preserve">Electrical Machines-II   </t>
  </si>
  <si>
    <t xml:space="preserve">Advanced Engineering Mathematics-II  </t>
  </si>
  <si>
    <t>Analog Electronics Lab</t>
  </si>
  <si>
    <t xml:space="preserve">Electrical Measurement Lab  </t>
  </si>
  <si>
    <t>Power System Design Lab</t>
  </si>
  <si>
    <t>Humanities &amp; Social Sciences</t>
  </si>
  <si>
    <t>Power Electronics</t>
  </si>
  <si>
    <t>Microprocessors &amp; Computer Architecture</t>
  </si>
  <si>
    <t>Control Systems</t>
  </si>
  <si>
    <t>Data Base Management System</t>
  </si>
  <si>
    <t>Transmission &amp; Distribution of Electrical Power</t>
  </si>
  <si>
    <t>Optimisation Techniques</t>
  </si>
  <si>
    <t>Principle of Communication Systems</t>
  </si>
  <si>
    <t>Introduction to VLSI</t>
  </si>
  <si>
    <t>Power Electronics Lab</t>
  </si>
  <si>
    <t>Microprocessor Lab</t>
  </si>
  <si>
    <t>System Programming Lab</t>
  </si>
  <si>
    <t>DBMS Lab</t>
  </si>
  <si>
    <t>Entrepreneurship Development</t>
  </si>
  <si>
    <t>Modern Control Theory</t>
  </si>
  <si>
    <t>High Voltage Engineering</t>
  </si>
  <si>
    <t>Advanced Power Electronics</t>
  </si>
  <si>
    <t>Smart Grid Technology</t>
  </si>
  <si>
    <t>Advanced Microprocessors</t>
  </si>
  <si>
    <t>Power System Instrumentation</t>
  </si>
  <si>
    <t>Digital Communication and Information Theory</t>
  </si>
  <si>
    <t>Control System Lab</t>
  </si>
  <si>
    <t>Power System Lab</t>
  </si>
  <si>
    <t>Advanced Power Electronics Lab</t>
  </si>
  <si>
    <t xml:space="preserve">Smart Grid Lab </t>
  </si>
  <si>
    <t>Power System Planning</t>
  </si>
  <si>
    <t>Power System Analysis</t>
  </si>
  <si>
    <t>Artificial Intelligence Techniques</t>
  </si>
  <si>
    <t>Non Conventional Energy Sources</t>
  </si>
  <si>
    <t>Power System Engineering</t>
  </si>
  <si>
    <t>Electromagnetic Field Theory</t>
  </si>
  <si>
    <t>Computer Aided Design of Electrical Machines</t>
  </si>
  <si>
    <t>Economic Operation of Power Systems</t>
  </si>
  <si>
    <t>Power System Planning Lab</t>
  </si>
  <si>
    <t>Power System Modelling &amp; Simulation Lab</t>
  </si>
  <si>
    <t>Industrial Economics &amp; Management</t>
  </si>
  <si>
    <t>EHV AC/DC Transmission</t>
  </si>
  <si>
    <t>Electric Drives and Their Control</t>
  </si>
  <si>
    <t>Switchgear &amp; Protection</t>
  </si>
  <si>
    <t xml:space="preserve">Utilization of Electrical Power </t>
  </si>
  <si>
    <t>FACTS Devices &amp; Their Applications</t>
  </si>
  <si>
    <t>Power System Transients</t>
  </si>
  <si>
    <t>Computer Based Power System Lab</t>
  </si>
  <si>
    <t>Electrical Drives and Control Lab</t>
  </si>
  <si>
    <t>High Voltage Engineering Lab</t>
  </si>
  <si>
    <t xml:space="preserve">Protection of Power System  </t>
  </si>
  <si>
    <t xml:space="preserve">Electrical Machines Lab </t>
  </si>
  <si>
    <t>Electrical Machine Design</t>
  </si>
  <si>
    <t>Professional Ethics and Disaster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</si>
</sst>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</font>
    <font>
      <i/>
      <sz val="10"/>
      <color indexed="8"/>
      <name val="Arial"/>
      <family val="2"/>
    </font>
    <font>
      <sz val="14"/>
      <color indexed="8"/>
      <name val="Arial"/>
      <family val="2"/>
    </font>
    <font>
      <sz val="10"/>
      <color theme="9" tint="0.59999389629810485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C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5" xfId="0" applyFont="1" applyFill="1" applyBorder="1" applyAlignment="1" applyProtection="1">
      <alignment horizontal="center" vertical="top"/>
      <protection hidden="1"/>
    </xf>
    <xf numFmtId="0" fontId="1" fillId="4" borderId="5" xfId="0" applyFont="1" applyFill="1" applyBorder="1" applyAlignment="1" applyProtection="1">
      <alignment horizontal="center" vertical="top"/>
      <protection hidden="1"/>
    </xf>
    <xf numFmtId="0" fontId="1" fillId="2" borderId="6" xfId="0" applyFont="1" applyFill="1" applyBorder="1" applyAlignment="1" applyProtection="1">
      <alignment horizontal="center" vertical="top"/>
      <protection hidden="1"/>
    </xf>
    <xf numFmtId="0" fontId="1" fillId="2" borderId="7" xfId="0" applyFont="1" applyFill="1" applyBorder="1" applyAlignment="1" applyProtection="1">
      <alignment horizontal="center" vertical="top"/>
      <protection hidden="1"/>
    </xf>
    <xf numFmtId="0" fontId="1" fillId="2" borderId="2" xfId="0" applyFont="1" applyFill="1" applyBorder="1" applyAlignment="1">
      <alignment horizontal="left" vertical="top" indent="1"/>
    </xf>
    <xf numFmtId="0" fontId="1" fillId="4" borderId="5" xfId="0" applyFont="1" applyFill="1" applyBorder="1" applyAlignment="1">
      <alignment horizontal="center" vertical="top"/>
    </xf>
    <xf numFmtId="0" fontId="1" fillId="5" borderId="5" xfId="0" applyFont="1" applyFill="1" applyBorder="1" applyAlignment="1" applyProtection="1">
      <alignment horizontal="center" vertical="top"/>
      <protection locked="0" hidden="1"/>
    </xf>
    <xf numFmtId="0" fontId="1" fillId="0" borderId="5" xfId="0" applyFont="1" applyBorder="1" applyAlignment="1" applyProtection="1">
      <alignment horizontal="center" vertical="top"/>
      <protection locked="0" hidden="1"/>
    </xf>
    <xf numFmtId="0" fontId="1" fillId="3" borderId="6" xfId="0" applyFont="1" applyFill="1" applyBorder="1" applyAlignment="1" applyProtection="1">
      <alignment vertical="top"/>
      <protection hidden="1"/>
    </xf>
    <xf numFmtId="0" fontId="5" fillId="3" borderId="6" xfId="0" applyFont="1" applyFill="1" applyBorder="1" applyAlignment="1" applyProtection="1">
      <alignment vertical="top"/>
      <protection hidden="1"/>
    </xf>
    <xf numFmtId="0" fontId="1" fillId="3" borderId="2" xfId="0" applyFont="1" applyFill="1" applyBorder="1" applyAlignment="1" applyProtection="1">
      <alignment vertical="top"/>
      <protection hidden="1"/>
    </xf>
    <xf numFmtId="0" fontId="1" fillId="3" borderId="2" xfId="0" applyFont="1" applyFill="1" applyBorder="1" applyAlignment="1" applyProtection="1">
      <alignment horizontal="left" vertical="top" indent="1"/>
      <protection hidden="1"/>
    </xf>
    <xf numFmtId="0" fontId="1" fillId="3" borderId="5" xfId="0" applyFont="1" applyFill="1" applyBorder="1" applyAlignment="1" applyProtection="1">
      <alignment horizontal="center" vertical="top"/>
      <protection hidden="1"/>
    </xf>
    <xf numFmtId="0" fontId="1" fillId="3" borderId="6" xfId="0" applyFont="1" applyFill="1" applyBorder="1" applyAlignment="1" applyProtection="1">
      <alignment horizontal="center" vertical="top"/>
      <protection hidden="1"/>
    </xf>
    <xf numFmtId="0" fontId="1" fillId="0" borderId="8" xfId="0" applyFont="1" applyBorder="1" applyAlignment="1" applyProtection="1">
      <alignment horizontal="center" vertical="top"/>
      <protection locked="0" hidden="1"/>
    </xf>
    <xf numFmtId="0" fontId="1" fillId="0" borderId="9" xfId="0" applyFont="1" applyBorder="1" applyAlignment="1" applyProtection="1">
      <alignment horizontal="center" vertical="top"/>
      <protection locked="0" hidden="1"/>
    </xf>
    <xf numFmtId="0" fontId="1" fillId="0" borderId="1" xfId="0" applyFont="1" applyBorder="1" applyAlignment="1" applyProtection="1">
      <alignment horizontal="center" vertical="top"/>
      <protection locked="0" hidden="1"/>
    </xf>
    <xf numFmtId="0" fontId="1" fillId="0" borderId="7" xfId="0" applyFont="1" applyBorder="1" applyAlignment="1" applyProtection="1">
      <alignment horizontal="center" vertical="top"/>
      <protection locked="0"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6" fillId="2" borderId="5" xfId="0" applyFont="1" applyFill="1" applyBorder="1" applyAlignment="1" applyProtection="1">
      <alignment horizontal="center" vertical="top"/>
      <protection hidden="1"/>
    </xf>
    <xf numFmtId="0" fontId="1" fillId="4" borderId="5" xfId="0" applyFont="1" applyFill="1" applyBorder="1" applyAlignment="1" applyProtection="1">
      <alignment horizontal="center" vertical="top"/>
      <protection locked="0"/>
    </xf>
    <xf numFmtId="0" fontId="6" fillId="4" borderId="5" xfId="0" applyFont="1" applyFill="1" applyBorder="1" applyAlignment="1" applyProtection="1">
      <alignment horizontal="center" vertical="top"/>
      <protection hidden="1"/>
    </xf>
    <xf numFmtId="0" fontId="7" fillId="0" borderId="0" xfId="0" applyFont="1" applyFill="1" applyProtection="1">
      <protection hidden="1"/>
    </xf>
    <xf numFmtId="0" fontId="7" fillId="0" borderId="0" xfId="0" applyFont="1" applyFill="1" applyAlignment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 applyProtection="1">
      <alignment horizontal="center"/>
      <protection hidden="1"/>
    </xf>
    <xf numFmtId="0" fontId="1" fillId="4" borderId="5" xfId="0" applyFont="1" applyFill="1" applyBorder="1" applyAlignment="1" applyProtection="1">
      <alignment horizontal="left" vertical="top" indent="1"/>
      <protection locked="0"/>
    </xf>
    <xf numFmtId="0" fontId="4" fillId="0" borderId="5" xfId="0" applyFont="1" applyBorder="1" applyAlignment="1" applyProtection="1">
      <alignment horizontal="center" vertical="top"/>
      <protection locked="0" hidden="1"/>
    </xf>
    <xf numFmtId="0" fontId="7" fillId="5" borderId="0" xfId="0" applyFont="1" applyFill="1" applyProtection="1">
      <protection hidden="1"/>
    </xf>
    <xf numFmtId="0" fontId="7" fillId="5" borderId="0" xfId="0" applyFont="1" applyFill="1" applyBorder="1" applyProtection="1">
      <protection hidden="1"/>
    </xf>
    <xf numFmtId="0" fontId="7" fillId="5" borderId="0" xfId="0" applyFont="1" applyFill="1" applyAlignment="1" applyProtection="1">
      <alignment horizontal="center"/>
      <protection hidden="1"/>
    </xf>
    <xf numFmtId="0" fontId="7" fillId="5" borderId="0" xfId="0" applyFont="1" applyFill="1" applyBorder="1" applyAlignment="1" applyProtection="1">
      <alignment horizontal="center"/>
      <protection hidden="1"/>
    </xf>
    <xf numFmtId="0" fontId="1" fillId="0" borderId="5" xfId="0" applyFont="1" applyFill="1" applyBorder="1" applyAlignment="1" applyProtection="1">
      <alignment vertical="top"/>
      <protection locked="0" hidden="1"/>
    </xf>
    <xf numFmtId="0" fontId="7" fillId="0" borderId="1" xfId="0" applyFont="1" applyFill="1" applyBorder="1" applyAlignment="1" applyProtection="1">
      <alignment vertical="top"/>
      <protection locked="0"/>
    </xf>
    <xf numFmtId="0" fontId="7" fillId="0" borderId="1" xfId="0" applyFont="1" applyFill="1" applyBorder="1" applyAlignment="1" applyProtection="1">
      <alignment vertical="top" wrapText="1"/>
      <protection locked="0"/>
    </xf>
    <xf numFmtId="0" fontId="4" fillId="0" borderId="8" xfId="0" applyFont="1" applyBorder="1" applyAlignment="1" applyProtection="1">
      <alignment horizontal="center" vertical="top"/>
      <protection locked="0" hidden="1"/>
    </xf>
    <xf numFmtId="0" fontId="4" fillId="0" borderId="4" xfId="0" applyFont="1" applyBorder="1" applyAlignment="1" applyProtection="1">
      <alignment horizontal="center" vertical="top"/>
      <protection locked="0" hidden="1"/>
    </xf>
    <xf numFmtId="0" fontId="4" fillId="0" borderId="7" xfId="0" applyFont="1" applyBorder="1" applyAlignment="1" applyProtection="1">
      <alignment horizontal="center" vertical="top"/>
      <protection locked="0" hidden="1"/>
    </xf>
    <xf numFmtId="0" fontId="8" fillId="2" borderId="6" xfId="0" applyFont="1" applyFill="1" applyBorder="1" applyAlignment="1" applyProtection="1">
      <alignment horizontal="center" vertical="center" textRotation="90" wrapText="1"/>
      <protection hidden="1"/>
    </xf>
    <xf numFmtId="0" fontId="8" fillId="2" borderId="10" xfId="0" applyFont="1" applyFill="1" applyBorder="1" applyAlignment="1" applyProtection="1">
      <alignment horizontal="center" vertical="center" textRotation="90" wrapText="1"/>
      <protection hidden="1"/>
    </xf>
    <xf numFmtId="0" fontId="8" fillId="2" borderId="2" xfId="0" applyFont="1" applyFill="1" applyBorder="1" applyAlignment="1" applyProtection="1">
      <alignment horizontal="center" vertical="center" textRotation="90" wrapText="1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locked="0"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2" xfId="0" applyFont="1" applyBorder="1" applyAlignment="1" applyProtection="1">
      <alignment horizontal="center" vertical="center"/>
      <protection locked="0" hidden="1"/>
    </xf>
    <xf numFmtId="0" fontId="1" fillId="2" borderId="8" xfId="0" applyFont="1" applyFill="1" applyBorder="1" applyAlignment="1" applyProtection="1">
      <alignment horizontal="center" vertical="top"/>
      <protection hidden="1"/>
    </xf>
    <xf numFmtId="0" fontId="1" fillId="2" borderId="4" xfId="0" applyFont="1" applyFill="1" applyBorder="1" applyAlignment="1" applyProtection="1">
      <alignment horizontal="center" vertical="top"/>
      <protection hidden="1"/>
    </xf>
    <xf numFmtId="0" fontId="1" fillId="2" borderId="7" xfId="0" applyFont="1" applyFill="1" applyBorder="1" applyAlignment="1" applyProtection="1">
      <alignment horizontal="center" vertical="top"/>
      <protection hidden="1"/>
    </xf>
    <xf numFmtId="0" fontId="3" fillId="3" borderId="6" xfId="0" applyFont="1" applyFill="1" applyBorder="1" applyAlignment="1" applyProtection="1">
      <alignment horizontal="center" vertical="top"/>
      <protection hidden="1"/>
    </xf>
    <xf numFmtId="0" fontId="3" fillId="3" borderId="2" xfId="0" applyFont="1" applyFill="1" applyBorder="1" applyAlignment="1" applyProtection="1">
      <alignment horizontal="center" vertical="top"/>
      <protection hidden="1"/>
    </xf>
    <xf numFmtId="0" fontId="8" fillId="2" borderId="9" xfId="0" applyFont="1" applyFill="1" applyBorder="1" applyAlignment="1" applyProtection="1">
      <alignment horizontal="center" vertical="center" textRotation="90" wrapText="1"/>
      <protection hidden="1"/>
    </xf>
    <xf numFmtId="0" fontId="8" fillId="2" borderId="11" xfId="0" applyFont="1" applyFill="1" applyBorder="1" applyAlignment="1" applyProtection="1">
      <alignment horizontal="center" vertical="center" textRotation="90" wrapText="1"/>
      <protection hidden="1"/>
    </xf>
    <xf numFmtId="0" fontId="8" fillId="2" borderId="3" xfId="0" applyFont="1" applyFill="1" applyBorder="1" applyAlignment="1" applyProtection="1">
      <alignment horizontal="center" vertical="center" textRotation="90" wrapText="1"/>
      <protection hidden="1"/>
    </xf>
    <xf numFmtId="0" fontId="8" fillId="2" borderId="12" xfId="0" applyFont="1" applyFill="1" applyBorder="1" applyAlignment="1" applyProtection="1">
      <alignment horizontal="center" vertical="center" textRotation="90" wrapText="1"/>
      <protection hidden="1"/>
    </xf>
    <xf numFmtId="0" fontId="8" fillId="2" borderId="13" xfId="0" applyFont="1" applyFill="1" applyBorder="1" applyAlignment="1" applyProtection="1">
      <alignment horizontal="center" vertical="center" textRotation="90" wrapText="1"/>
      <protection hidden="1"/>
    </xf>
    <xf numFmtId="0" fontId="8" fillId="2" borderId="1" xfId="0" applyFont="1" applyFill="1" applyBorder="1" applyAlignment="1" applyProtection="1">
      <alignment horizontal="center" vertical="center" textRotation="90" wrapText="1"/>
      <protection hidden="1"/>
    </xf>
    <xf numFmtId="0" fontId="1" fillId="4" borderId="8" xfId="0" applyFont="1" applyFill="1" applyBorder="1" applyAlignment="1" applyProtection="1">
      <alignment horizontal="center" vertical="top"/>
      <protection hidden="1"/>
    </xf>
    <xf numFmtId="0" fontId="1" fillId="4" borderId="4" xfId="0" applyFont="1" applyFill="1" applyBorder="1" applyAlignment="1" applyProtection="1">
      <alignment horizontal="center" vertical="top"/>
      <protection hidden="1"/>
    </xf>
    <xf numFmtId="0" fontId="1" fillId="4" borderId="7" xfId="0" applyFont="1" applyFill="1" applyBorder="1" applyAlignment="1" applyProtection="1">
      <alignment horizontal="center" vertical="top"/>
      <protection hidden="1"/>
    </xf>
    <xf numFmtId="0" fontId="1" fillId="5" borderId="6" xfId="0" applyFont="1" applyFill="1" applyBorder="1" applyAlignment="1" applyProtection="1">
      <alignment horizontal="center" vertical="center"/>
      <protection locked="0" hidden="1"/>
    </xf>
    <xf numFmtId="0" fontId="1" fillId="5" borderId="10" xfId="0" applyFont="1" applyFill="1" applyBorder="1" applyAlignment="1" applyProtection="1">
      <alignment horizontal="center" vertical="center"/>
      <protection locked="0" hidden="1"/>
    </xf>
    <xf numFmtId="0" fontId="1" fillId="5" borderId="2" xfId="0" applyFont="1" applyFill="1" applyBorder="1" applyAlignment="1" applyProtection="1">
      <alignment horizontal="center" vertical="center"/>
      <protection locked="0" hidden="1"/>
    </xf>
    <xf numFmtId="0" fontId="1" fillId="3" borderId="6" xfId="0" applyFont="1" applyFill="1" applyBorder="1" applyAlignment="1" applyProtection="1">
      <alignment horizontal="center" vertical="top"/>
      <protection hidden="1"/>
    </xf>
    <xf numFmtId="0" fontId="1" fillId="3" borderId="2" xfId="0" applyFont="1" applyFill="1" applyBorder="1" applyAlignment="1" applyProtection="1">
      <alignment horizontal="center" vertical="top"/>
      <protection hidden="1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topLeftCell="B1" zoomScale="145" zoomScaleNormal="145" workbookViewId="0">
      <selection activeCell="C34" sqref="C34"/>
    </sheetView>
  </sheetViews>
  <sheetFormatPr defaultColWidth="0" defaultRowHeight="12.75" x14ac:dyDescent="0.2"/>
  <cols>
    <col min="1" max="1" width="6" style="23" hidden="1" customWidth="1"/>
    <col min="2" max="2" width="14.5703125" style="25" customWidth="1"/>
    <col min="3" max="3" width="32.42578125" style="25" customWidth="1"/>
    <col min="4" max="4" width="6.5703125" style="25" customWidth="1"/>
    <col min="5" max="5" width="6" style="25" customWidth="1"/>
    <col min="6" max="6" width="6.85546875" style="25" customWidth="1"/>
    <col min="7" max="7" width="9.140625" style="25" customWidth="1"/>
    <col min="8" max="8" width="9" style="25" customWidth="1"/>
    <col min="9" max="9" width="12.7109375" style="25" customWidth="1"/>
    <col min="10" max="10" width="9.140625" style="30" customWidth="1"/>
    <col min="11" max="16384" width="0" style="23" hidden="1"/>
  </cols>
  <sheetData>
    <row r="1" spans="1:12" ht="18.75" thickBot="1" x14ac:dyDescent="0.25">
      <c r="B1" s="1" t="s">
        <v>4</v>
      </c>
      <c r="C1" s="37" t="s">
        <v>28</v>
      </c>
      <c r="D1" s="38"/>
      <c r="E1" s="38"/>
      <c r="F1" s="38"/>
      <c r="G1" s="39"/>
      <c r="H1" s="1" t="s">
        <v>12</v>
      </c>
      <c r="I1" s="29" t="s">
        <v>29</v>
      </c>
    </row>
    <row r="2" spans="1:12" s="31" customFormat="1" x14ac:dyDescent="0.2"/>
    <row r="3" spans="1:12" s="31" customFormat="1" x14ac:dyDescent="0.2"/>
    <row r="4" spans="1:12" s="30" customFormat="1" ht="13.5" thickBot="1" x14ac:dyDescent="0.25"/>
    <row r="5" spans="1:12" ht="13.5" thickBot="1" x14ac:dyDescent="0.25">
      <c r="B5" s="9" t="s">
        <v>10</v>
      </c>
      <c r="C5" s="10">
        <v>3</v>
      </c>
      <c r="D5" s="49" t="s">
        <v>0</v>
      </c>
      <c r="E5" s="50"/>
      <c r="F5" s="51"/>
      <c r="G5" s="52" t="s">
        <v>1</v>
      </c>
      <c r="H5" s="52" t="s">
        <v>2</v>
      </c>
      <c r="I5" s="66" t="s">
        <v>3</v>
      </c>
    </row>
    <row r="6" spans="1:12" ht="13.5" thickBot="1" x14ac:dyDescent="0.25">
      <c r="A6" s="5" t="str">
        <f>CONCATENATE($C5,$I$1)</f>
        <v>3EE</v>
      </c>
      <c r="B6" s="11" t="s">
        <v>24</v>
      </c>
      <c r="C6" s="12" t="s">
        <v>11</v>
      </c>
      <c r="D6" s="13" t="s">
        <v>5</v>
      </c>
      <c r="E6" s="13" t="s">
        <v>6</v>
      </c>
      <c r="F6" s="14" t="s">
        <v>7</v>
      </c>
      <c r="G6" s="53"/>
      <c r="H6" s="53"/>
      <c r="I6" s="67"/>
    </row>
    <row r="7" spans="1:12" ht="13.5" thickBot="1" x14ac:dyDescent="0.25">
      <c r="A7" s="23">
        <v>1</v>
      </c>
      <c r="B7" s="5" t="str">
        <f>CONCATENATE(A6,A7)</f>
        <v>3EE1</v>
      </c>
      <c r="C7" s="34" t="s">
        <v>30</v>
      </c>
      <c r="D7" s="1">
        <v>3</v>
      </c>
      <c r="E7" s="15">
        <v>1</v>
      </c>
      <c r="F7" s="40" t="s">
        <v>15</v>
      </c>
      <c r="G7" s="4">
        <v>20</v>
      </c>
      <c r="H7" s="1">
        <v>80</v>
      </c>
      <c r="I7" s="1">
        <v>100</v>
      </c>
    </row>
    <row r="8" spans="1:12" ht="13.5" thickBot="1" x14ac:dyDescent="0.25">
      <c r="A8" s="23">
        <v>2</v>
      </c>
      <c r="B8" s="5" t="str">
        <f>CONCATENATE(A6,A8)</f>
        <v>3EE2</v>
      </c>
      <c r="C8" s="34" t="s">
        <v>31</v>
      </c>
      <c r="D8" s="1">
        <v>3</v>
      </c>
      <c r="E8" s="15">
        <v>1</v>
      </c>
      <c r="F8" s="41"/>
      <c r="G8" s="4">
        <v>20</v>
      </c>
      <c r="H8" s="1">
        <v>80</v>
      </c>
      <c r="I8" s="1">
        <v>100</v>
      </c>
    </row>
    <row r="9" spans="1:12" ht="13.5" thickBot="1" x14ac:dyDescent="0.25">
      <c r="A9" s="23">
        <v>3</v>
      </c>
      <c r="B9" s="5" t="str">
        <f>CONCATENATE(A6,A9)</f>
        <v>3EE3</v>
      </c>
      <c r="C9" s="34" t="s">
        <v>32</v>
      </c>
      <c r="D9" s="1">
        <v>3</v>
      </c>
      <c r="E9" s="15">
        <v>1</v>
      </c>
      <c r="F9" s="41"/>
      <c r="G9" s="4">
        <v>20</v>
      </c>
      <c r="H9" s="1">
        <v>80</v>
      </c>
      <c r="I9" s="1">
        <v>100</v>
      </c>
    </row>
    <row r="10" spans="1:12" ht="13.5" thickBot="1" x14ac:dyDescent="0.25">
      <c r="A10" s="23">
        <v>4</v>
      </c>
      <c r="B10" s="5" t="str">
        <f>CONCATENATE(A6,A10)</f>
        <v>3EE4</v>
      </c>
      <c r="C10" s="34" t="s">
        <v>33</v>
      </c>
      <c r="D10" s="1">
        <v>3</v>
      </c>
      <c r="E10" s="15"/>
      <c r="F10" s="41"/>
      <c r="G10" s="4">
        <v>20</v>
      </c>
      <c r="H10" s="1">
        <v>80</v>
      </c>
      <c r="I10" s="1">
        <v>100</v>
      </c>
      <c r="L10" s="24"/>
    </row>
    <row r="11" spans="1:12" ht="13.5" thickBot="1" x14ac:dyDescent="0.25">
      <c r="A11" s="23">
        <v>5</v>
      </c>
      <c r="B11" s="5" t="str">
        <f>CONCATENATE(A6,A11)</f>
        <v>3EE5</v>
      </c>
      <c r="C11" s="34" t="s">
        <v>34</v>
      </c>
      <c r="D11" s="1">
        <v>3</v>
      </c>
      <c r="E11" s="15">
        <v>1</v>
      </c>
      <c r="F11" s="41"/>
      <c r="G11" s="4">
        <v>20</v>
      </c>
      <c r="H11" s="1">
        <v>80</v>
      </c>
      <c r="I11" s="1">
        <v>100</v>
      </c>
      <c r="K11" s="23" t="s">
        <v>13</v>
      </c>
    </row>
    <row r="12" spans="1:12" ht="13.5" thickBot="1" x14ac:dyDescent="0.25">
      <c r="A12" s="23">
        <v>6</v>
      </c>
      <c r="B12" s="5" t="str">
        <f>CONCATENATE(A6,A12)</f>
        <v>3EE6</v>
      </c>
      <c r="C12" s="2" t="s">
        <v>23</v>
      </c>
      <c r="D12" s="1">
        <v>3</v>
      </c>
      <c r="E12" s="1"/>
      <c r="F12" s="42"/>
      <c r="G12" s="4">
        <v>20</v>
      </c>
      <c r="H12" s="1">
        <v>80</v>
      </c>
      <c r="I12" s="1">
        <v>100</v>
      </c>
    </row>
    <row r="13" spans="1:12" ht="13.5" thickBot="1" x14ac:dyDescent="0.25">
      <c r="A13" s="23">
        <v>7</v>
      </c>
      <c r="B13" s="5" t="str">
        <f>CONCATENATE(A6,A13)</f>
        <v>3EE7</v>
      </c>
      <c r="C13" s="34" t="s">
        <v>35</v>
      </c>
      <c r="D13" s="54" t="s">
        <v>14</v>
      </c>
      <c r="E13" s="55"/>
      <c r="F13" s="17">
        <v>2</v>
      </c>
      <c r="G13" s="1">
        <f>I13*0.6</f>
        <v>45</v>
      </c>
      <c r="H13" s="1">
        <f>I13*0.4</f>
        <v>30</v>
      </c>
      <c r="I13" s="7">
        <v>75</v>
      </c>
    </row>
    <row r="14" spans="1:12" ht="13.5" thickBot="1" x14ac:dyDescent="0.25">
      <c r="A14" s="23">
        <v>8</v>
      </c>
      <c r="B14" s="5" t="str">
        <f>CONCATENATE(A6,A14)</f>
        <v>3EE8</v>
      </c>
      <c r="C14" s="34" t="s">
        <v>36</v>
      </c>
      <c r="D14" s="56"/>
      <c r="E14" s="57"/>
      <c r="F14" s="18">
        <v>2</v>
      </c>
      <c r="G14" s="1">
        <f>I14*0.6</f>
        <v>30</v>
      </c>
      <c r="H14" s="1">
        <f>I14*0.4</f>
        <v>20</v>
      </c>
      <c r="I14" s="7">
        <v>50</v>
      </c>
    </row>
    <row r="15" spans="1:12" ht="13.5" thickBot="1" x14ac:dyDescent="0.25">
      <c r="A15" s="23">
        <v>9</v>
      </c>
      <c r="B15" s="5" t="str">
        <f>CONCATENATE(A6,A15)</f>
        <v>3EE9</v>
      </c>
      <c r="C15" s="34" t="s">
        <v>37</v>
      </c>
      <c r="D15" s="56"/>
      <c r="E15" s="57"/>
      <c r="F15" s="18">
        <v>2</v>
      </c>
      <c r="G15" s="1">
        <f>I15*0.6</f>
        <v>45</v>
      </c>
      <c r="H15" s="1">
        <f>I15*0.4</f>
        <v>30</v>
      </c>
      <c r="I15" s="7">
        <v>75</v>
      </c>
    </row>
    <row r="16" spans="1:12" ht="13.5" thickBot="1" x14ac:dyDescent="0.25">
      <c r="A16" s="23">
        <v>10</v>
      </c>
      <c r="B16" s="5" t="str">
        <f>CONCATENATE(A6,A16)</f>
        <v>3EE10</v>
      </c>
      <c r="C16" s="34" t="s">
        <v>38</v>
      </c>
      <c r="D16" s="56"/>
      <c r="E16" s="57"/>
      <c r="F16" s="18">
        <v>2</v>
      </c>
      <c r="G16" s="1">
        <f>I16*0.6</f>
        <v>45</v>
      </c>
      <c r="H16" s="1">
        <f>I16*0.4</f>
        <v>30</v>
      </c>
      <c r="I16" s="7">
        <v>75</v>
      </c>
    </row>
    <row r="17" spans="1:9" ht="13.5" thickBot="1" x14ac:dyDescent="0.25">
      <c r="A17" s="23">
        <v>11</v>
      </c>
      <c r="B17" s="5" t="str">
        <f>CONCATENATE(A6,A17)</f>
        <v>3EE11</v>
      </c>
      <c r="C17" s="34" t="s">
        <v>48</v>
      </c>
      <c r="D17" s="58"/>
      <c r="E17" s="59"/>
      <c r="F17" s="18">
        <v>2</v>
      </c>
      <c r="G17" s="1">
        <f>I17*0.6</f>
        <v>45</v>
      </c>
      <c r="H17" s="1">
        <f>I17*0.4</f>
        <v>30</v>
      </c>
      <c r="I17" s="7">
        <v>75</v>
      </c>
    </row>
    <row r="18" spans="1:9" ht="13.5" thickBot="1" x14ac:dyDescent="0.25">
      <c r="A18" s="23" t="s">
        <v>16</v>
      </c>
      <c r="B18" s="5" t="str">
        <f>CONCATENATE(A6,A18)</f>
        <v>3EEDC</v>
      </c>
      <c r="C18" s="2" t="s">
        <v>27</v>
      </c>
      <c r="D18" s="60"/>
      <c r="E18" s="61"/>
      <c r="F18" s="61"/>
      <c r="G18" s="61"/>
      <c r="H18" s="62"/>
      <c r="I18" s="2">
        <v>50</v>
      </c>
    </row>
    <row r="19" spans="1:9" ht="13.5" thickBot="1" x14ac:dyDescent="0.25">
      <c r="B19" s="1"/>
      <c r="C19" s="19" t="s">
        <v>3</v>
      </c>
      <c r="D19" s="1">
        <f>SUM(D7:D18)</f>
        <v>18</v>
      </c>
      <c r="E19" s="1">
        <f>SUM(E7:E18)</f>
        <v>4</v>
      </c>
      <c r="F19" s="1">
        <f>SUM(F7:F18)</f>
        <v>10</v>
      </c>
      <c r="G19" s="1"/>
      <c r="H19" s="1"/>
      <c r="I19" s="20">
        <f>SUM(I7:I18)</f>
        <v>1000</v>
      </c>
    </row>
    <row r="20" spans="1:9" s="30" customFormat="1" x14ac:dyDescent="0.2">
      <c r="B20" s="32"/>
      <c r="C20" s="32"/>
      <c r="D20" s="32"/>
      <c r="E20" s="32"/>
      <c r="F20" s="32"/>
      <c r="G20" s="32"/>
      <c r="H20" s="32"/>
      <c r="I20" s="32"/>
    </row>
    <row r="21" spans="1:9" s="30" customFormat="1" ht="13.5" thickBot="1" x14ac:dyDescent="0.25">
      <c r="B21" s="32"/>
      <c r="C21" s="32"/>
      <c r="D21" s="32"/>
      <c r="E21" s="32"/>
      <c r="F21" s="32"/>
      <c r="G21" s="32"/>
      <c r="H21" s="32"/>
      <c r="I21" s="32"/>
    </row>
    <row r="22" spans="1:9" ht="13.5" thickBot="1" x14ac:dyDescent="0.25">
      <c r="B22" s="9" t="s">
        <v>17</v>
      </c>
      <c r="C22" s="10">
        <v>4</v>
      </c>
      <c r="D22" s="49" t="s">
        <v>0</v>
      </c>
      <c r="E22" s="50"/>
      <c r="F22" s="51"/>
      <c r="G22" s="52" t="s">
        <v>1</v>
      </c>
      <c r="H22" s="52" t="s">
        <v>2</v>
      </c>
      <c r="I22" s="66" t="s">
        <v>3</v>
      </c>
    </row>
    <row r="23" spans="1:9" ht="13.5" thickBot="1" x14ac:dyDescent="0.25">
      <c r="A23" s="5" t="str">
        <f>CONCATENATE($C22,$I$1)</f>
        <v>4EE</v>
      </c>
      <c r="B23" s="11" t="s">
        <v>24</v>
      </c>
      <c r="C23" s="12" t="s">
        <v>11</v>
      </c>
      <c r="D23" s="13" t="s">
        <v>5</v>
      </c>
      <c r="E23" s="13" t="s">
        <v>6</v>
      </c>
      <c r="F23" s="14" t="s">
        <v>7</v>
      </c>
      <c r="G23" s="53"/>
      <c r="H23" s="53"/>
      <c r="I23" s="67"/>
    </row>
    <row r="24" spans="1:9" ht="13.5" thickBot="1" x14ac:dyDescent="0.25">
      <c r="A24" s="23">
        <v>1</v>
      </c>
      <c r="B24" s="5" t="str">
        <f>CONCATENATE(A23,A24)</f>
        <v>4EE1</v>
      </c>
      <c r="C24" s="34" t="s">
        <v>39</v>
      </c>
      <c r="D24" s="1">
        <v>3</v>
      </c>
      <c r="E24" s="15">
        <v>1</v>
      </c>
      <c r="F24" s="40" t="s">
        <v>15</v>
      </c>
      <c r="G24" s="4">
        <v>20</v>
      </c>
      <c r="H24" s="1">
        <v>80</v>
      </c>
      <c r="I24" s="1">
        <v>100</v>
      </c>
    </row>
    <row r="25" spans="1:9" ht="13.5" thickBot="1" x14ac:dyDescent="0.25">
      <c r="A25" s="23">
        <v>2</v>
      </c>
      <c r="B25" s="5" t="str">
        <f>CONCATENATE(A23,A25)</f>
        <v>4EE2</v>
      </c>
      <c r="C25" s="34" t="s">
        <v>40</v>
      </c>
      <c r="D25" s="1">
        <v>3</v>
      </c>
      <c r="E25" s="15">
        <v>1</v>
      </c>
      <c r="F25" s="41"/>
      <c r="G25" s="4">
        <v>20</v>
      </c>
      <c r="H25" s="1">
        <v>80</v>
      </c>
      <c r="I25" s="1">
        <v>100</v>
      </c>
    </row>
    <row r="26" spans="1:9" ht="13.5" thickBot="1" x14ac:dyDescent="0.25">
      <c r="A26" s="23">
        <v>3</v>
      </c>
      <c r="B26" s="5" t="str">
        <f>CONCATENATE(A23,A26)</f>
        <v>4EE3</v>
      </c>
      <c r="C26" s="34" t="s">
        <v>41</v>
      </c>
      <c r="D26" s="1">
        <v>3</v>
      </c>
      <c r="E26" s="15">
        <v>1</v>
      </c>
      <c r="F26" s="41"/>
      <c r="G26" s="4">
        <v>20</v>
      </c>
      <c r="H26" s="1">
        <v>80</v>
      </c>
      <c r="I26" s="1">
        <v>100</v>
      </c>
    </row>
    <row r="27" spans="1:9" ht="13.5" thickBot="1" x14ac:dyDescent="0.25">
      <c r="A27" s="23">
        <v>4</v>
      </c>
      <c r="B27" s="5" t="str">
        <f>CONCATENATE(A23,A27)</f>
        <v>4EE4</v>
      </c>
      <c r="C27" s="34" t="s">
        <v>42</v>
      </c>
      <c r="D27" s="1">
        <v>3</v>
      </c>
      <c r="E27" s="15"/>
      <c r="F27" s="41"/>
      <c r="G27" s="4">
        <v>20</v>
      </c>
      <c r="H27" s="1">
        <v>80</v>
      </c>
      <c r="I27" s="1">
        <v>100</v>
      </c>
    </row>
    <row r="28" spans="1:9" ht="13.5" thickBot="1" x14ac:dyDescent="0.25">
      <c r="A28" s="23">
        <v>5</v>
      </c>
      <c r="B28" s="5" t="str">
        <f>CONCATENATE(A23,A28)</f>
        <v>4EE5</v>
      </c>
      <c r="C28" s="34" t="s">
        <v>43</v>
      </c>
      <c r="D28" s="1">
        <v>3</v>
      </c>
      <c r="E28" s="15">
        <v>1</v>
      </c>
      <c r="F28" s="41"/>
      <c r="G28" s="4">
        <v>20</v>
      </c>
      <c r="H28" s="1">
        <v>80</v>
      </c>
      <c r="I28" s="1">
        <v>100</v>
      </c>
    </row>
    <row r="29" spans="1:9" ht="13.5" thickBot="1" x14ac:dyDescent="0.25">
      <c r="A29" s="23">
        <v>6</v>
      </c>
      <c r="B29" s="5" t="str">
        <f>CONCATENATE(A23,A29)</f>
        <v>4EE6</v>
      </c>
      <c r="C29" s="34" t="s">
        <v>44</v>
      </c>
      <c r="D29" s="3">
        <v>3</v>
      </c>
      <c r="E29" s="16"/>
      <c r="F29" s="42"/>
      <c r="G29" s="4">
        <v>20</v>
      </c>
      <c r="H29" s="1">
        <v>80</v>
      </c>
      <c r="I29" s="1">
        <v>100</v>
      </c>
    </row>
    <row r="30" spans="1:9" ht="13.5" thickBot="1" x14ac:dyDescent="0.25">
      <c r="A30" s="23">
        <v>7</v>
      </c>
      <c r="B30" s="5" t="str">
        <f>CONCATENATE(A23,A30)</f>
        <v>4EE7</v>
      </c>
      <c r="C30" s="34" t="s">
        <v>45</v>
      </c>
      <c r="D30" s="54" t="s">
        <v>14</v>
      </c>
      <c r="E30" s="55"/>
      <c r="F30" s="17">
        <v>2</v>
      </c>
      <c r="G30" s="1">
        <f>I30*0.6</f>
        <v>60</v>
      </c>
      <c r="H30" s="1">
        <f>I30*0.4</f>
        <v>40</v>
      </c>
      <c r="I30" s="7">
        <v>100</v>
      </c>
    </row>
    <row r="31" spans="1:9" ht="13.5" thickBot="1" x14ac:dyDescent="0.25">
      <c r="A31" s="23">
        <v>8</v>
      </c>
      <c r="B31" s="5" t="str">
        <f>CONCATENATE(A23,A31)</f>
        <v>4EE8</v>
      </c>
      <c r="C31" s="34" t="s">
        <v>46</v>
      </c>
      <c r="D31" s="56"/>
      <c r="E31" s="57"/>
      <c r="F31" s="17">
        <v>2</v>
      </c>
      <c r="G31" s="1">
        <f>I31*0.6</f>
        <v>45</v>
      </c>
      <c r="H31" s="1">
        <f>I31*0.4</f>
        <v>30</v>
      </c>
      <c r="I31" s="7">
        <v>75</v>
      </c>
    </row>
    <row r="32" spans="1:9" ht="13.5" thickBot="1" x14ac:dyDescent="0.25">
      <c r="A32" s="23">
        <v>9</v>
      </c>
      <c r="B32" s="5" t="str">
        <f>CONCATENATE(A23,A32)</f>
        <v>4EE9</v>
      </c>
      <c r="C32" s="34" t="s">
        <v>47</v>
      </c>
      <c r="D32" s="56"/>
      <c r="E32" s="57"/>
      <c r="F32" s="17">
        <v>2</v>
      </c>
      <c r="G32" s="1">
        <f>I32*0.6</f>
        <v>30</v>
      </c>
      <c r="H32" s="1">
        <f>I32*0.4</f>
        <v>20</v>
      </c>
      <c r="I32" s="7">
        <v>50</v>
      </c>
    </row>
    <row r="33" spans="1:9" ht="13.5" thickBot="1" x14ac:dyDescent="0.25">
      <c r="A33" s="23">
        <v>10</v>
      </c>
      <c r="B33" s="5" t="str">
        <f>CONCATENATE(A23,A33)</f>
        <v>4EE10</v>
      </c>
      <c r="C33" s="34" t="s">
        <v>94</v>
      </c>
      <c r="D33" s="56"/>
      <c r="E33" s="57"/>
      <c r="F33" s="17">
        <v>2</v>
      </c>
      <c r="G33" s="1">
        <f>I33*0.6</f>
        <v>45</v>
      </c>
      <c r="H33" s="1">
        <f>I33*0.4</f>
        <v>30</v>
      </c>
      <c r="I33" s="7">
        <v>75</v>
      </c>
    </row>
    <row r="34" spans="1:9" ht="13.5" thickBot="1" x14ac:dyDescent="0.25">
      <c r="A34" s="23">
        <v>11</v>
      </c>
      <c r="B34" s="5" t="str">
        <f>CONCATENATE(A23,A34)</f>
        <v>4EE11</v>
      </c>
      <c r="C34" s="34" t="s">
        <v>95</v>
      </c>
      <c r="D34" s="58"/>
      <c r="E34" s="59"/>
      <c r="F34" s="17">
        <v>2</v>
      </c>
      <c r="G34" s="1">
        <f>I34*0.6</f>
        <v>30</v>
      </c>
      <c r="H34" s="1">
        <f>I34*0.4</f>
        <v>20</v>
      </c>
      <c r="I34" s="7">
        <v>50</v>
      </c>
    </row>
    <row r="35" spans="1:9" ht="13.5" thickBot="1" x14ac:dyDescent="0.25">
      <c r="A35" s="23" t="s">
        <v>16</v>
      </c>
      <c r="B35" s="5" t="str">
        <f>CONCATENATE(A23,A35)</f>
        <v>4EEDC</v>
      </c>
      <c r="C35" s="2" t="s">
        <v>27</v>
      </c>
      <c r="D35" s="60"/>
      <c r="E35" s="61"/>
      <c r="F35" s="61"/>
      <c r="G35" s="61"/>
      <c r="H35" s="62"/>
      <c r="I35" s="2">
        <v>50</v>
      </c>
    </row>
    <row r="36" spans="1:9" ht="13.5" thickBot="1" x14ac:dyDescent="0.25">
      <c r="B36" s="1"/>
      <c r="C36" s="19" t="s">
        <v>3</v>
      </c>
      <c r="D36" s="1">
        <f>SUM(D24:D35)</f>
        <v>18</v>
      </c>
      <c r="E36" s="1">
        <f>SUM(E24:E35)</f>
        <v>4</v>
      </c>
      <c r="F36" s="1">
        <f>SUM(F24:F35)</f>
        <v>10</v>
      </c>
      <c r="G36" s="1"/>
      <c r="H36" s="1"/>
      <c r="I36" s="20">
        <f>SUM(I24:I35)</f>
        <v>1000</v>
      </c>
    </row>
    <row r="37" spans="1:9" s="30" customFormat="1" x14ac:dyDescent="0.2">
      <c r="B37" s="32"/>
      <c r="C37" s="32"/>
      <c r="D37" s="32"/>
      <c r="E37" s="32"/>
      <c r="F37" s="32"/>
      <c r="G37" s="32"/>
      <c r="H37" s="32"/>
      <c r="I37" s="32"/>
    </row>
    <row r="38" spans="1:9" s="30" customFormat="1" x14ac:dyDescent="0.2">
      <c r="B38" s="32"/>
      <c r="C38" s="32"/>
      <c r="D38" s="32"/>
      <c r="E38" s="32"/>
      <c r="F38" s="32"/>
      <c r="G38" s="32"/>
      <c r="H38" s="32"/>
      <c r="I38" s="32"/>
    </row>
    <row r="39" spans="1:9" s="30" customFormat="1" ht="13.5" thickBot="1" x14ac:dyDescent="0.25">
      <c r="B39" s="32"/>
      <c r="C39" s="32"/>
      <c r="D39" s="32"/>
      <c r="E39" s="32"/>
      <c r="F39" s="32"/>
      <c r="G39" s="32"/>
      <c r="H39" s="32"/>
      <c r="I39" s="32"/>
    </row>
    <row r="40" spans="1:9" ht="13.5" thickBot="1" x14ac:dyDescent="0.25">
      <c r="B40" s="9" t="s">
        <v>18</v>
      </c>
      <c r="C40" s="10">
        <v>5</v>
      </c>
      <c r="D40" s="49" t="s">
        <v>0</v>
      </c>
      <c r="E40" s="50"/>
      <c r="F40" s="51"/>
      <c r="G40" s="52" t="s">
        <v>1</v>
      </c>
      <c r="H40" s="52" t="s">
        <v>2</v>
      </c>
      <c r="I40" s="66" t="s">
        <v>3</v>
      </c>
    </row>
    <row r="41" spans="1:9" ht="13.5" thickBot="1" x14ac:dyDescent="0.25">
      <c r="A41" s="5" t="str">
        <f>CONCATENATE($C40,$I$1)</f>
        <v>5EE</v>
      </c>
      <c r="B41" s="11" t="s">
        <v>24</v>
      </c>
      <c r="C41" s="12" t="s">
        <v>11</v>
      </c>
      <c r="D41" s="13" t="s">
        <v>5</v>
      </c>
      <c r="E41" s="13" t="s">
        <v>6</v>
      </c>
      <c r="F41" s="14" t="s">
        <v>7</v>
      </c>
      <c r="G41" s="53"/>
      <c r="H41" s="53"/>
      <c r="I41" s="67"/>
    </row>
    <row r="42" spans="1:9" ht="13.5" thickBot="1" x14ac:dyDescent="0.25">
      <c r="A42" s="23">
        <v>1</v>
      </c>
      <c r="B42" s="5" t="str">
        <f>CONCATENATE(A41,A42)</f>
        <v>5EE1</v>
      </c>
      <c r="C42" s="35" t="s">
        <v>49</v>
      </c>
      <c r="D42" s="1">
        <v>3</v>
      </c>
      <c r="E42" s="15">
        <v>1</v>
      </c>
      <c r="F42" s="40" t="s">
        <v>15</v>
      </c>
      <c r="G42" s="4">
        <v>20</v>
      </c>
      <c r="H42" s="1">
        <v>80</v>
      </c>
      <c r="I42" s="1">
        <v>100</v>
      </c>
    </row>
    <row r="43" spans="1:9" ht="26.25" thickBot="1" x14ac:dyDescent="0.25">
      <c r="A43" s="23">
        <v>2</v>
      </c>
      <c r="B43" s="5" t="str">
        <f>CONCATENATE(A41,A43)</f>
        <v>5EE2</v>
      </c>
      <c r="C43" s="36" t="s">
        <v>50</v>
      </c>
      <c r="D43" s="1">
        <v>3</v>
      </c>
      <c r="E43" s="15"/>
      <c r="F43" s="41"/>
      <c r="G43" s="4">
        <v>20</v>
      </c>
      <c r="H43" s="1">
        <v>80</v>
      </c>
      <c r="I43" s="1">
        <v>100</v>
      </c>
    </row>
    <row r="44" spans="1:9" ht="13.5" thickBot="1" x14ac:dyDescent="0.25">
      <c r="A44" s="23">
        <v>3</v>
      </c>
      <c r="B44" s="5" t="str">
        <f>CONCATENATE(A41,A44)</f>
        <v>5EE3</v>
      </c>
      <c r="C44" s="35" t="s">
        <v>51</v>
      </c>
      <c r="D44" s="1">
        <v>3</v>
      </c>
      <c r="E44" s="15">
        <v>1</v>
      </c>
      <c r="F44" s="41"/>
      <c r="G44" s="4">
        <v>20</v>
      </c>
      <c r="H44" s="1">
        <v>80</v>
      </c>
      <c r="I44" s="1">
        <v>100</v>
      </c>
    </row>
    <row r="45" spans="1:9" ht="13.5" thickBot="1" x14ac:dyDescent="0.25">
      <c r="A45" s="23">
        <v>4</v>
      </c>
      <c r="B45" s="5" t="str">
        <f>CONCATENATE(A41,A45)</f>
        <v>5EE4</v>
      </c>
      <c r="C45" s="35" t="s">
        <v>52</v>
      </c>
      <c r="D45" s="1">
        <v>3</v>
      </c>
      <c r="E45" s="15"/>
      <c r="F45" s="41"/>
      <c r="G45" s="4">
        <v>20</v>
      </c>
      <c r="H45" s="1">
        <v>80</v>
      </c>
      <c r="I45" s="1">
        <v>100</v>
      </c>
    </row>
    <row r="46" spans="1:9" ht="26.25" thickBot="1" x14ac:dyDescent="0.25">
      <c r="A46" s="23">
        <v>5</v>
      </c>
      <c r="B46" s="5" t="str">
        <f>CONCATENATE(A41,A46)</f>
        <v>5EE5</v>
      </c>
      <c r="C46" s="36" t="s">
        <v>53</v>
      </c>
      <c r="D46" s="1">
        <v>3</v>
      </c>
      <c r="E46" s="15">
        <v>1</v>
      </c>
      <c r="F46" s="41"/>
      <c r="G46" s="4">
        <v>20</v>
      </c>
      <c r="H46" s="1">
        <v>80</v>
      </c>
      <c r="I46" s="1">
        <v>100</v>
      </c>
    </row>
    <row r="47" spans="1:9" ht="13.5" thickBot="1" x14ac:dyDescent="0.25">
      <c r="A47" s="23">
        <v>6.1</v>
      </c>
      <c r="B47" s="5" t="str">
        <f>CONCATENATE(A41,A47)</f>
        <v>5EE6.1</v>
      </c>
      <c r="C47" s="35" t="s">
        <v>54</v>
      </c>
      <c r="D47" s="43">
        <v>3</v>
      </c>
      <c r="E47" s="63">
        <v>1</v>
      </c>
      <c r="F47" s="41"/>
      <c r="G47" s="43">
        <v>20</v>
      </c>
      <c r="H47" s="43">
        <v>80</v>
      </c>
      <c r="I47" s="43">
        <v>100</v>
      </c>
    </row>
    <row r="48" spans="1:9" ht="13.5" thickBot="1" x14ac:dyDescent="0.25">
      <c r="A48" s="23">
        <v>6.2</v>
      </c>
      <c r="B48" s="5" t="str">
        <f>CONCATENATE(A41,A48)</f>
        <v>5EE6.2</v>
      </c>
      <c r="C48" s="36" t="s">
        <v>55</v>
      </c>
      <c r="D48" s="44"/>
      <c r="E48" s="64"/>
      <c r="F48" s="41"/>
      <c r="G48" s="44"/>
      <c r="H48" s="44"/>
      <c r="I48" s="44"/>
    </row>
    <row r="49" spans="1:9" ht="13.5" thickBot="1" x14ac:dyDescent="0.25">
      <c r="A49" s="23">
        <v>6.3</v>
      </c>
      <c r="B49" s="5" t="str">
        <f>CONCATENATE(A41,A49)</f>
        <v>5EE6.3</v>
      </c>
      <c r="C49" s="35" t="s">
        <v>56</v>
      </c>
      <c r="D49" s="45"/>
      <c r="E49" s="65"/>
      <c r="F49" s="42"/>
      <c r="G49" s="45"/>
      <c r="H49" s="45"/>
      <c r="I49" s="45"/>
    </row>
    <row r="50" spans="1:9" ht="13.5" thickBot="1" x14ac:dyDescent="0.25">
      <c r="A50" s="23">
        <v>7</v>
      </c>
      <c r="B50" s="5" t="str">
        <f>CONCATENATE(A41,A50)</f>
        <v>5EE7</v>
      </c>
      <c r="C50" s="35" t="s">
        <v>57</v>
      </c>
      <c r="D50" s="54" t="s">
        <v>14</v>
      </c>
      <c r="E50" s="55"/>
      <c r="F50" s="7">
        <v>2</v>
      </c>
      <c r="G50" s="1">
        <f>I50*0.6</f>
        <v>45</v>
      </c>
      <c r="H50" s="1">
        <f>I50*0.4</f>
        <v>30</v>
      </c>
      <c r="I50" s="7">
        <v>75</v>
      </c>
    </row>
    <row r="51" spans="1:9" ht="13.5" thickBot="1" x14ac:dyDescent="0.25">
      <c r="A51" s="23">
        <v>8</v>
      </c>
      <c r="B51" s="5" t="str">
        <f>CONCATENATE(A41,A51)</f>
        <v>5EE8</v>
      </c>
      <c r="C51" s="35" t="s">
        <v>58</v>
      </c>
      <c r="D51" s="56"/>
      <c r="E51" s="57"/>
      <c r="F51" s="7">
        <v>2</v>
      </c>
      <c r="G51" s="1">
        <f>I51*0.6</f>
        <v>45</v>
      </c>
      <c r="H51" s="1">
        <f>I51*0.4</f>
        <v>30</v>
      </c>
      <c r="I51" s="7">
        <v>75</v>
      </c>
    </row>
    <row r="52" spans="1:9" ht="13.5" thickBot="1" x14ac:dyDescent="0.25">
      <c r="A52" s="23">
        <v>9</v>
      </c>
      <c r="B52" s="5" t="str">
        <f>CONCATENATE(A41,A52)</f>
        <v>5EE9</v>
      </c>
      <c r="C52" s="35" t="s">
        <v>59</v>
      </c>
      <c r="D52" s="56"/>
      <c r="E52" s="57"/>
      <c r="F52" s="7">
        <v>2</v>
      </c>
      <c r="G52" s="1">
        <f>I52*0.6</f>
        <v>45</v>
      </c>
      <c r="H52" s="1">
        <f>I52*0.4</f>
        <v>30</v>
      </c>
      <c r="I52" s="7">
        <v>75</v>
      </c>
    </row>
    <row r="53" spans="1:9" ht="13.5" thickBot="1" x14ac:dyDescent="0.25">
      <c r="A53" s="23">
        <v>10</v>
      </c>
      <c r="B53" s="5" t="str">
        <f>CONCATENATE(A41,A53)</f>
        <v>5EE10</v>
      </c>
      <c r="C53" s="35" t="s">
        <v>60</v>
      </c>
      <c r="D53" s="56"/>
      <c r="E53" s="57"/>
      <c r="F53" s="7">
        <v>2</v>
      </c>
      <c r="G53" s="1">
        <f>I53*0.6</f>
        <v>45</v>
      </c>
      <c r="H53" s="1">
        <f>I53*0.4</f>
        <v>30</v>
      </c>
      <c r="I53" s="7">
        <v>75</v>
      </c>
    </row>
    <row r="54" spans="1:9" ht="13.5" thickBot="1" x14ac:dyDescent="0.25">
      <c r="A54" s="23">
        <v>11</v>
      </c>
      <c r="B54" s="5" t="str">
        <f>CONCATENATE(A41,A54)</f>
        <v>5EE11</v>
      </c>
      <c r="C54" s="35" t="s">
        <v>96</v>
      </c>
      <c r="D54" s="58"/>
      <c r="E54" s="59"/>
      <c r="F54" s="7">
        <v>2</v>
      </c>
      <c r="G54" s="1">
        <f>I54*0.6</f>
        <v>30</v>
      </c>
      <c r="H54" s="1">
        <f>I54*0.4</f>
        <v>20</v>
      </c>
      <c r="I54" s="7">
        <v>50</v>
      </c>
    </row>
    <row r="55" spans="1:9" ht="13.5" thickBot="1" x14ac:dyDescent="0.25">
      <c r="A55" s="23" t="s">
        <v>16</v>
      </c>
      <c r="B55" s="5" t="str">
        <f>CONCATENATE(A41,A55)</f>
        <v>5EEDC</v>
      </c>
      <c r="C55" s="2" t="s">
        <v>27</v>
      </c>
      <c r="D55" s="60"/>
      <c r="E55" s="61"/>
      <c r="F55" s="61"/>
      <c r="G55" s="61"/>
      <c r="H55" s="62"/>
      <c r="I55" s="2">
        <v>50</v>
      </c>
    </row>
    <row r="56" spans="1:9" ht="13.5" thickBot="1" x14ac:dyDescent="0.25">
      <c r="B56" s="1"/>
      <c r="C56" s="19" t="s">
        <v>3</v>
      </c>
      <c r="D56" s="1">
        <f>SUM(D42:D55)</f>
        <v>18</v>
      </c>
      <c r="E56" s="1">
        <f>SUM(E44:E55)</f>
        <v>3</v>
      </c>
      <c r="F56" s="1">
        <f>SUM(F44:F55)</f>
        <v>10</v>
      </c>
      <c r="G56" s="1"/>
      <c r="H56" s="1"/>
      <c r="I56" s="20">
        <f>SUM(I42:I55)</f>
        <v>1000</v>
      </c>
    </row>
    <row r="57" spans="1:9" s="30" customFormat="1" x14ac:dyDescent="0.2"/>
    <row r="58" spans="1:9" s="30" customFormat="1" x14ac:dyDescent="0.2">
      <c r="B58" s="31"/>
      <c r="C58" s="31"/>
      <c r="D58" s="31"/>
      <c r="E58" s="31"/>
      <c r="F58" s="31"/>
      <c r="G58" s="31"/>
      <c r="H58" s="31"/>
      <c r="I58" s="31"/>
    </row>
    <row r="59" spans="1:9" s="30" customFormat="1" ht="13.5" thickBot="1" x14ac:dyDescent="0.25">
      <c r="B59" s="32"/>
      <c r="C59" s="32"/>
      <c r="D59" s="32"/>
      <c r="E59" s="32"/>
      <c r="F59" s="32"/>
      <c r="G59" s="32"/>
      <c r="H59" s="32"/>
      <c r="I59" s="32"/>
    </row>
    <row r="60" spans="1:9" ht="13.5" thickBot="1" x14ac:dyDescent="0.25">
      <c r="B60" s="9" t="s">
        <v>19</v>
      </c>
      <c r="C60" s="10">
        <v>6</v>
      </c>
      <c r="D60" s="49" t="s">
        <v>0</v>
      </c>
      <c r="E60" s="50"/>
      <c r="F60" s="51"/>
      <c r="G60" s="52" t="s">
        <v>1</v>
      </c>
      <c r="H60" s="52" t="s">
        <v>2</v>
      </c>
      <c r="I60" s="66" t="s">
        <v>3</v>
      </c>
    </row>
    <row r="61" spans="1:9" ht="13.5" thickBot="1" x14ac:dyDescent="0.25">
      <c r="A61" s="5" t="str">
        <f>CONCATENATE($C60,$I$1)</f>
        <v>6EE</v>
      </c>
      <c r="B61" s="11" t="s">
        <v>24</v>
      </c>
      <c r="C61" s="12" t="s">
        <v>11</v>
      </c>
      <c r="D61" s="13" t="s">
        <v>5</v>
      </c>
      <c r="E61" s="13" t="s">
        <v>6</v>
      </c>
      <c r="F61" s="14" t="s">
        <v>7</v>
      </c>
      <c r="G61" s="53"/>
      <c r="H61" s="53"/>
      <c r="I61" s="67"/>
    </row>
    <row r="62" spans="1:9" ht="13.5" thickBot="1" x14ac:dyDescent="0.25">
      <c r="A62" s="23">
        <v>1</v>
      </c>
      <c r="B62" s="5" t="str">
        <f>CONCATENATE(A61,A62)</f>
        <v>6EE1</v>
      </c>
      <c r="C62" s="36" t="s">
        <v>62</v>
      </c>
      <c r="D62" s="1">
        <v>3</v>
      </c>
      <c r="E62" s="15">
        <v>1</v>
      </c>
      <c r="F62" s="40" t="s">
        <v>15</v>
      </c>
      <c r="G62" s="4">
        <v>20</v>
      </c>
      <c r="H62" s="1">
        <v>80</v>
      </c>
      <c r="I62" s="1">
        <v>100</v>
      </c>
    </row>
    <row r="63" spans="1:9" ht="13.5" thickBot="1" x14ac:dyDescent="0.25">
      <c r="A63" s="23">
        <v>2</v>
      </c>
      <c r="B63" s="5" t="str">
        <f>CONCATENATE(A61,A63)</f>
        <v>6EE2</v>
      </c>
      <c r="C63" s="36" t="s">
        <v>63</v>
      </c>
      <c r="D63" s="1">
        <v>3</v>
      </c>
      <c r="E63" s="15"/>
      <c r="F63" s="41"/>
      <c r="G63" s="4">
        <v>20</v>
      </c>
      <c r="H63" s="1">
        <v>80</v>
      </c>
      <c r="I63" s="1">
        <v>100</v>
      </c>
    </row>
    <row r="64" spans="1:9" ht="13.5" thickBot="1" x14ac:dyDescent="0.25">
      <c r="A64" s="23">
        <v>3</v>
      </c>
      <c r="B64" s="5" t="str">
        <f>CONCATENATE(A61,A64)</f>
        <v>6EE3</v>
      </c>
      <c r="C64" s="36" t="s">
        <v>86</v>
      </c>
      <c r="D64" s="1">
        <v>3</v>
      </c>
      <c r="E64" s="15">
        <v>1</v>
      </c>
      <c r="F64" s="41"/>
      <c r="G64" s="4">
        <v>20</v>
      </c>
      <c r="H64" s="1">
        <v>80</v>
      </c>
      <c r="I64" s="1">
        <v>100</v>
      </c>
    </row>
    <row r="65" spans="1:9" ht="13.5" thickBot="1" x14ac:dyDescent="0.25">
      <c r="A65" s="23">
        <v>4</v>
      </c>
      <c r="B65" s="5" t="str">
        <f>CONCATENATE(A61,A65)</f>
        <v>6EE4</v>
      </c>
      <c r="C65" s="36" t="s">
        <v>64</v>
      </c>
      <c r="D65" s="1">
        <v>3</v>
      </c>
      <c r="E65" s="15">
        <v>1</v>
      </c>
      <c r="F65" s="41"/>
      <c r="G65" s="4">
        <v>20</v>
      </c>
      <c r="H65" s="1">
        <v>80</v>
      </c>
      <c r="I65" s="1">
        <v>100</v>
      </c>
    </row>
    <row r="66" spans="1:9" ht="13.5" thickBot="1" x14ac:dyDescent="0.25">
      <c r="A66" s="23">
        <v>5</v>
      </c>
      <c r="B66" s="5" t="str">
        <f>CONCATENATE(A61,A66)</f>
        <v>6EE5</v>
      </c>
      <c r="C66" s="36" t="s">
        <v>65</v>
      </c>
      <c r="D66" s="1">
        <v>3</v>
      </c>
      <c r="E66" s="15"/>
      <c r="F66" s="41"/>
      <c r="G66" s="4">
        <v>20</v>
      </c>
      <c r="H66" s="1">
        <v>80</v>
      </c>
      <c r="I66" s="1">
        <v>100</v>
      </c>
    </row>
    <row r="67" spans="1:9" ht="13.5" thickBot="1" x14ac:dyDescent="0.25">
      <c r="A67" s="23">
        <v>6.1</v>
      </c>
      <c r="B67" s="5" t="str">
        <f>CONCATENATE(A61,A67)</f>
        <v>6EE6.1</v>
      </c>
      <c r="C67" s="35" t="s">
        <v>66</v>
      </c>
      <c r="D67" s="43">
        <v>3</v>
      </c>
      <c r="E67" s="63">
        <v>1</v>
      </c>
      <c r="F67" s="41"/>
      <c r="G67" s="43">
        <v>20</v>
      </c>
      <c r="H67" s="43">
        <v>80</v>
      </c>
      <c r="I67" s="43">
        <v>100</v>
      </c>
    </row>
    <row r="68" spans="1:9" ht="13.5" thickBot="1" x14ac:dyDescent="0.25">
      <c r="A68" s="23">
        <v>6.2</v>
      </c>
      <c r="B68" s="5" t="str">
        <f>CONCATENATE(A61,A68)</f>
        <v>6EE6.2</v>
      </c>
      <c r="C68" s="35" t="s">
        <v>67</v>
      </c>
      <c r="D68" s="44"/>
      <c r="E68" s="64"/>
      <c r="F68" s="41"/>
      <c r="G68" s="44"/>
      <c r="H68" s="44"/>
      <c r="I68" s="44"/>
    </row>
    <row r="69" spans="1:9" ht="26.25" thickBot="1" x14ac:dyDescent="0.25">
      <c r="A69" s="23">
        <v>6.3</v>
      </c>
      <c r="B69" s="5" t="str">
        <f>CONCATENATE(A61,A69)</f>
        <v>6EE6.3</v>
      </c>
      <c r="C69" s="36" t="s">
        <v>68</v>
      </c>
      <c r="D69" s="45"/>
      <c r="E69" s="65"/>
      <c r="F69" s="42"/>
      <c r="G69" s="45"/>
      <c r="H69" s="45"/>
      <c r="I69" s="45"/>
    </row>
    <row r="70" spans="1:9" ht="13.5" thickBot="1" x14ac:dyDescent="0.25">
      <c r="A70" s="23">
        <v>7</v>
      </c>
      <c r="B70" s="5" t="str">
        <f>CONCATENATE(A61,A70)</f>
        <v>6EE7</v>
      </c>
      <c r="C70" s="36" t="s">
        <v>69</v>
      </c>
      <c r="D70" s="54" t="s">
        <v>14</v>
      </c>
      <c r="E70" s="55"/>
      <c r="F70" s="7">
        <v>2</v>
      </c>
      <c r="G70" s="1">
        <f>I70*0.6</f>
        <v>45</v>
      </c>
      <c r="H70" s="1">
        <f>I70*0.4</f>
        <v>30</v>
      </c>
      <c r="I70" s="7">
        <v>75</v>
      </c>
    </row>
    <row r="71" spans="1:9" ht="13.5" thickBot="1" x14ac:dyDescent="0.25">
      <c r="A71" s="23">
        <v>8</v>
      </c>
      <c r="B71" s="5" t="str">
        <f>CONCATENATE(A61,A71)</f>
        <v>6EE8</v>
      </c>
      <c r="C71" s="36" t="s">
        <v>70</v>
      </c>
      <c r="D71" s="56"/>
      <c r="E71" s="57"/>
      <c r="F71" s="7">
        <v>2</v>
      </c>
      <c r="G71" s="1">
        <f>I71*0.6</f>
        <v>45</v>
      </c>
      <c r="H71" s="1">
        <f>I71*0.4</f>
        <v>30</v>
      </c>
      <c r="I71" s="7">
        <v>75</v>
      </c>
    </row>
    <row r="72" spans="1:9" ht="13.5" thickBot="1" x14ac:dyDescent="0.25">
      <c r="A72" s="23">
        <v>9</v>
      </c>
      <c r="B72" s="5" t="str">
        <f>CONCATENATE(A61,A72)</f>
        <v>6EE9</v>
      </c>
      <c r="C72" s="36" t="s">
        <v>71</v>
      </c>
      <c r="D72" s="56"/>
      <c r="E72" s="57"/>
      <c r="F72" s="7">
        <v>2</v>
      </c>
      <c r="G72" s="1">
        <f>I72*0.6</f>
        <v>45</v>
      </c>
      <c r="H72" s="1">
        <f>I72*0.4</f>
        <v>30</v>
      </c>
      <c r="I72" s="7">
        <v>75</v>
      </c>
    </row>
    <row r="73" spans="1:9" ht="13.5" thickBot="1" x14ac:dyDescent="0.25">
      <c r="A73" s="23">
        <v>10</v>
      </c>
      <c r="B73" s="5" t="str">
        <f>CONCATENATE(A61,A73)</f>
        <v>6EE10</v>
      </c>
      <c r="C73" s="36" t="s">
        <v>72</v>
      </c>
      <c r="D73" s="56"/>
      <c r="E73" s="57"/>
      <c r="F73" s="7">
        <v>2</v>
      </c>
      <c r="G73" s="1">
        <f>I73*0.6</f>
        <v>45</v>
      </c>
      <c r="H73" s="1">
        <f>I73*0.4</f>
        <v>30</v>
      </c>
      <c r="I73" s="7">
        <v>75</v>
      </c>
    </row>
    <row r="74" spans="1:9" ht="13.5" thickBot="1" x14ac:dyDescent="0.25">
      <c r="A74" s="23">
        <v>11</v>
      </c>
      <c r="B74" s="5" t="str">
        <f>CONCATENATE(A61,A74)</f>
        <v>6EE11</v>
      </c>
      <c r="C74" s="35" t="s">
        <v>61</v>
      </c>
      <c r="D74" s="58"/>
      <c r="E74" s="59"/>
      <c r="F74" s="7">
        <v>2</v>
      </c>
      <c r="G74" s="1">
        <f>I74*0.6</f>
        <v>30</v>
      </c>
      <c r="H74" s="1">
        <f>I74*0.4</f>
        <v>20</v>
      </c>
      <c r="I74" s="7">
        <v>50</v>
      </c>
    </row>
    <row r="75" spans="1:9" ht="13.5" thickBot="1" x14ac:dyDescent="0.25">
      <c r="A75" s="23" t="s">
        <v>16</v>
      </c>
      <c r="B75" s="5" t="str">
        <f>CONCATENATE(A61,A75)</f>
        <v>6EEDC</v>
      </c>
      <c r="C75" s="2" t="s">
        <v>27</v>
      </c>
      <c r="D75" s="60"/>
      <c r="E75" s="61"/>
      <c r="F75" s="61"/>
      <c r="G75" s="61"/>
      <c r="H75" s="62"/>
      <c r="I75" s="2">
        <v>50</v>
      </c>
    </row>
    <row r="76" spans="1:9" ht="13.5" thickBot="1" x14ac:dyDescent="0.25">
      <c r="B76" s="1"/>
      <c r="C76" s="19" t="s">
        <v>3</v>
      </c>
      <c r="D76" s="1">
        <f>SUM(D62:D75)</f>
        <v>18</v>
      </c>
      <c r="E76" s="1">
        <f>SUM(E64:E75)</f>
        <v>3</v>
      </c>
      <c r="F76" s="1">
        <f>SUM(F64:F75)</f>
        <v>10</v>
      </c>
      <c r="G76" s="1"/>
      <c r="H76" s="1"/>
      <c r="I76" s="20">
        <f>SUM(I62:I75)</f>
        <v>1000</v>
      </c>
    </row>
    <row r="77" spans="1:9" s="30" customFormat="1" x14ac:dyDescent="0.2">
      <c r="B77" s="32"/>
      <c r="C77" s="32"/>
      <c r="D77" s="32"/>
      <c r="E77" s="32"/>
      <c r="F77" s="32"/>
      <c r="G77" s="32"/>
      <c r="H77" s="32"/>
      <c r="I77" s="32"/>
    </row>
    <row r="78" spans="1:9" s="30" customFormat="1" x14ac:dyDescent="0.2">
      <c r="B78" s="33"/>
      <c r="C78" s="33"/>
      <c r="D78" s="33"/>
      <c r="E78" s="33"/>
      <c r="F78" s="33"/>
      <c r="G78" s="33"/>
      <c r="H78" s="33"/>
      <c r="I78" s="33"/>
    </row>
    <row r="79" spans="1:9" s="30" customFormat="1" ht="13.5" thickBot="1" x14ac:dyDescent="0.25">
      <c r="B79" s="32"/>
      <c r="C79" s="32"/>
      <c r="D79" s="32"/>
      <c r="E79" s="32"/>
      <c r="F79" s="32"/>
      <c r="G79" s="32"/>
      <c r="H79" s="32"/>
      <c r="I79" s="32"/>
    </row>
    <row r="80" spans="1:9" ht="13.5" thickBot="1" x14ac:dyDescent="0.25">
      <c r="B80" s="9" t="s">
        <v>20</v>
      </c>
      <c r="C80" s="10">
        <v>7</v>
      </c>
      <c r="D80" s="49" t="s">
        <v>0</v>
      </c>
      <c r="E80" s="50"/>
      <c r="F80" s="51"/>
      <c r="G80" s="52" t="s">
        <v>1</v>
      </c>
      <c r="H80" s="52" t="s">
        <v>2</v>
      </c>
      <c r="I80" s="66" t="s">
        <v>3</v>
      </c>
    </row>
    <row r="81" spans="1:12" ht="13.5" thickBot="1" x14ac:dyDescent="0.25">
      <c r="A81" s="5" t="str">
        <f>CONCATENATE($C80,$I$1)</f>
        <v>7EE</v>
      </c>
      <c r="B81" s="11" t="s">
        <v>24</v>
      </c>
      <c r="C81" s="12" t="s">
        <v>11</v>
      </c>
      <c r="D81" s="13" t="s">
        <v>5</v>
      </c>
      <c r="E81" s="13" t="s">
        <v>6</v>
      </c>
      <c r="F81" s="14" t="s">
        <v>7</v>
      </c>
      <c r="G81" s="53"/>
      <c r="H81" s="53"/>
      <c r="I81" s="67"/>
    </row>
    <row r="82" spans="1:12" ht="13.5" thickBot="1" x14ac:dyDescent="0.25">
      <c r="A82" s="23">
        <v>1</v>
      </c>
      <c r="B82" s="5" t="str">
        <f>CONCATENATE(A81,A82)</f>
        <v>7EE1</v>
      </c>
      <c r="C82" s="35" t="s">
        <v>73</v>
      </c>
      <c r="D82" s="1">
        <v>3</v>
      </c>
      <c r="E82" s="15"/>
      <c r="F82" s="40" t="s">
        <v>15</v>
      </c>
      <c r="G82" s="4">
        <v>20</v>
      </c>
      <c r="H82" s="1">
        <v>80</v>
      </c>
      <c r="I82" s="1">
        <v>100</v>
      </c>
    </row>
    <row r="83" spans="1:12" ht="13.5" thickBot="1" x14ac:dyDescent="0.25">
      <c r="A83" s="23">
        <v>2</v>
      </c>
      <c r="B83" s="5" t="str">
        <f>CONCATENATE(A81,A83)</f>
        <v>7EE2</v>
      </c>
      <c r="C83" s="35" t="s">
        <v>74</v>
      </c>
      <c r="D83" s="1">
        <v>3</v>
      </c>
      <c r="E83" s="15">
        <v>1</v>
      </c>
      <c r="F83" s="41"/>
      <c r="G83" s="4">
        <v>20</v>
      </c>
      <c r="H83" s="1">
        <v>80</v>
      </c>
      <c r="I83" s="1">
        <v>100</v>
      </c>
    </row>
    <row r="84" spans="1:12" ht="13.5" thickBot="1" x14ac:dyDescent="0.25">
      <c r="A84" s="23">
        <v>3</v>
      </c>
      <c r="B84" s="5" t="str">
        <f>CONCATENATE(A81,A84)</f>
        <v>7EE3</v>
      </c>
      <c r="C84" s="36" t="s">
        <v>75</v>
      </c>
      <c r="D84" s="1">
        <v>3</v>
      </c>
      <c r="E84" s="15"/>
      <c r="F84" s="41"/>
      <c r="G84" s="4">
        <v>20</v>
      </c>
      <c r="H84" s="1">
        <v>80</v>
      </c>
      <c r="I84" s="1">
        <v>100</v>
      </c>
    </row>
    <row r="85" spans="1:12" ht="13.5" thickBot="1" x14ac:dyDescent="0.25">
      <c r="A85" s="23">
        <v>4</v>
      </c>
      <c r="B85" s="5" t="str">
        <f>CONCATENATE(A81,A85)</f>
        <v>7EE4</v>
      </c>
      <c r="C85" s="36" t="s">
        <v>76</v>
      </c>
      <c r="D85" s="1">
        <v>3</v>
      </c>
      <c r="E85" s="15"/>
      <c r="F85" s="41"/>
      <c r="G85" s="4">
        <v>20</v>
      </c>
      <c r="H85" s="1">
        <v>80</v>
      </c>
      <c r="I85" s="1">
        <v>100</v>
      </c>
    </row>
    <row r="86" spans="1:12" ht="13.5" thickBot="1" x14ac:dyDescent="0.25">
      <c r="A86" s="23">
        <v>5</v>
      </c>
      <c r="B86" s="5" t="str">
        <f>CONCATENATE(A81,A86)</f>
        <v>7EE5</v>
      </c>
      <c r="C86" s="35" t="s">
        <v>77</v>
      </c>
      <c r="D86" s="1">
        <v>3</v>
      </c>
      <c r="E86" s="15">
        <v>1</v>
      </c>
      <c r="F86" s="41"/>
      <c r="G86" s="4">
        <v>20</v>
      </c>
      <c r="H86" s="1">
        <v>80</v>
      </c>
      <c r="I86" s="1">
        <v>100</v>
      </c>
    </row>
    <row r="87" spans="1:12" ht="13.5" thickBot="1" x14ac:dyDescent="0.25">
      <c r="A87" s="23">
        <v>6.1</v>
      </c>
      <c r="B87" s="5" t="str">
        <f>CONCATENATE(A81,A87)</f>
        <v>7EE6.1</v>
      </c>
      <c r="C87" s="35" t="s">
        <v>78</v>
      </c>
      <c r="D87" s="43">
        <v>3</v>
      </c>
      <c r="E87" s="63">
        <v>1</v>
      </c>
      <c r="F87" s="41"/>
      <c r="G87" s="43">
        <v>20</v>
      </c>
      <c r="H87" s="43">
        <v>80</v>
      </c>
      <c r="I87" s="43">
        <v>100</v>
      </c>
    </row>
    <row r="88" spans="1:12" ht="26.25" thickBot="1" x14ac:dyDescent="0.25">
      <c r="A88" s="23">
        <v>6.2</v>
      </c>
      <c r="B88" s="5" t="str">
        <f>CONCATENATE(A81,A88)</f>
        <v>7EE6.2</v>
      </c>
      <c r="C88" s="36" t="s">
        <v>79</v>
      </c>
      <c r="D88" s="44"/>
      <c r="E88" s="64"/>
      <c r="F88" s="41"/>
      <c r="G88" s="44"/>
      <c r="H88" s="44"/>
      <c r="I88" s="44"/>
    </row>
    <row r="89" spans="1:12" ht="26.25" thickBot="1" x14ac:dyDescent="0.25">
      <c r="A89" s="23">
        <v>6.3</v>
      </c>
      <c r="B89" s="5" t="str">
        <f>CONCATENATE(A81,A89)</f>
        <v>7EE6.3</v>
      </c>
      <c r="C89" s="36" t="s">
        <v>80</v>
      </c>
      <c r="D89" s="45"/>
      <c r="E89" s="65"/>
      <c r="F89" s="42"/>
      <c r="G89" s="45"/>
      <c r="H89" s="45"/>
      <c r="I89" s="45"/>
    </row>
    <row r="90" spans="1:12" ht="13.5" thickBot="1" x14ac:dyDescent="0.25">
      <c r="A90" s="23">
        <v>7</v>
      </c>
      <c r="B90" s="5" t="str">
        <f>CONCATENATE(A81,A90)</f>
        <v>7EE7</v>
      </c>
      <c r="C90" s="35" t="s">
        <v>81</v>
      </c>
      <c r="D90" s="54" t="s">
        <v>14</v>
      </c>
      <c r="E90" s="55"/>
      <c r="F90" s="7">
        <v>2</v>
      </c>
      <c r="G90" s="1">
        <f t="shared" ref="G90:G93" si="0">I90*0.6</f>
        <v>45</v>
      </c>
      <c r="H90" s="1">
        <f t="shared" ref="H90:H93" si="1">I90*0.4</f>
        <v>30</v>
      </c>
      <c r="I90" s="7">
        <v>75</v>
      </c>
    </row>
    <row r="91" spans="1:12" ht="26.25" thickBot="1" x14ac:dyDescent="0.25">
      <c r="A91" s="23">
        <v>8</v>
      </c>
      <c r="B91" s="5" t="str">
        <f>CONCATENATE(A81,A91)</f>
        <v>7EE8</v>
      </c>
      <c r="C91" s="36" t="s">
        <v>82</v>
      </c>
      <c r="D91" s="56"/>
      <c r="E91" s="57"/>
      <c r="F91" s="7">
        <v>2</v>
      </c>
      <c r="G91" s="1">
        <f t="shared" si="0"/>
        <v>45</v>
      </c>
      <c r="H91" s="1">
        <f t="shared" si="1"/>
        <v>30</v>
      </c>
      <c r="I91" s="7">
        <v>75</v>
      </c>
    </row>
    <row r="92" spans="1:12" ht="13.5" thickBot="1" x14ac:dyDescent="0.25">
      <c r="A92" s="23">
        <v>9</v>
      </c>
      <c r="B92" s="5" t="str">
        <f>CONCATENATE(A81,A92)</f>
        <v>7EE9</v>
      </c>
      <c r="C92" s="35" t="s">
        <v>83</v>
      </c>
      <c r="D92" s="56"/>
      <c r="E92" s="57"/>
      <c r="F92" s="7">
        <v>2</v>
      </c>
      <c r="G92" s="1">
        <f t="shared" si="0"/>
        <v>30</v>
      </c>
      <c r="H92" s="1">
        <f t="shared" si="1"/>
        <v>20</v>
      </c>
      <c r="I92" s="7">
        <v>50</v>
      </c>
    </row>
    <row r="93" spans="1:12" ht="13.5" thickBot="1" x14ac:dyDescent="0.25">
      <c r="A93" s="23">
        <v>10</v>
      </c>
      <c r="B93" s="5" t="str">
        <f>CONCATENATE(A81,A93)</f>
        <v>7EE10</v>
      </c>
      <c r="C93" s="8"/>
      <c r="D93" s="56"/>
      <c r="E93" s="57"/>
      <c r="F93" s="7"/>
      <c r="G93" s="1">
        <f t="shared" si="0"/>
        <v>0</v>
      </c>
      <c r="H93" s="1">
        <f t="shared" si="1"/>
        <v>0</v>
      </c>
      <c r="I93" s="7"/>
    </row>
    <row r="94" spans="1:12" ht="13.5" thickBot="1" x14ac:dyDescent="0.25">
      <c r="A94" s="23">
        <v>11</v>
      </c>
      <c r="B94" s="5" t="str">
        <f>CONCATENATE(A81,A94)</f>
        <v>7EE11</v>
      </c>
      <c r="C94" s="28" t="s">
        <v>22</v>
      </c>
      <c r="D94" s="56"/>
      <c r="E94" s="57"/>
      <c r="F94" s="21">
        <v>2</v>
      </c>
      <c r="G94" s="21"/>
      <c r="H94" s="21">
        <v>100</v>
      </c>
      <c r="I94" s="26">
        <v>100</v>
      </c>
    </row>
    <row r="95" spans="1:12" ht="13.5" thickBot="1" x14ac:dyDescent="0.25">
      <c r="A95" s="23">
        <v>12</v>
      </c>
      <c r="B95" s="5" t="str">
        <f>CONCATENATE(A81,A95)</f>
        <v>7EE12</v>
      </c>
      <c r="C95" s="28" t="s">
        <v>25</v>
      </c>
      <c r="D95" s="58"/>
      <c r="E95" s="59"/>
      <c r="F95" s="21">
        <v>2</v>
      </c>
      <c r="G95" s="21">
        <v>50</v>
      </c>
      <c r="H95" s="21"/>
      <c r="I95" s="26">
        <v>50</v>
      </c>
      <c r="L95" s="23">
        <v>0</v>
      </c>
    </row>
    <row r="96" spans="1:12" ht="13.5" thickBot="1" x14ac:dyDescent="0.25">
      <c r="A96" s="23" t="s">
        <v>16</v>
      </c>
      <c r="B96" s="5" t="str">
        <f>CONCATENATE(A81,A96)</f>
        <v>7EEDC</v>
      </c>
      <c r="C96" s="2" t="s">
        <v>27</v>
      </c>
      <c r="D96" s="60"/>
      <c r="E96" s="61"/>
      <c r="F96" s="61"/>
      <c r="G96" s="61"/>
      <c r="H96" s="62"/>
      <c r="I96" s="6">
        <v>50</v>
      </c>
    </row>
    <row r="97" spans="1:9" ht="13.5" thickBot="1" x14ac:dyDescent="0.25">
      <c r="B97" s="1"/>
      <c r="C97" s="19" t="s">
        <v>3</v>
      </c>
      <c r="D97" s="1">
        <f>SUM(D82:D96)</f>
        <v>18</v>
      </c>
      <c r="E97" s="1">
        <f>SUM(E84:E96)</f>
        <v>2</v>
      </c>
      <c r="F97" s="1">
        <f>SUM(F84:F96)</f>
        <v>10</v>
      </c>
      <c r="G97" s="1"/>
      <c r="H97" s="1"/>
      <c r="I97" s="20">
        <f>SUM(I82:I96)</f>
        <v>1000</v>
      </c>
    </row>
    <row r="98" spans="1:9" s="30" customFormat="1" x14ac:dyDescent="0.2">
      <c r="B98" s="32"/>
      <c r="C98" s="32"/>
      <c r="D98" s="32"/>
      <c r="E98" s="32"/>
      <c r="F98" s="32"/>
      <c r="G98" s="32"/>
      <c r="H98" s="32"/>
      <c r="I98" s="32"/>
    </row>
    <row r="99" spans="1:9" s="30" customFormat="1" x14ac:dyDescent="0.2">
      <c r="B99" s="32"/>
      <c r="C99" s="32"/>
      <c r="D99" s="32"/>
      <c r="E99" s="32"/>
      <c r="F99" s="32"/>
      <c r="G99" s="32"/>
      <c r="H99" s="32"/>
      <c r="I99" s="32"/>
    </row>
    <row r="100" spans="1:9" s="30" customFormat="1" ht="13.5" thickBot="1" x14ac:dyDescent="0.25">
      <c r="B100" s="32"/>
      <c r="C100" s="32"/>
      <c r="D100" s="32"/>
      <c r="E100" s="32"/>
      <c r="F100" s="32"/>
      <c r="G100" s="32"/>
      <c r="H100" s="32"/>
      <c r="I100" s="32"/>
    </row>
    <row r="101" spans="1:9" ht="13.5" thickBot="1" x14ac:dyDescent="0.25">
      <c r="B101" s="9" t="s">
        <v>21</v>
      </c>
      <c r="C101" s="10">
        <v>8</v>
      </c>
      <c r="D101" s="49" t="s">
        <v>0</v>
      </c>
      <c r="E101" s="50"/>
      <c r="F101" s="51"/>
      <c r="G101" s="52" t="s">
        <v>1</v>
      </c>
      <c r="H101" s="52" t="s">
        <v>2</v>
      </c>
      <c r="I101" s="66" t="s">
        <v>3</v>
      </c>
    </row>
    <row r="102" spans="1:9" ht="13.5" thickBot="1" x14ac:dyDescent="0.25">
      <c r="A102" s="5" t="str">
        <f>CONCATENATE($C101,$I$1)</f>
        <v>8EE</v>
      </c>
      <c r="B102" s="11" t="s">
        <v>24</v>
      </c>
      <c r="C102" s="12" t="s">
        <v>11</v>
      </c>
      <c r="D102" s="13" t="s">
        <v>5</v>
      </c>
      <c r="E102" s="13" t="s">
        <v>6</v>
      </c>
      <c r="F102" s="14" t="s">
        <v>7</v>
      </c>
      <c r="G102" s="53"/>
      <c r="H102" s="53"/>
      <c r="I102" s="67"/>
    </row>
    <row r="103" spans="1:9" ht="13.5" thickBot="1" x14ac:dyDescent="0.25">
      <c r="A103" s="23">
        <v>1</v>
      </c>
      <c r="B103" s="5" t="str">
        <f>CONCATENATE(A102,A103)</f>
        <v>8EE1</v>
      </c>
      <c r="C103" s="35" t="s">
        <v>84</v>
      </c>
      <c r="D103" s="1">
        <v>3</v>
      </c>
      <c r="E103" s="15">
        <v>1</v>
      </c>
      <c r="F103" s="40" t="s">
        <v>15</v>
      </c>
      <c r="G103" s="4">
        <v>20</v>
      </c>
      <c r="H103" s="1">
        <v>80</v>
      </c>
      <c r="I103" s="1">
        <v>100</v>
      </c>
    </row>
    <row r="104" spans="1:9" ht="13.5" thickBot="1" x14ac:dyDescent="0.25">
      <c r="A104" s="23">
        <v>2</v>
      </c>
      <c r="B104" s="5" t="str">
        <f>CONCATENATE(A102,A104)</f>
        <v>8EE2</v>
      </c>
      <c r="C104" s="36" t="s">
        <v>85</v>
      </c>
      <c r="D104" s="1">
        <v>3</v>
      </c>
      <c r="E104" s="15">
        <v>1</v>
      </c>
      <c r="F104" s="41"/>
      <c r="G104" s="4">
        <v>20</v>
      </c>
      <c r="H104" s="1">
        <v>80</v>
      </c>
      <c r="I104" s="1">
        <v>100</v>
      </c>
    </row>
    <row r="105" spans="1:9" ht="13.5" thickBot="1" x14ac:dyDescent="0.25">
      <c r="A105" s="23">
        <v>3</v>
      </c>
      <c r="B105" s="5" t="str">
        <f>CONCATENATE(A102,A105)</f>
        <v>8EE3</v>
      </c>
      <c r="C105" s="36" t="s">
        <v>93</v>
      </c>
      <c r="D105" s="1">
        <v>3</v>
      </c>
      <c r="E105" s="15"/>
      <c r="F105" s="41"/>
      <c r="G105" s="4">
        <v>20</v>
      </c>
      <c r="H105" s="1">
        <v>80</v>
      </c>
      <c r="I105" s="1">
        <v>100</v>
      </c>
    </row>
    <row r="106" spans="1:9" ht="13.5" thickBot="1" x14ac:dyDescent="0.25">
      <c r="A106" s="23">
        <v>4.0999999999999996</v>
      </c>
      <c r="B106" s="5" t="str">
        <f>CONCATENATE(A102,A106)</f>
        <v>8EE4.1</v>
      </c>
      <c r="C106" s="35" t="s">
        <v>87</v>
      </c>
      <c r="D106" s="43">
        <v>3</v>
      </c>
      <c r="E106" s="46"/>
      <c r="F106" s="41"/>
      <c r="G106" s="43">
        <v>20</v>
      </c>
      <c r="H106" s="43">
        <v>80</v>
      </c>
      <c r="I106" s="43">
        <v>100</v>
      </c>
    </row>
    <row r="107" spans="1:9" ht="13.5" thickBot="1" x14ac:dyDescent="0.25">
      <c r="A107" s="23">
        <v>4.2</v>
      </c>
      <c r="B107" s="5" t="str">
        <f>CONCATENATE(A102,A107)</f>
        <v>8EE4.2</v>
      </c>
      <c r="C107" s="36" t="s">
        <v>88</v>
      </c>
      <c r="D107" s="44"/>
      <c r="E107" s="47"/>
      <c r="F107" s="41"/>
      <c r="G107" s="44"/>
      <c r="H107" s="44"/>
      <c r="I107" s="44"/>
    </row>
    <row r="108" spans="1:9" ht="13.5" thickBot="1" x14ac:dyDescent="0.25">
      <c r="A108" s="23">
        <v>4.3</v>
      </c>
      <c r="B108" s="5" t="str">
        <f t="shared" ref="B108:B115" si="2">CONCATENATE(A$102,A108)</f>
        <v>8EE4.3</v>
      </c>
      <c r="C108" s="35" t="s">
        <v>89</v>
      </c>
      <c r="D108" s="45"/>
      <c r="E108" s="48"/>
      <c r="F108" s="42"/>
      <c r="G108" s="45"/>
      <c r="H108" s="45"/>
      <c r="I108" s="45"/>
    </row>
    <row r="109" spans="1:9" ht="13.5" thickBot="1" x14ac:dyDescent="0.25">
      <c r="A109" s="23">
        <v>5</v>
      </c>
      <c r="B109" s="5" t="str">
        <f t="shared" si="2"/>
        <v>8EE5</v>
      </c>
      <c r="C109" s="36" t="s">
        <v>90</v>
      </c>
      <c r="D109" s="54" t="s">
        <v>14</v>
      </c>
      <c r="E109" s="55"/>
      <c r="F109" s="7">
        <v>3</v>
      </c>
      <c r="G109" s="1">
        <f>I109*0.6</f>
        <v>60</v>
      </c>
      <c r="H109" s="1">
        <f>I109*0.4</f>
        <v>40</v>
      </c>
      <c r="I109" s="7">
        <v>100</v>
      </c>
    </row>
    <row r="110" spans="1:9" ht="13.5" thickBot="1" x14ac:dyDescent="0.25">
      <c r="A110" s="23">
        <v>6</v>
      </c>
      <c r="B110" s="5" t="str">
        <f t="shared" si="2"/>
        <v>8EE6</v>
      </c>
      <c r="C110" s="36" t="s">
        <v>91</v>
      </c>
      <c r="D110" s="56"/>
      <c r="E110" s="57"/>
      <c r="F110" s="7">
        <v>3</v>
      </c>
      <c r="G110" s="1">
        <f>I110*0.6</f>
        <v>60</v>
      </c>
      <c r="H110" s="1">
        <f>I110*0.4</f>
        <v>40</v>
      </c>
      <c r="I110" s="7">
        <v>100</v>
      </c>
    </row>
    <row r="111" spans="1:9" ht="13.5" thickBot="1" x14ac:dyDescent="0.25">
      <c r="A111" s="23">
        <v>7</v>
      </c>
      <c r="B111" s="5" t="str">
        <f t="shared" si="2"/>
        <v>8EE7</v>
      </c>
      <c r="C111" s="35" t="s">
        <v>92</v>
      </c>
      <c r="D111" s="56"/>
      <c r="E111" s="57"/>
      <c r="F111" s="7">
        <v>2</v>
      </c>
      <c r="G111" s="1"/>
      <c r="H111" s="1"/>
      <c r="I111" s="7">
        <v>50</v>
      </c>
    </row>
    <row r="112" spans="1:9" ht="13.5" thickBot="1" x14ac:dyDescent="0.25">
      <c r="A112" s="23">
        <v>8</v>
      </c>
      <c r="B112" s="5" t="str">
        <f t="shared" si="2"/>
        <v>8EE8</v>
      </c>
      <c r="C112" s="8"/>
      <c r="D112" s="56"/>
      <c r="E112" s="57"/>
      <c r="F112" s="7"/>
      <c r="G112" s="1">
        <f>I112*0.6</f>
        <v>0</v>
      </c>
      <c r="H112" s="1">
        <f>I112*0.4</f>
        <v>0</v>
      </c>
      <c r="I112" s="7">
        <v>0</v>
      </c>
    </row>
    <row r="113" spans="1:9" ht="13.5" thickBot="1" x14ac:dyDescent="0.25">
      <c r="A113" s="23">
        <v>9</v>
      </c>
      <c r="B113" s="5" t="str">
        <f t="shared" si="2"/>
        <v>8EE9</v>
      </c>
      <c r="C113" s="28" t="s">
        <v>26</v>
      </c>
      <c r="D113" s="56"/>
      <c r="E113" s="57"/>
      <c r="F113" s="21">
        <v>2</v>
      </c>
      <c r="G113" s="21">
        <v>120</v>
      </c>
      <c r="H113" s="21">
        <v>80</v>
      </c>
      <c r="I113" s="21">
        <v>200</v>
      </c>
    </row>
    <row r="114" spans="1:9" ht="13.5" thickBot="1" x14ac:dyDescent="0.25">
      <c r="A114" s="23">
        <v>10</v>
      </c>
      <c r="B114" s="5" t="str">
        <f t="shared" si="2"/>
        <v>8EE10</v>
      </c>
      <c r="C114" s="28" t="s">
        <v>8</v>
      </c>
      <c r="D114" s="58"/>
      <c r="E114" s="59"/>
      <c r="F114" s="21">
        <v>2</v>
      </c>
      <c r="G114" s="21">
        <v>60</v>
      </c>
      <c r="H114" s="21">
        <v>40</v>
      </c>
      <c r="I114" s="21">
        <v>100</v>
      </c>
    </row>
    <row r="115" spans="1:9" ht="13.5" thickBot="1" x14ac:dyDescent="0.25">
      <c r="A115" s="23" t="s">
        <v>16</v>
      </c>
      <c r="B115" s="5" t="str">
        <f t="shared" si="2"/>
        <v>8EEDC</v>
      </c>
      <c r="C115" s="2" t="s">
        <v>27</v>
      </c>
      <c r="D115" s="60"/>
      <c r="E115" s="61"/>
      <c r="F115" s="61"/>
      <c r="G115" s="61"/>
      <c r="H115" s="62"/>
      <c r="I115" s="6">
        <v>50</v>
      </c>
    </row>
    <row r="116" spans="1:9" ht="13.5" thickBot="1" x14ac:dyDescent="0.25">
      <c r="B116" s="1"/>
      <c r="C116" s="19" t="s">
        <v>3</v>
      </c>
      <c r="D116" s="1">
        <f>SUM(D103:D115)</f>
        <v>12</v>
      </c>
      <c r="E116" s="1">
        <f>SUM(E103:E115)</f>
        <v>2</v>
      </c>
      <c r="F116" s="1">
        <f>SUM(F103:F115)</f>
        <v>12</v>
      </c>
      <c r="G116" s="1"/>
      <c r="H116" s="1"/>
      <c r="I116" s="20">
        <f>SUM(I101:I115)</f>
        <v>1000</v>
      </c>
    </row>
    <row r="117" spans="1:9" ht="13.5" hidden="1" thickBot="1" x14ac:dyDescent="0.25">
      <c r="B117" s="27"/>
      <c r="C117" s="19" t="s">
        <v>9</v>
      </c>
      <c r="D117" s="27"/>
      <c r="E117" s="27"/>
      <c r="F117" s="27"/>
      <c r="G117" s="27"/>
      <c r="H117" s="27"/>
      <c r="I117" s="22">
        <f>I19+I36+I56+I76+I97+I116</f>
        <v>6000</v>
      </c>
    </row>
  </sheetData>
  <sheetProtection password="DED0" sheet="1"/>
  <mergeCells count="63">
    <mergeCell ref="D5:F5"/>
    <mergeCell ref="I5:I6"/>
    <mergeCell ref="H22:H23"/>
    <mergeCell ref="G5:G6"/>
    <mergeCell ref="H5:H6"/>
    <mergeCell ref="I22:I23"/>
    <mergeCell ref="D13:E17"/>
    <mergeCell ref="F7:F12"/>
    <mergeCell ref="D22:F22"/>
    <mergeCell ref="G22:G23"/>
    <mergeCell ref="H47:H49"/>
    <mergeCell ref="I47:I49"/>
    <mergeCell ref="D30:E34"/>
    <mergeCell ref="D40:F40"/>
    <mergeCell ref="F42:F49"/>
    <mergeCell ref="H40:H41"/>
    <mergeCell ref="I40:I41"/>
    <mergeCell ref="D115:H115"/>
    <mergeCell ref="D109:E114"/>
    <mergeCell ref="D60:F60"/>
    <mergeCell ref="G60:G61"/>
    <mergeCell ref="I106:I108"/>
    <mergeCell ref="D67:D69"/>
    <mergeCell ref="E67:E69"/>
    <mergeCell ref="G67:G69"/>
    <mergeCell ref="H60:H61"/>
    <mergeCell ref="D75:H75"/>
    <mergeCell ref="H80:H81"/>
    <mergeCell ref="I80:I81"/>
    <mergeCell ref="I60:I61"/>
    <mergeCell ref="F62:F69"/>
    <mergeCell ref="D70:E74"/>
    <mergeCell ref="H67:H69"/>
    <mergeCell ref="I67:I69"/>
    <mergeCell ref="I101:I102"/>
    <mergeCell ref="F82:F89"/>
    <mergeCell ref="D87:D89"/>
    <mergeCell ref="E87:E89"/>
    <mergeCell ref="G87:G89"/>
    <mergeCell ref="H87:H89"/>
    <mergeCell ref="I87:I89"/>
    <mergeCell ref="H106:H108"/>
    <mergeCell ref="D90:E95"/>
    <mergeCell ref="D96:H96"/>
    <mergeCell ref="D101:F101"/>
    <mergeCell ref="G101:G102"/>
    <mergeCell ref="H101:H102"/>
    <mergeCell ref="C1:G1"/>
    <mergeCell ref="F103:F108"/>
    <mergeCell ref="D106:D108"/>
    <mergeCell ref="E106:E108"/>
    <mergeCell ref="G106:G108"/>
    <mergeCell ref="D80:F80"/>
    <mergeCell ref="G80:G81"/>
    <mergeCell ref="D50:E54"/>
    <mergeCell ref="D18:H18"/>
    <mergeCell ref="D35:H35"/>
    <mergeCell ref="D55:H55"/>
    <mergeCell ref="G40:G41"/>
    <mergeCell ref="F24:F29"/>
    <mergeCell ref="D47:D49"/>
    <mergeCell ref="E47:E49"/>
    <mergeCell ref="G47:G49"/>
  </mergeCells>
  <phoneticPr fontId="2" type="noConversion"/>
  <conditionalFormatting sqref="I19 I36 I56 I76:I77 I97 I116">
    <cfRule type="cellIs" dxfId="13" priority="20" stopIfTrue="1" operator="equal">
      <formula>1000</formula>
    </cfRule>
  </conditionalFormatting>
  <conditionalFormatting sqref="H1:I1 J1:IV1048576 B77:I78 A1:C6 A12:C12 A7:B11 A18:C23 A13:B17 A35:C41 A24:B34 A55:C61 A42:B54 A75:C81 D2:I65536 A93:C102 A82:B92 A112:C1048576 A103:B111 A62:B74">
    <cfRule type="cellIs" dxfId="12" priority="14" stopIfTrue="1" operator="equal">
      <formula>0</formula>
    </cfRule>
  </conditionalFormatting>
  <conditionalFormatting sqref="C8:C11">
    <cfRule type="cellIs" dxfId="11" priority="13" stopIfTrue="1" operator="equal">
      <formula>0</formula>
    </cfRule>
  </conditionalFormatting>
  <conditionalFormatting sqref="C7">
    <cfRule type="cellIs" dxfId="10" priority="11" stopIfTrue="1" operator="equal">
      <formula>0</formula>
    </cfRule>
  </conditionalFormatting>
  <conditionalFormatting sqref="C13:C16">
    <cfRule type="cellIs" dxfId="9" priority="10" stopIfTrue="1" operator="equal">
      <formula>0</formula>
    </cfRule>
  </conditionalFormatting>
  <conditionalFormatting sqref="C24:C34">
    <cfRule type="cellIs" dxfId="8" priority="9" stopIfTrue="1" operator="equal">
      <formula>0</formula>
    </cfRule>
  </conditionalFormatting>
  <conditionalFormatting sqref="C42:C54">
    <cfRule type="cellIs" dxfId="7" priority="8" stopIfTrue="1" operator="equal">
      <formula>0</formula>
    </cfRule>
  </conditionalFormatting>
  <conditionalFormatting sqref="C62:C63 C65:C73">
    <cfRule type="cellIs" dxfId="6" priority="7" stopIfTrue="1" operator="equal">
      <formula>0</formula>
    </cfRule>
  </conditionalFormatting>
  <conditionalFormatting sqref="C82:C92">
    <cfRule type="cellIs" dxfId="5" priority="6" stopIfTrue="1" operator="equal">
      <formula>0</formula>
    </cfRule>
  </conditionalFormatting>
  <conditionalFormatting sqref="C103:C104 C106:C111">
    <cfRule type="cellIs" dxfId="4" priority="5" stopIfTrue="1" operator="equal">
      <formula>0</formula>
    </cfRule>
  </conditionalFormatting>
  <conditionalFormatting sqref="C64">
    <cfRule type="cellIs" dxfId="3" priority="4" stopIfTrue="1" operator="equal">
      <formula>0</formula>
    </cfRule>
  </conditionalFormatting>
  <conditionalFormatting sqref="C105">
    <cfRule type="cellIs" dxfId="2" priority="3" stopIfTrue="1" operator="equal">
      <formula>0</formula>
    </cfRule>
  </conditionalFormatting>
  <conditionalFormatting sqref="C17">
    <cfRule type="cellIs" dxfId="1" priority="2" stopIfTrue="1" operator="equal">
      <formula>0</formula>
    </cfRule>
  </conditionalFormatting>
  <conditionalFormatting sqref="C74">
    <cfRule type="cellIs" dxfId="0" priority="1" stopIfTrue="1" operator="equal">
      <formula>0</formula>
    </cfRule>
  </conditionalFormatting>
  <pageMargins left="0.28000000000000003" right="0.16" top="0.86" bottom="1.41" header="0.17" footer="0.17"/>
  <pageSetup paperSize="9" orientation="portrait" r:id="rId1"/>
  <headerFooter>
    <oddHeader>&amp;CRAJASTHAN TECHNICAL UNIVERSITY, KOTA
B. Tech.  Scheme</oddHeader>
    <oddFooter>&amp;CApplicable with effect from Course starting in July 2012</oddFooter>
  </headerFooter>
  <rowBreaks count="2" manualBreakCount="2">
    <brk id="37" min="1" max="8" man="1"/>
    <brk id="77" min="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BTECH </vt:lpstr>
      <vt:lpstr>'BTECH '!Print_Area</vt:lpstr>
      <vt:lpstr>'BTECH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HOME</cp:lastModifiedBy>
  <cp:lastPrinted>2013-05-17T07:41:34Z</cp:lastPrinted>
  <dcterms:created xsi:type="dcterms:W3CDTF">2011-12-16T08:39:19Z</dcterms:created>
  <dcterms:modified xsi:type="dcterms:W3CDTF">2013-06-24T04:54:34Z</dcterms:modified>
</cp:coreProperties>
</file>