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gnets Stress Profile" sheetId="2" r:id="rId5"/>
    <sheet name="MSP - MegaPascals" sheetId="3" r:id="rId6"/>
  </sheets>
</workbook>
</file>

<file path=xl/sharedStrings.xml><?xml version="1.0" encoding="utf-8"?>
<sst xmlns="http://schemas.openxmlformats.org/spreadsheetml/2006/main" uniqueCount="21">
  <si>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</si>
  <si>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</si>
  <si>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</si>
  <si>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</si>
  <si>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Magnets Stress Profile</t>
  </si>
  <si>
    <t>Table 1</t>
  </si>
  <si>
    <t>Magnet Stress Profile</t>
  </si>
  <si>
    <t>Step/Magnet</t>
  </si>
  <si>
    <t>LQS01</t>
  </si>
  <si>
    <t>MQXF</t>
  </si>
  <si>
    <t>Stress</t>
  </si>
  <si>
    <t>Seqv</t>
  </si>
  <si>
    <t>Sxx</t>
  </si>
  <si>
    <t>Syy</t>
  </si>
  <si>
    <t>Keys</t>
  </si>
  <si>
    <t>Cool-Down</t>
  </si>
  <si>
    <t>EM Forces</t>
  </si>
  <si>
    <t>Quench</t>
  </si>
  <si>
    <t>Quench - CoolDown</t>
  </si>
  <si>
    <t>MSP - MegaPascals</t>
  </si>
  <si>
    <t>Magnet Stress Profile (MPa)</t>
  </si>
</sst>
</file>

<file path=xl/styles.xml><?xml version="1.0" encoding="utf-8"?>
<styleSheet xmlns="http://schemas.openxmlformats.org/spreadsheetml/2006/main">
  <numFmts count="2">
    <numFmt numFmtId="0" formatCode="General"/>
    <numFmt numFmtId="59" formatCode="0E+00"/>
  </numFmts>
  <fonts count="6">
    <font>
      <sz val="10"/>
      <color indexed="8"/>
      <name val="Helvetica Neue"/>
    </font>
    <font>
      <sz val="12"/>
      <color indexed="8"/>
      <name val="Helvetica Neue"/>
    </font>
    <font>
      <sz val="14"/>
      <color indexed="8"/>
      <name val="Helvetica Neue"/>
    </font>
    <font>
      <u val="single"/>
      <sz val="12"/>
      <color indexed="11"/>
      <name val="Helvetica Neue"/>
    </font>
    <font>
      <sz val="15"/>
      <color indexed="8"/>
      <name val="Calibri"/>
    </font>
    <font>
      <b val="1"/>
      <sz val="10"/>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17">
    <border>
      <left/>
      <right/>
      <top/>
      <bottom/>
      <diagonal/>
    </border>
    <border>
      <left style="thin">
        <color indexed="13"/>
      </left>
      <right/>
      <top style="thin">
        <color indexed="13"/>
      </top>
      <bottom style="thin">
        <color indexed="14"/>
      </bottom>
      <diagonal/>
    </border>
    <border>
      <left/>
      <right/>
      <top style="thin">
        <color indexed="13"/>
      </top>
      <bottom style="thin">
        <color indexed="14"/>
      </bottom>
      <diagonal/>
    </border>
    <border>
      <left/>
      <right style="thin">
        <color indexed="13"/>
      </right>
      <top style="thin">
        <color indexed="13"/>
      </top>
      <bottom style="thin">
        <color indexed="14"/>
      </bottom>
      <diagonal/>
    </border>
    <border>
      <left style="thin">
        <color indexed="14"/>
      </left>
      <right style="thin">
        <color indexed="14"/>
      </right>
      <top style="thin">
        <color indexed="14"/>
      </top>
      <bottom style="thin">
        <color indexed="16"/>
      </bottom>
      <diagonal/>
    </border>
    <border>
      <left style="thin">
        <color indexed="14"/>
      </left>
      <right style="thin">
        <color indexed="16"/>
      </right>
      <top style="thin">
        <color indexed="16"/>
      </top>
      <bottom style="thin">
        <color indexed="14"/>
      </bottom>
      <diagonal/>
    </border>
    <border>
      <left style="thin">
        <color indexed="16"/>
      </left>
      <right style="thin">
        <color indexed="14"/>
      </right>
      <top style="thin">
        <color indexed="16"/>
      </top>
      <bottom style="thin">
        <color indexed="14"/>
      </bottom>
      <diagonal/>
    </border>
    <border>
      <left style="thin">
        <color indexed="14"/>
      </left>
      <right style="thin">
        <color indexed="14"/>
      </right>
      <top style="thin">
        <color indexed="16"/>
      </top>
      <bottom style="thin">
        <color indexed="14"/>
      </bottom>
      <diagonal/>
    </border>
    <border>
      <left style="thin">
        <color indexed="14"/>
      </left>
      <right style="thin">
        <color indexed="16"/>
      </right>
      <top style="thin">
        <color indexed="14"/>
      </top>
      <bottom style="thin">
        <color indexed="14"/>
      </bottom>
      <diagonal/>
    </border>
    <border>
      <left style="thin">
        <color indexed="16"/>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3"/>
      </left>
      <right/>
      <top style="thin">
        <color indexed="14"/>
      </top>
      <bottom/>
      <diagonal/>
    </border>
    <border>
      <left/>
      <right/>
      <top style="thin">
        <color indexed="14"/>
      </top>
      <bottom/>
      <diagonal/>
    </border>
    <border>
      <left/>
      <right style="thin">
        <color indexed="13"/>
      </right>
      <top style="thin">
        <color indexed="14"/>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s>
  <cellStyleXfs count="1">
    <xf numFmtId="0" fontId="0" applyNumberFormat="0" applyFont="1" applyFill="0" applyBorder="0" applyAlignment="1" applyProtection="0">
      <alignment vertical="top" wrapText="1"/>
    </xf>
  </cellStyleXfs>
  <cellXfs count="2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1" fillId="4" borderId="1" applyNumberFormat="1" applyFont="1" applyFill="1" applyBorder="1" applyAlignment="1" applyProtection="0">
      <alignment horizontal="center" vertical="center"/>
    </xf>
    <xf numFmtId="0" fontId="1" fillId="4" borderId="2" applyNumberFormat="0" applyFont="1" applyFill="1" applyBorder="1" applyAlignment="1" applyProtection="0">
      <alignment horizontal="center" vertical="center"/>
    </xf>
    <xf numFmtId="0" fontId="1" fillId="4" borderId="3" applyNumberFormat="0" applyFont="1" applyFill="1" applyBorder="1" applyAlignment="1" applyProtection="0">
      <alignment horizontal="center" vertical="center"/>
    </xf>
    <xf numFmtId="49" fontId="5" fillId="5" borderId="4" applyNumberFormat="1" applyFont="1" applyFill="1" applyBorder="1" applyAlignment="1" applyProtection="0">
      <alignment vertical="top" wrapText="1"/>
    </xf>
    <xf numFmtId="0" fontId="5" fillId="5" borderId="4" applyNumberFormat="0" applyFont="1" applyFill="1" applyBorder="1" applyAlignment="1" applyProtection="0">
      <alignment vertical="top" wrapText="1"/>
    </xf>
    <xf numFmtId="49" fontId="5" fillId="6" borderId="5" applyNumberFormat="1" applyFont="1" applyFill="1" applyBorder="1" applyAlignment="1" applyProtection="0">
      <alignment vertical="top" wrapText="1"/>
    </xf>
    <xf numFmtId="49" fontId="5" fillId="6" borderId="6" applyNumberFormat="1" applyFont="1" applyFill="1" applyBorder="1" applyAlignment="1" applyProtection="0">
      <alignment vertical="top" wrapText="1"/>
    </xf>
    <xf numFmtId="49" fontId="5" fillId="6" borderId="7" applyNumberFormat="1" applyFont="1" applyFill="1" applyBorder="1" applyAlignment="1" applyProtection="0">
      <alignment vertical="top" wrapText="1"/>
    </xf>
    <xf numFmtId="49" fontId="5" fillId="6" borderId="8" applyNumberFormat="1" applyFont="1" applyFill="1" applyBorder="1" applyAlignment="1" applyProtection="0">
      <alignment vertical="top" wrapText="1"/>
    </xf>
    <xf numFmtId="59" fontId="0" fillId="4" borderId="9" applyNumberFormat="1" applyFont="1" applyFill="1" applyBorder="1" applyAlignment="1" applyProtection="0">
      <alignment vertical="top" wrapText="1"/>
    </xf>
    <xf numFmtId="59" fontId="0" fillId="4" borderId="10" applyNumberFormat="1" applyFont="1" applyFill="1" applyBorder="1" applyAlignment="1" applyProtection="0">
      <alignment vertical="top" wrapText="1"/>
    </xf>
    <xf numFmtId="11" fontId="0" fillId="4" borderId="10" applyNumberFormat="1"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0" fillId="4" borderId="12" applyNumberFormat="0" applyFont="1" applyFill="1" applyBorder="1" applyAlignment="1" applyProtection="0">
      <alignment vertical="top" wrapText="1"/>
    </xf>
    <xf numFmtId="0" fontId="0" fillId="4" borderId="13" applyNumberFormat="0" applyFont="1" applyFill="1" applyBorder="1" applyAlignment="1" applyProtection="0">
      <alignment vertical="top" wrapText="1"/>
    </xf>
    <xf numFmtId="0" fontId="0" fillId="4" borderId="14" applyNumberFormat="0" applyFont="1" applyFill="1" applyBorder="1" applyAlignment="1" applyProtection="0">
      <alignment vertical="top" wrapText="1"/>
    </xf>
    <xf numFmtId="0" fontId="0" fillId="4" borderId="15" applyNumberFormat="0" applyFont="1" applyFill="1" applyBorder="1" applyAlignment="1" applyProtection="0">
      <alignment vertical="top" wrapText="1"/>
    </xf>
    <xf numFmtId="0" fontId="0" fillId="4" borderId="16" applyNumberFormat="0" applyFont="1" applyFill="1" applyBorder="1" applyAlignment="1" applyProtection="0">
      <alignment vertical="top" wrapText="1"/>
    </xf>
    <xf numFmtId="0" fontId="0" applyNumberFormat="1" applyFont="1" applyFill="0" applyBorder="0" applyAlignment="1" applyProtection="0">
      <alignment vertical="top" wrapText="1"/>
    </xf>
    <xf numFmtId="1" fontId="0" fillId="4" borderId="9" applyNumberFormat="1" applyFont="1" applyFill="1" applyBorder="1" applyAlignment="1" applyProtection="0">
      <alignment vertical="top" wrapText="1"/>
    </xf>
    <xf numFmtId="1" fontId="0" fillId="4" borderId="10"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a5a5a5"/>
      <rgbColor rgb="ffbdc0bf"/>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19</v>
      </c>
      <c r="C11" s="3"/>
      <c r="D11" s="3"/>
    </row>
    <row r="12">
      <c r="B12" s="4"/>
      <c r="C12" t="s" s="4">
        <v>5</v>
      </c>
      <c r="D12" t="s" s="5">
        <v>19</v>
      </c>
    </row>
  </sheetData>
  <mergeCells count="1">
    <mergeCell ref="B3:D3"/>
  </mergeCells>
  <hyperlinks>
    <hyperlink ref="D10" location="'Magnets Stress Profile'!R1C1" tooltip="" display="Magnets Stress Profile"/>
    <hyperlink ref="D12" location="'MSP - MegaPascals'!R1C1" tooltip="" display="MSP - MegaPascals"/>
  </hyperlinks>
</worksheet>
</file>

<file path=xl/worksheets/sheet2.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sheetViews>
  <sheetFormatPr defaultColWidth="16.3333" defaultRowHeight="19.9" customHeight="1" outlineLevelRow="0" outlineLevelCol="0"/>
  <cols>
    <col min="1" max="1" width="18.8516" style="6" customWidth="1"/>
    <col min="2" max="7" width="16.3516" style="6" customWidth="1"/>
    <col min="8" max="16384" width="16.3516" style="6" customWidth="1"/>
  </cols>
  <sheetData>
    <row r="1" ht="27.65" customHeight="1">
      <c r="A1" t="s" s="7">
        <v>6</v>
      </c>
      <c r="B1" s="8"/>
      <c r="C1" s="8"/>
      <c r="D1" s="8"/>
      <c r="E1" s="8"/>
      <c r="F1" s="8"/>
      <c r="G1" s="9"/>
    </row>
    <row r="2" ht="20.25" customHeight="1">
      <c r="A2" t="s" s="10">
        <v>7</v>
      </c>
      <c r="B2" t="s" s="10">
        <v>8</v>
      </c>
      <c r="C2" s="11"/>
      <c r="D2" s="11"/>
      <c r="E2" t="s" s="10">
        <v>9</v>
      </c>
      <c r="F2" s="11"/>
      <c r="G2" s="11"/>
    </row>
    <row r="3" ht="20.25" customHeight="1">
      <c r="A3" t="s" s="12">
        <v>10</v>
      </c>
      <c r="B3" t="s" s="13">
        <v>11</v>
      </c>
      <c r="C3" t="s" s="14">
        <v>12</v>
      </c>
      <c r="D3" t="s" s="14">
        <v>13</v>
      </c>
      <c r="E3" t="s" s="14">
        <v>11</v>
      </c>
      <c r="F3" t="s" s="14">
        <v>12</v>
      </c>
      <c r="G3" t="s" s="14">
        <v>13</v>
      </c>
    </row>
    <row r="4" ht="20.05" customHeight="1">
      <c r="A4" t="s" s="15">
        <v>14</v>
      </c>
      <c r="B4" s="16">
        <v>37900000</v>
      </c>
      <c r="C4" s="17">
        <v>-11600000</v>
      </c>
      <c r="D4" s="17">
        <v>-38300000</v>
      </c>
      <c r="E4" s="17">
        <v>82600000</v>
      </c>
      <c r="F4" s="17">
        <v>-22400000</v>
      </c>
      <c r="G4" s="17">
        <v>-83900000</v>
      </c>
    </row>
    <row r="5" ht="20.05" customHeight="1">
      <c r="A5" t="s" s="15">
        <v>15</v>
      </c>
      <c r="B5" s="16">
        <v>154000000</v>
      </c>
      <c r="C5" s="17">
        <v>-44200000</v>
      </c>
      <c r="D5" s="17">
        <v>-164000000</v>
      </c>
      <c r="E5" s="17">
        <v>153000000</v>
      </c>
      <c r="F5" s="17">
        <v>-407000000</v>
      </c>
      <c r="G5" s="17">
        <v>-128000000</v>
      </c>
    </row>
    <row r="6" ht="20.05" customHeight="1">
      <c r="A6" t="s" s="15">
        <v>16</v>
      </c>
      <c r="B6" s="16">
        <v>161000000</v>
      </c>
      <c r="C6" s="17">
        <v>-71700000</v>
      </c>
      <c r="D6" s="17">
        <v>-161000000</v>
      </c>
      <c r="E6" s="18">
        <v>120000000</v>
      </c>
      <c r="F6" s="17">
        <v>-70600000</v>
      </c>
      <c r="G6" s="18">
        <v>-120000000</v>
      </c>
    </row>
    <row r="7" ht="20.05" customHeight="1">
      <c r="A7" t="s" s="15">
        <v>17</v>
      </c>
      <c r="B7" s="16">
        <v>206000000</v>
      </c>
      <c r="C7" s="17">
        <v>-67400000</v>
      </c>
      <c r="D7" s="18">
        <v>-210000000</v>
      </c>
      <c r="E7" s="18">
        <v>180000000</v>
      </c>
      <c r="F7" s="17">
        <v>-55300000</v>
      </c>
      <c r="G7" s="17">
        <v>-184000000</v>
      </c>
    </row>
    <row r="8" ht="20.05" customHeight="1">
      <c r="A8" t="s" s="15">
        <v>18</v>
      </c>
      <c r="B8" s="16">
        <v>98900000</v>
      </c>
      <c r="C8" s="17">
        <v>-63300000</v>
      </c>
      <c r="D8" s="17">
        <v>-79700000</v>
      </c>
      <c r="E8" s="17">
        <v>108000000</v>
      </c>
      <c r="F8" s="17">
        <v>-45600000</v>
      </c>
      <c r="G8" s="17">
        <v>-108000000</v>
      </c>
    </row>
    <row r="9" ht="14.7" customHeight="1">
      <c r="A9" s="19"/>
      <c r="B9" s="20"/>
      <c r="C9" s="20"/>
      <c r="D9" s="20"/>
      <c r="E9" s="20"/>
      <c r="F9" s="20"/>
      <c r="G9" s="21"/>
    </row>
    <row r="10" ht="14.7" customHeight="1">
      <c r="A10" s="22"/>
      <c r="B10" s="23"/>
      <c r="C10" s="23"/>
      <c r="D10" s="23"/>
      <c r="E10" s="23"/>
      <c r="F10" s="23"/>
      <c r="G10" s="24"/>
    </row>
  </sheetData>
  <mergeCells count="3">
    <mergeCell ref="A1:G1"/>
    <mergeCell ref="B2:D2"/>
    <mergeCell ref="E2:G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sheetViews>
  <sheetFormatPr defaultColWidth="16.3333" defaultRowHeight="13.9" customHeight="1" outlineLevelRow="0" outlineLevelCol="0"/>
  <cols>
    <col min="1" max="1" width="18.8516" style="25" customWidth="1"/>
    <col min="2" max="7" width="16.3516" style="25" customWidth="1"/>
    <col min="8" max="16384" width="16.3516" style="25" customWidth="1"/>
  </cols>
  <sheetData>
    <row r="1" ht="27.65" customHeight="1">
      <c r="A1" t="s" s="7">
        <v>20</v>
      </c>
      <c r="B1" s="8"/>
      <c r="C1" s="8"/>
      <c r="D1" s="8"/>
      <c r="E1" s="8"/>
      <c r="F1" s="8"/>
      <c r="G1" s="9"/>
    </row>
    <row r="2" ht="20.25" customHeight="1">
      <c r="A2" t="s" s="10">
        <v>7</v>
      </c>
      <c r="B2" t="s" s="10">
        <v>8</v>
      </c>
      <c r="C2" s="11"/>
      <c r="D2" s="11"/>
      <c r="E2" t="s" s="10">
        <v>9</v>
      </c>
      <c r="F2" s="11"/>
      <c r="G2" s="11"/>
    </row>
    <row r="3" ht="20.25" customHeight="1">
      <c r="A3" t="s" s="12">
        <v>10</v>
      </c>
      <c r="B3" t="s" s="13">
        <v>11</v>
      </c>
      <c r="C3" t="s" s="14">
        <v>12</v>
      </c>
      <c r="D3" t="s" s="14">
        <v>13</v>
      </c>
      <c r="E3" t="s" s="14">
        <v>11</v>
      </c>
      <c r="F3" t="s" s="14">
        <v>12</v>
      </c>
      <c r="G3" t="s" s="14">
        <v>13</v>
      </c>
    </row>
    <row r="4" ht="20.05" customHeight="1">
      <c r="A4" t="s" s="15">
        <v>14</v>
      </c>
      <c r="B4" s="26">
        <f>'Magnets Stress Profile'!B4/(10^6)</f>
        <v>37.9</v>
      </c>
      <c r="C4" s="27">
        <f>'Magnets Stress Profile'!C4/(10^6)</f>
        <v>-11.6</v>
      </c>
      <c r="D4" s="27">
        <f>'Magnets Stress Profile'!D4/(10^6)</f>
        <v>-38.3</v>
      </c>
      <c r="E4" s="27">
        <f>'Magnets Stress Profile'!E4/(10^6)</f>
        <v>82.59999999999999</v>
      </c>
      <c r="F4" s="27">
        <f>'Magnets Stress Profile'!F4/(10^6)</f>
        <v>-22.4</v>
      </c>
      <c r="G4" s="27">
        <f>'Magnets Stress Profile'!G4/(10^6)</f>
        <v>-83.90000000000001</v>
      </c>
    </row>
    <row r="5" ht="20.05" customHeight="1">
      <c r="A5" t="s" s="15">
        <v>15</v>
      </c>
      <c r="B5" s="26">
        <f>'Magnets Stress Profile'!B5/(10^6)</f>
        <v>154</v>
      </c>
      <c r="C5" s="27">
        <f>'Magnets Stress Profile'!C5/(10^6)</f>
        <v>-44.2</v>
      </c>
      <c r="D5" s="27">
        <f>'Magnets Stress Profile'!D5/(10^6)</f>
        <v>-164</v>
      </c>
      <c r="E5" s="27">
        <f>'Magnets Stress Profile'!E5/(10^6)</f>
        <v>153</v>
      </c>
      <c r="F5" s="27">
        <f>'Magnets Stress Profile'!F5/(10^6)</f>
        <v>-407</v>
      </c>
      <c r="G5" s="27">
        <f>'Magnets Stress Profile'!G5/(10^6)</f>
        <v>-128</v>
      </c>
    </row>
    <row r="6" ht="20.05" customHeight="1">
      <c r="A6" t="s" s="15">
        <v>16</v>
      </c>
      <c r="B6" s="26">
        <f>'Magnets Stress Profile'!B6/(10^6)</f>
        <v>161</v>
      </c>
      <c r="C6" s="27">
        <f>'Magnets Stress Profile'!C6/(10^6)</f>
        <v>-71.7</v>
      </c>
      <c r="D6" s="27">
        <f>'Magnets Stress Profile'!D6/(10^6)</f>
        <v>-161</v>
      </c>
      <c r="E6" s="27">
        <f>'Magnets Stress Profile'!E6/(10^6)</f>
        <v>120</v>
      </c>
      <c r="F6" s="27">
        <f>'Magnets Stress Profile'!F6/(10^6)</f>
        <v>-70.59999999999999</v>
      </c>
      <c r="G6" s="27">
        <f>'Magnets Stress Profile'!G6/(10^6)</f>
        <v>-120</v>
      </c>
    </row>
    <row r="7" ht="20.05" customHeight="1">
      <c r="A7" t="s" s="15">
        <v>17</v>
      </c>
      <c r="B7" s="26">
        <f>'Magnets Stress Profile'!B7/(10^6)</f>
        <v>206</v>
      </c>
      <c r="C7" s="27">
        <f>'Magnets Stress Profile'!C7/(10^6)</f>
        <v>-67.40000000000001</v>
      </c>
      <c r="D7" s="27">
        <f>'Magnets Stress Profile'!D7/(10^6)</f>
        <v>-210</v>
      </c>
      <c r="E7" s="27">
        <f>'Magnets Stress Profile'!E7/(10^6)</f>
        <v>180</v>
      </c>
      <c r="F7" s="27">
        <f>'Magnets Stress Profile'!F7/(10^6)</f>
        <v>-55.3</v>
      </c>
      <c r="G7" s="27">
        <f>'Magnets Stress Profile'!G7/(10^6)</f>
        <v>-184</v>
      </c>
    </row>
    <row r="8" ht="20.05" customHeight="1">
      <c r="A8" t="s" s="15">
        <v>18</v>
      </c>
      <c r="B8" s="26">
        <f>'Magnets Stress Profile'!B8/(10^6)</f>
        <v>98.90000000000001</v>
      </c>
      <c r="C8" s="27">
        <f>'Magnets Stress Profile'!C8/(10^6)</f>
        <v>-63.3</v>
      </c>
      <c r="D8" s="27">
        <f>'Magnets Stress Profile'!D8/(10^6)</f>
        <v>-79.7</v>
      </c>
      <c r="E8" s="27">
        <f>'Magnets Stress Profile'!E8/(10^6)</f>
        <v>108</v>
      </c>
      <c r="F8" s="27">
        <f>'Magnets Stress Profile'!F8/(10^6)</f>
        <v>-45.6</v>
      </c>
      <c r="G8" s="27">
        <f>'Magnets Stress Profile'!G8/(10^6)</f>
        <v>-108</v>
      </c>
    </row>
    <row r="9" ht="14.7" customHeight="1">
      <c r="A9" s="19"/>
      <c r="B9" s="20"/>
      <c r="C9" s="20"/>
      <c r="D9" s="20"/>
      <c r="E9" s="20"/>
      <c r="F9" s="20"/>
      <c r="G9" s="21"/>
    </row>
    <row r="10" ht="14.7" customHeight="1">
      <c r="A10" s="22"/>
      <c r="B10" s="23"/>
      <c r="C10" s="23"/>
      <c r="D10" s="23"/>
      <c r="E10" s="23"/>
      <c r="F10" s="23"/>
      <c r="G10" s="24"/>
    </row>
  </sheetData>
  <mergeCells count="3">
    <mergeCell ref="A1:G1"/>
    <mergeCell ref="B2:D2"/>
    <mergeCell ref="E2:G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