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hrastogi/Documents/Distributed-Operating-System-Principles-COP5615-/proj2/"/>
    </mc:Choice>
  </mc:AlternateContent>
  <xr:revisionPtr revIDLastSave="0" documentId="13_ncr:1_{E6660E9F-AF11-FA44-9796-0EE0BDDF7674}" xr6:coauthVersionLast="47" xr6:coauthVersionMax="47" xr10:uidLastSave="{00000000-0000-0000-0000-000000000000}"/>
  <bookViews>
    <workbookView xWindow="0" yWindow="640" windowWidth="38400" windowHeight="20980" activeTab="1" xr2:uid="{06A861C9-E3DD-0648-B20F-91D2C06BC74E}"/>
  </bookViews>
  <sheets>
    <sheet name="gossip" sheetId="2" r:id="rId1"/>
    <sheet name="push-sum" sheetId="4" r:id="rId2"/>
  </sheets>
  <definedNames>
    <definedName name="_xlnm._FilterDatabase" localSheetId="0" hidden="1">gossip!$A$1:$D$109</definedName>
    <definedName name="_xlnm._FilterDatabase" localSheetId="1" hidden="1">'push-sum'!$A$68:$D$109</definedName>
    <definedName name="_xlchart.v1.0" hidden="1">gossip!$A$21</definedName>
    <definedName name="_xlchart.v1.1" hidden="1">gossip!$A$22:$A$57</definedName>
    <definedName name="_xlchart.v1.10" hidden="1">gossip!$F$21</definedName>
    <definedName name="_xlchart.v1.11" hidden="1">gossip!$F$22:$F$57</definedName>
    <definedName name="_xlchart.v1.12" hidden="1">gossip!$G$21</definedName>
    <definedName name="_xlchart.v1.13" hidden="1">gossip!$G$22:$G$57</definedName>
    <definedName name="_xlchart.v1.2" hidden="1">gossip!$B$21</definedName>
    <definedName name="_xlchart.v1.3" hidden="1">gossip!$B$22:$B$57</definedName>
    <definedName name="_xlchart.v1.4" hidden="1">gossip!$C$21</definedName>
    <definedName name="_xlchart.v1.5" hidden="1">gossip!$C$22:$C$57</definedName>
    <definedName name="_xlchart.v1.6" hidden="1">gossip!$D$21</definedName>
    <definedName name="_xlchart.v1.7" hidden="1">gossip!$D$22:$D$57</definedName>
    <definedName name="_xlchart.v1.8" hidden="1">gossip!$E$21</definedName>
    <definedName name="_xlchart.v1.9" hidden="1">gossip!$E$22:$E$57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4" l="1"/>
  <c r="K57" i="4"/>
  <c r="M57" i="4" s="1"/>
  <c r="L56" i="4"/>
  <c r="K56" i="4"/>
  <c r="M56" i="4" s="1"/>
  <c r="L55" i="4"/>
  <c r="K55" i="4"/>
  <c r="L54" i="4"/>
  <c r="K54" i="4"/>
  <c r="L53" i="4"/>
  <c r="K53" i="4"/>
  <c r="M53" i="4" s="1"/>
  <c r="L52" i="4"/>
  <c r="K52" i="4"/>
  <c r="M52" i="4" s="1"/>
  <c r="L51" i="4"/>
  <c r="K51" i="4"/>
  <c r="L50" i="4"/>
  <c r="K50" i="4"/>
  <c r="L49" i="4"/>
  <c r="K49" i="4"/>
  <c r="L48" i="4"/>
  <c r="K48" i="4"/>
  <c r="L47" i="4"/>
  <c r="K47" i="4"/>
  <c r="M47" i="4" s="1"/>
  <c r="L46" i="4"/>
  <c r="K46" i="4"/>
  <c r="M46" i="4" s="1"/>
  <c r="L45" i="4"/>
  <c r="K45" i="4"/>
  <c r="M45" i="4" s="1"/>
  <c r="L44" i="4"/>
  <c r="K44" i="4"/>
  <c r="L43" i="4"/>
  <c r="K43" i="4"/>
  <c r="L42" i="4"/>
  <c r="K42" i="4"/>
  <c r="M42" i="4" s="1"/>
  <c r="L41" i="4"/>
  <c r="K41" i="4"/>
  <c r="L40" i="4"/>
  <c r="K40" i="4"/>
  <c r="M40" i="4" s="1"/>
  <c r="L39" i="4"/>
  <c r="K39" i="4"/>
  <c r="L38" i="4"/>
  <c r="K38" i="4"/>
  <c r="L37" i="4"/>
  <c r="K37" i="4"/>
  <c r="M37" i="4" s="1"/>
  <c r="L36" i="4"/>
  <c r="K36" i="4"/>
  <c r="M36" i="4" s="1"/>
  <c r="L35" i="4"/>
  <c r="K35" i="4"/>
  <c r="M35" i="4" s="1"/>
  <c r="L34" i="4"/>
  <c r="K34" i="4"/>
  <c r="M34" i="4" s="1"/>
  <c r="L33" i="4"/>
  <c r="K33" i="4"/>
  <c r="L32" i="4"/>
  <c r="K32" i="4"/>
  <c r="L31" i="4"/>
  <c r="K31" i="4"/>
  <c r="L30" i="4"/>
  <c r="K30" i="4"/>
  <c r="M30" i="4" s="1"/>
  <c r="L29" i="4"/>
  <c r="K29" i="4"/>
  <c r="M29" i="4" s="1"/>
  <c r="L28" i="4"/>
  <c r="K28" i="4"/>
  <c r="L27" i="4"/>
  <c r="K27" i="4"/>
  <c r="M27" i="4" s="1"/>
  <c r="L26" i="4"/>
  <c r="K26" i="4"/>
  <c r="M26" i="4" s="1"/>
  <c r="L25" i="4"/>
  <c r="K25" i="4"/>
  <c r="M25" i="4" s="1"/>
  <c r="L24" i="4"/>
  <c r="K24" i="4"/>
  <c r="L23" i="4"/>
  <c r="K23" i="4"/>
  <c r="L22" i="4"/>
  <c r="K22" i="4"/>
  <c r="M22" i="4" s="1"/>
  <c r="M55" i="4" l="1"/>
  <c r="M50" i="4"/>
  <c r="M48" i="4"/>
  <c r="M24" i="4"/>
  <c r="M44" i="4"/>
  <c r="M32" i="4"/>
  <c r="M49" i="4"/>
  <c r="M54" i="4"/>
  <c r="M23" i="4"/>
  <c r="M28" i="4"/>
  <c r="M33" i="4"/>
  <c r="M31" i="4"/>
  <c r="M41" i="4"/>
  <c r="M38" i="4"/>
  <c r="M43" i="4"/>
  <c r="M51" i="4"/>
  <c r="M39" i="4"/>
</calcChain>
</file>

<file path=xl/sharedStrings.xml><?xml version="1.0" encoding="utf-8"?>
<sst xmlns="http://schemas.openxmlformats.org/spreadsheetml/2006/main" count="164" uniqueCount="19">
  <si>
    <t>numNodes</t>
  </si>
  <si>
    <t>topology</t>
  </si>
  <si>
    <t>algorithm</t>
  </si>
  <si>
    <t>average_ms</t>
  </si>
  <si>
    <t>line</t>
  </si>
  <si>
    <t>gossip</t>
  </si>
  <si>
    <t>push-sum</t>
  </si>
  <si>
    <t>full</t>
  </si>
  <si>
    <t>3d</t>
  </si>
  <si>
    <t>imp3d</t>
  </si>
  <si>
    <t>expected_value</t>
  </si>
  <si>
    <t>run1_ms</t>
  </si>
  <si>
    <t>run2_ms</t>
  </si>
  <si>
    <t>run3_ms</t>
  </si>
  <si>
    <t>convergence_value_1</t>
  </si>
  <si>
    <t>convergence_value_2</t>
  </si>
  <si>
    <t>convergence_value_3</t>
  </si>
  <si>
    <t>avg_convergence</t>
  </si>
  <si>
    <t>is_expected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</si>
</sst>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gossip!$B$22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gossip!$A$21:$A$57</c:f>
              <c:strCache>
                <c:ptCount val="37"/>
                <c:pt idx="0">
                  <c:v>numNodes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8</c:v>
                </c:pt>
                <c:pt idx="11">
                  <c:v>27</c:v>
                </c:pt>
                <c:pt idx="12">
                  <c:v>64</c:v>
                </c:pt>
                <c:pt idx="13">
                  <c:v>125</c:v>
                </c:pt>
                <c:pt idx="14">
                  <c:v>216</c:v>
                </c:pt>
                <c:pt idx="15">
                  <c:v>343</c:v>
                </c:pt>
                <c:pt idx="16">
                  <c:v>512</c:v>
                </c:pt>
                <c:pt idx="17">
                  <c:v>729</c:v>
                </c:pt>
                <c:pt idx="18">
                  <c:v>1000</c:v>
                </c:pt>
                <c:pt idx="19">
                  <c:v>8</c:v>
                </c:pt>
                <c:pt idx="20">
                  <c:v>27</c:v>
                </c:pt>
                <c:pt idx="21">
                  <c:v>64</c:v>
                </c:pt>
                <c:pt idx="22">
                  <c:v>125</c:v>
                </c:pt>
                <c:pt idx="23">
                  <c:v>216</c:v>
                </c:pt>
                <c:pt idx="24">
                  <c:v>343</c:v>
                </c:pt>
                <c:pt idx="25">
                  <c:v>512</c:v>
                </c:pt>
                <c:pt idx="26">
                  <c:v>729</c:v>
                </c:pt>
                <c:pt idx="27">
                  <c:v>1000</c:v>
                </c:pt>
                <c:pt idx="28">
                  <c:v>8</c:v>
                </c:pt>
                <c:pt idx="29">
                  <c:v>27</c:v>
                </c:pt>
                <c:pt idx="30">
                  <c:v>64</c:v>
                </c:pt>
                <c:pt idx="31">
                  <c:v>125</c:v>
                </c:pt>
                <c:pt idx="32">
                  <c:v>216</c:v>
                </c:pt>
                <c:pt idx="33">
                  <c:v>343</c:v>
                </c:pt>
                <c:pt idx="34">
                  <c:v>512</c:v>
                </c:pt>
                <c:pt idx="35">
                  <c:v>729</c:v>
                </c:pt>
                <c:pt idx="36">
                  <c:v>1000</c:v>
                </c:pt>
              </c:strCache>
            </c:strRef>
          </c:cat>
          <c:val>
            <c:numRef>
              <c:f>gossip!$G$22:$G$30</c:f>
              <c:numCache>
                <c:formatCode>General</c:formatCode>
                <c:ptCount val="9"/>
                <c:pt idx="0">
                  <c:v>118.2126667</c:v>
                </c:pt>
                <c:pt idx="1">
                  <c:v>231.46066669999999</c:v>
                </c:pt>
                <c:pt idx="2">
                  <c:v>423.95499999999998</c:v>
                </c:pt>
                <c:pt idx="3">
                  <c:v>592.6333333</c:v>
                </c:pt>
                <c:pt idx="4">
                  <c:v>1047.1783330000001</c:v>
                </c:pt>
                <c:pt idx="5">
                  <c:v>1026.4183330000001</c:v>
                </c:pt>
                <c:pt idx="6">
                  <c:v>1197.6756666666599</c:v>
                </c:pt>
                <c:pt idx="7">
                  <c:v>837.51966666666601</c:v>
                </c:pt>
                <c:pt idx="8">
                  <c:v>1227.45366666666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7-D147-80FA-CC1CAF33B500}"/>
            </c:ext>
          </c:extLst>
        </c:ser>
        <c:ser>
          <c:idx val="0"/>
          <c:order val="1"/>
          <c:tx>
            <c:strRef>
              <c:f>gossip!$B$31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gossip!$G$31:$G$39</c:f>
              <c:numCache>
                <c:formatCode>General</c:formatCode>
                <c:ptCount val="9"/>
                <c:pt idx="0">
                  <c:v>134.7273333</c:v>
                </c:pt>
                <c:pt idx="1">
                  <c:v>330.90100000000001</c:v>
                </c:pt>
                <c:pt idx="2">
                  <c:v>650.91933329999995</c:v>
                </c:pt>
                <c:pt idx="3">
                  <c:v>1004.337667</c:v>
                </c:pt>
                <c:pt idx="4">
                  <c:v>1588.344333</c:v>
                </c:pt>
                <c:pt idx="5">
                  <c:v>2332.1806670000001</c:v>
                </c:pt>
                <c:pt idx="6">
                  <c:v>3681.3926666666598</c:v>
                </c:pt>
                <c:pt idx="7">
                  <c:v>3969.63466666666</c:v>
                </c:pt>
                <c:pt idx="8">
                  <c:v>6135.5946666666596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17-D147-80FA-CC1CAF33B500}"/>
            </c:ext>
          </c:extLst>
        </c:ser>
        <c:ser>
          <c:idx val="1"/>
          <c:order val="2"/>
          <c:tx>
            <c:strRef>
              <c:f>gossip!$B$40</c:f>
              <c:strCache>
                <c:ptCount val="1"/>
                <c:pt idx="0">
                  <c:v>imp3d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gossip!$G$40:$G$48</c:f>
              <c:numCache>
                <c:formatCode>General</c:formatCode>
                <c:ptCount val="9"/>
                <c:pt idx="0">
                  <c:v>132.79966669999999</c:v>
                </c:pt>
                <c:pt idx="1">
                  <c:v>293.15499999999997</c:v>
                </c:pt>
                <c:pt idx="2">
                  <c:v>400.09166670000002</c:v>
                </c:pt>
                <c:pt idx="3">
                  <c:v>769.87466670000003</c:v>
                </c:pt>
                <c:pt idx="4">
                  <c:v>747.81033330000002</c:v>
                </c:pt>
                <c:pt idx="5">
                  <c:v>1642.8416669999999</c:v>
                </c:pt>
                <c:pt idx="6">
                  <c:v>1687.5443333333301</c:v>
                </c:pt>
                <c:pt idx="7">
                  <c:v>2685.9163333333299</c:v>
                </c:pt>
                <c:pt idx="8">
                  <c:v>2325.6763333333301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17-D147-80FA-CC1CAF33B500}"/>
            </c:ext>
          </c:extLst>
        </c:ser>
        <c:ser>
          <c:idx val="2"/>
          <c:order val="3"/>
          <c:tx>
            <c:strRef>
              <c:f>gossip!$B$49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gossip!$G$49:$G$57</c:f>
              <c:numCache>
                <c:formatCode>General</c:formatCode>
                <c:ptCount val="9"/>
                <c:pt idx="0">
                  <c:v>118.36633329999999</c:v>
                </c:pt>
                <c:pt idx="1">
                  <c:v>133.52066669999999</c:v>
                </c:pt>
                <c:pt idx="2">
                  <c:v>117.3226667</c:v>
                </c:pt>
                <c:pt idx="3">
                  <c:v>152.88999999999999</c:v>
                </c:pt>
                <c:pt idx="4">
                  <c:v>134.98633330000001</c:v>
                </c:pt>
                <c:pt idx="5">
                  <c:v>134.58466670000001</c:v>
                </c:pt>
                <c:pt idx="6">
                  <c:v>196.61099999999999</c:v>
                </c:pt>
                <c:pt idx="7">
                  <c:v>162.59066666666601</c:v>
                </c:pt>
                <c:pt idx="8">
                  <c:v>143.26300000000001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17-D147-80FA-CC1CAF33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606656"/>
        <c:axId val="1557604864"/>
      </c:lineChart>
      <c:catAx>
        <c:axId val="15576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04864"/>
        <c:crosses val="autoZero"/>
        <c:auto val="1"/>
        <c:lblAlgn val="ctr"/>
        <c:lblOffset val="100"/>
        <c:noMultiLvlLbl val="0"/>
      </c:catAx>
      <c:valAx>
        <c:axId val="15576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'push-sum'!$B$22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'push-sum'!$A$21:$A$57</c:f>
              <c:strCache>
                <c:ptCount val="37"/>
                <c:pt idx="0">
                  <c:v>numNodes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8</c:v>
                </c:pt>
                <c:pt idx="11">
                  <c:v>27</c:v>
                </c:pt>
                <c:pt idx="12">
                  <c:v>64</c:v>
                </c:pt>
                <c:pt idx="13">
                  <c:v>125</c:v>
                </c:pt>
                <c:pt idx="14">
                  <c:v>216</c:v>
                </c:pt>
                <c:pt idx="15">
                  <c:v>343</c:v>
                </c:pt>
                <c:pt idx="16">
                  <c:v>512</c:v>
                </c:pt>
                <c:pt idx="17">
                  <c:v>729</c:v>
                </c:pt>
                <c:pt idx="18">
                  <c:v>1000</c:v>
                </c:pt>
                <c:pt idx="19">
                  <c:v>8</c:v>
                </c:pt>
                <c:pt idx="20">
                  <c:v>27</c:v>
                </c:pt>
                <c:pt idx="21">
                  <c:v>64</c:v>
                </c:pt>
                <c:pt idx="22">
                  <c:v>125</c:v>
                </c:pt>
                <c:pt idx="23">
                  <c:v>216</c:v>
                </c:pt>
                <c:pt idx="24">
                  <c:v>343</c:v>
                </c:pt>
                <c:pt idx="25">
                  <c:v>512</c:v>
                </c:pt>
                <c:pt idx="26">
                  <c:v>729</c:v>
                </c:pt>
                <c:pt idx="27">
                  <c:v>1000</c:v>
                </c:pt>
                <c:pt idx="28">
                  <c:v>8</c:v>
                </c:pt>
                <c:pt idx="29">
                  <c:v>27</c:v>
                </c:pt>
                <c:pt idx="30">
                  <c:v>64</c:v>
                </c:pt>
                <c:pt idx="31">
                  <c:v>125</c:v>
                </c:pt>
                <c:pt idx="32">
                  <c:v>216</c:v>
                </c:pt>
                <c:pt idx="33">
                  <c:v>343</c:v>
                </c:pt>
                <c:pt idx="34">
                  <c:v>512</c:v>
                </c:pt>
                <c:pt idx="35">
                  <c:v>729</c:v>
                </c:pt>
                <c:pt idx="36">
                  <c:v>1000</c:v>
                </c:pt>
              </c:strCache>
            </c:strRef>
          </c:cat>
          <c:val>
            <c:numRef>
              <c:f>'push-sum'!$G$22:$G$30</c:f>
              <c:numCache>
                <c:formatCode>General</c:formatCode>
                <c:ptCount val="9"/>
                <c:pt idx="0">
                  <c:v>60.361666666666601</c:v>
                </c:pt>
                <c:pt idx="1">
                  <c:v>60.9463333333333</c:v>
                </c:pt>
                <c:pt idx="2">
                  <c:v>60.301333333333297</c:v>
                </c:pt>
                <c:pt idx="3">
                  <c:v>60.725000000000001</c:v>
                </c:pt>
                <c:pt idx="4">
                  <c:v>163.250333333333</c:v>
                </c:pt>
                <c:pt idx="5">
                  <c:v>265.41399999999999</c:v>
                </c:pt>
                <c:pt idx="6">
                  <c:v>525.10333333333301</c:v>
                </c:pt>
                <c:pt idx="7">
                  <c:v>1034.8603333333299</c:v>
                </c:pt>
                <c:pt idx="8">
                  <c:v>1748.1676666666599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B847-B2F1-4CAE65AE357E}"/>
            </c:ext>
          </c:extLst>
        </c:ser>
        <c:ser>
          <c:idx val="1"/>
          <c:order val="1"/>
          <c:tx>
            <c:strRef>
              <c:f>'push-sum'!$B$31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'push-sum'!$G$31:$G$39</c:f>
              <c:numCache>
                <c:formatCode>General</c:formatCode>
                <c:ptCount val="9"/>
                <c:pt idx="0">
                  <c:v>60.628333333333302</c:v>
                </c:pt>
                <c:pt idx="1">
                  <c:v>60.768333333333302</c:v>
                </c:pt>
                <c:pt idx="2">
                  <c:v>60.614333333333299</c:v>
                </c:pt>
                <c:pt idx="3">
                  <c:v>60.689</c:v>
                </c:pt>
                <c:pt idx="4">
                  <c:v>112.02166666666599</c:v>
                </c:pt>
                <c:pt idx="5">
                  <c:v>249.44200000000001</c:v>
                </c:pt>
                <c:pt idx="6">
                  <c:v>523.04166666666595</c:v>
                </c:pt>
                <c:pt idx="7">
                  <c:v>963.81</c:v>
                </c:pt>
                <c:pt idx="8">
                  <c:v>1831.7336666666599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EE-B847-B2F1-4CAE65AE357E}"/>
            </c:ext>
          </c:extLst>
        </c:ser>
        <c:ser>
          <c:idx val="2"/>
          <c:order val="2"/>
          <c:tx>
            <c:strRef>
              <c:f>'push-sum'!$B$40</c:f>
              <c:strCache>
                <c:ptCount val="1"/>
                <c:pt idx="0">
                  <c:v>imp3d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'push-sum'!$G$40:$G$48</c:f>
              <c:numCache>
                <c:formatCode>General</c:formatCode>
                <c:ptCount val="9"/>
                <c:pt idx="0">
                  <c:v>60.2826666666666</c:v>
                </c:pt>
                <c:pt idx="1">
                  <c:v>60.963333333333303</c:v>
                </c:pt>
                <c:pt idx="2">
                  <c:v>60.793333333333301</c:v>
                </c:pt>
                <c:pt idx="3">
                  <c:v>60.707999999999998</c:v>
                </c:pt>
                <c:pt idx="4">
                  <c:v>77.948333333333295</c:v>
                </c:pt>
                <c:pt idx="5">
                  <c:v>111.688</c:v>
                </c:pt>
                <c:pt idx="6">
                  <c:v>165.708</c:v>
                </c:pt>
                <c:pt idx="7">
                  <c:v>235.36066666666599</c:v>
                </c:pt>
                <c:pt idx="8">
                  <c:v>324.173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EE-B847-B2F1-4CAE65AE357E}"/>
            </c:ext>
          </c:extLst>
        </c:ser>
        <c:ser>
          <c:idx val="3"/>
          <c:order val="3"/>
          <c:tx>
            <c:strRef>
              <c:f>'push-sum'!$B$49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'push-sum'!$G$49:$G$57</c:f>
              <c:numCache>
                <c:formatCode>General</c:formatCode>
                <c:ptCount val="9"/>
                <c:pt idx="0">
                  <c:v>60.518000000000001</c:v>
                </c:pt>
                <c:pt idx="1">
                  <c:v>60.825666666666599</c:v>
                </c:pt>
                <c:pt idx="2">
                  <c:v>485.27666666666602</c:v>
                </c:pt>
                <c:pt idx="3">
                  <c:v>1267.5830000000001</c:v>
                </c:pt>
                <c:pt idx="4">
                  <c:v>3647.7413333333302</c:v>
                </c:pt>
                <c:pt idx="5">
                  <c:v>3956.1803333333301</c:v>
                </c:pt>
                <c:pt idx="6">
                  <c:v>20471.366000000002</c:v>
                </c:pt>
                <c:pt idx="7">
                  <c:v>20975.006666666599</c:v>
                </c:pt>
                <c:pt idx="8">
                  <c:v>14597.6186666666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EE-B847-B2F1-4CAE65AE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67487"/>
        <c:axId val="1244377791"/>
      </c:lineChart>
      <c:catAx>
        <c:axId val="12443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791"/>
        <c:crosses val="autoZero"/>
        <c:auto val="1"/>
        <c:lblAlgn val="ctr"/>
        <c:lblOffset val="100"/>
        <c:noMultiLvlLbl val="0"/>
      </c:catAx>
      <c:valAx>
        <c:axId val="1244377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57150</xdr:rowOff>
    </xdr:from>
    <xdr:to>
      <xdr:col>5</xdr:col>
      <xdr:colOff>927100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CD385-8A8F-3B2E-7AB8-750003EA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95250</xdr:rowOff>
    </xdr:from>
    <xdr:to>
      <xdr:col>11</xdr:col>
      <xdr:colOff>812800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AA611-7CAA-D12E-C1BD-41ED69638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A3392B-04CB-7F4A-8BA1-8680F970BE93}" name="Table8" displayName="Table8" ref="A21:G57" totalsRowShown="0">
  <autoFilter ref="A21:G57" xr:uid="{18A3392B-04CB-7F4A-8BA1-8680F970BE93}"/>
  <sortState xmlns:xlrd2="http://schemas.microsoft.com/office/spreadsheetml/2017/richdata2" ref="A22:G57">
    <sortCondition ref="B21:B57"/>
  </sortState>
  <tableColumns count="7">
    <tableColumn id="1" xr3:uid="{348900D5-304D-D84B-9DEB-E80B1B91F35B}" name="numNodes"/>
    <tableColumn id="2" xr3:uid="{4525C2C7-9334-C146-8885-1B4BB947375A}" name="topology"/>
    <tableColumn id="3" xr3:uid="{97FC2866-1EB5-A34F-9885-7F810E2723D2}" name="algorithm"/>
    <tableColumn id="4" xr3:uid="{CA8F0967-2845-6A4E-B40B-10005AD6DC83}" name="run1_ms"/>
    <tableColumn id="5" xr3:uid="{2A54F382-E710-4F4B-967B-88F1C41285AD}" name="run2_ms"/>
    <tableColumn id="6" xr3:uid="{0F01CBC3-D135-BC41-A72C-9819C37DEE9C}" name="run3_ms"/>
    <tableColumn id="7" xr3:uid="{B8807A0A-FD78-3A49-9656-A78CC6548DDA}" name="average_m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A50A15-9390-FF4C-BEB2-0106F370FDA2}" name="Table7" displayName="Table7" ref="A21:M57" totalsRowShown="0">
  <autoFilter ref="A21:M57" xr:uid="{AAA50A15-9390-FF4C-BEB2-0106F370FDA2}"/>
  <tableColumns count="13">
    <tableColumn id="1" xr3:uid="{D17C764A-1FF0-5F43-A74B-FBE9C8D0B9F3}" name="numNodes"/>
    <tableColumn id="2" xr3:uid="{05DC2D04-7A26-B049-BECE-BAE306095B84}" name="topology"/>
    <tableColumn id="3" xr3:uid="{07A55D89-F1A1-3947-B7BC-CD192C4F2DD5}" name="algorithm"/>
    <tableColumn id="4" xr3:uid="{1311977A-D40D-464A-879B-06C6A2BB784C}" name="run1_ms"/>
    <tableColumn id="5" xr3:uid="{B15BCD29-6D60-C34D-9BDA-6F8684072F3D}" name="run2_ms"/>
    <tableColumn id="6" xr3:uid="{5E709772-509E-3A4A-9418-8F01AEE4E95C}" name="run3_ms"/>
    <tableColumn id="7" xr3:uid="{7D277436-A5E4-6644-A1FF-F2C8B8F71D2D}" name="average_ms"/>
    <tableColumn id="8" xr3:uid="{D60AB890-25FB-CE42-A491-EBC4F88859E3}" name="convergence_value_1"/>
    <tableColumn id="9" xr3:uid="{14749315-ED67-B54D-B9A4-F23D1253EAD8}" name="convergence_value_2"/>
    <tableColumn id="10" xr3:uid="{CC0A7424-1E71-4F4B-95B4-F0D481E514B1}" name="convergence_value_3"/>
    <tableColumn id="11" xr3:uid="{23598FA5-ACEC-0B41-B233-B25292EE7D20}" name="avg_convergence">
      <calculatedColumnFormula>AVERAGE(H22,I22,J22)</calculatedColumnFormula>
    </tableColumn>
    <tableColumn id="12" xr3:uid="{FDDA11D2-3424-0B4C-98E0-68142102B6FC}" name="expected_value">
      <calculatedColumnFormula>(A22+1)/2</calculatedColumnFormula>
    </tableColumn>
    <tableColumn id="13" xr3:uid="{728F2031-8763-6C41-9B01-F54085545128}" name="is_expected">
      <calculatedColumnFormula>ABS(K22-L22)&lt;1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9B9A-7851-6D4C-860B-DCC7FAC76F7D}">
  <sheetPr>
    <pageSetUpPr fitToPage="1"/>
  </sheetPr>
  <dimension ref="A21:G57"/>
  <sheetViews>
    <sheetView showGridLines="0" workbookViewId="0">
      <selection activeCell="J26" sqref="J26:J27"/>
    </sheetView>
  </sheetViews>
  <sheetFormatPr baseColWidth="10" defaultRowHeight="16" x14ac:dyDescent="0.2"/>
  <cols>
    <col min="1" max="1" width="12.6640625" bestFit="1" customWidth="1"/>
    <col min="2" max="2" width="10.6640625" bestFit="1" customWidth="1"/>
    <col min="3" max="3" width="11.6640625" bestFit="1" customWidth="1"/>
    <col min="4" max="4" width="17.6640625" bestFit="1" customWidth="1"/>
    <col min="5" max="5" width="19.5" bestFit="1" customWidth="1"/>
    <col min="6" max="6" width="16.33203125" bestFit="1" customWidth="1"/>
    <col min="7" max="7" width="13.33203125" bestFit="1" customWidth="1"/>
  </cols>
  <sheetData>
    <row r="21" spans="1:7" x14ac:dyDescent="0.2">
      <c r="A21" t="s">
        <v>0</v>
      </c>
      <c r="B21" t="s">
        <v>1</v>
      </c>
      <c r="C21" t="s">
        <v>2</v>
      </c>
      <c r="D21" t="s">
        <v>11</v>
      </c>
      <c r="E21" t="s">
        <v>12</v>
      </c>
      <c r="F21" t="s">
        <v>13</v>
      </c>
      <c r="G21" t="s">
        <v>3</v>
      </c>
    </row>
    <row r="22" spans="1:7" x14ac:dyDescent="0.2">
      <c r="A22">
        <v>8</v>
      </c>
      <c r="B22" t="s">
        <v>8</v>
      </c>
      <c r="C22" t="s">
        <v>5</v>
      </c>
      <c r="D22">
        <v>116.15900000000001</v>
      </c>
      <c r="E22">
        <v>117.937</v>
      </c>
      <c r="F22">
        <v>120.542</v>
      </c>
      <c r="G22">
        <v>118.2126667</v>
      </c>
    </row>
    <row r="23" spans="1:7" x14ac:dyDescent="0.2">
      <c r="A23">
        <v>27</v>
      </c>
      <c r="B23" t="s">
        <v>8</v>
      </c>
      <c r="C23" t="s">
        <v>5</v>
      </c>
      <c r="D23">
        <v>287.60500000000002</v>
      </c>
      <c r="E23">
        <v>234.554</v>
      </c>
      <c r="F23">
        <v>172.22300000000001</v>
      </c>
      <c r="G23">
        <v>231.46066669999999</v>
      </c>
    </row>
    <row r="24" spans="1:7" x14ac:dyDescent="0.2">
      <c r="A24">
        <v>64</v>
      </c>
      <c r="B24" t="s">
        <v>8</v>
      </c>
      <c r="C24" t="s">
        <v>5</v>
      </c>
      <c r="D24">
        <v>286.35199999999998</v>
      </c>
      <c r="E24">
        <v>435.00700000000001</v>
      </c>
      <c r="F24">
        <v>550.50599999999997</v>
      </c>
      <c r="G24">
        <v>423.95499999999998</v>
      </c>
    </row>
    <row r="25" spans="1:7" x14ac:dyDescent="0.2">
      <c r="A25">
        <v>125</v>
      </c>
      <c r="B25" t="s">
        <v>8</v>
      </c>
      <c r="C25" t="s">
        <v>5</v>
      </c>
      <c r="D25">
        <v>279.66800000000001</v>
      </c>
      <c r="E25">
        <v>548.601</v>
      </c>
      <c r="F25">
        <v>949.63099999999997</v>
      </c>
      <c r="G25">
        <v>592.6333333</v>
      </c>
    </row>
    <row r="26" spans="1:7" x14ac:dyDescent="0.2">
      <c r="A26">
        <v>216</v>
      </c>
      <c r="B26" t="s">
        <v>8</v>
      </c>
      <c r="C26" t="s">
        <v>5</v>
      </c>
      <c r="D26">
        <v>1318.1669999999999</v>
      </c>
      <c r="E26">
        <v>1271.673</v>
      </c>
      <c r="F26">
        <v>551.69500000000005</v>
      </c>
      <c r="G26">
        <v>1047.1783330000001</v>
      </c>
    </row>
    <row r="27" spans="1:7" x14ac:dyDescent="0.2">
      <c r="A27">
        <v>343</v>
      </c>
      <c r="B27" t="s">
        <v>8</v>
      </c>
      <c r="C27" t="s">
        <v>5</v>
      </c>
      <c r="D27">
        <v>781.37300000000005</v>
      </c>
      <c r="E27">
        <v>1177.0530000000001</v>
      </c>
      <c r="F27">
        <v>1120.829</v>
      </c>
      <c r="G27">
        <v>1026.4183330000001</v>
      </c>
    </row>
    <row r="28" spans="1:7" x14ac:dyDescent="0.2">
      <c r="A28">
        <v>512</v>
      </c>
      <c r="B28" t="s">
        <v>8</v>
      </c>
      <c r="C28" t="s">
        <v>5</v>
      </c>
      <c r="D28">
        <v>743.41899999999998</v>
      </c>
      <c r="E28">
        <v>682.64599999999996</v>
      </c>
      <c r="F28">
        <v>2166.962</v>
      </c>
      <c r="G28">
        <v>1197.6756666666599</v>
      </c>
    </row>
    <row r="29" spans="1:7" x14ac:dyDescent="0.2">
      <c r="A29">
        <v>729</v>
      </c>
      <c r="B29" t="s">
        <v>8</v>
      </c>
      <c r="C29" t="s">
        <v>5</v>
      </c>
      <c r="D29">
        <v>697.00599999999997</v>
      </c>
      <c r="E29">
        <v>232.029</v>
      </c>
      <c r="F29">
        <v>1583.5239999999999</v>
      </c>
      <c r="G29">
        <v>837.51966666666601</v>
      </c>
    </row>
    <row r="30" spans="1:7" x14ac:dyDescent="0.2">
      <c r="A30">
        <v>1000</v>
      </c>
      <c r="B30" t="s">
        <v>8</v>
      </c>
      <c r="C30" t="s">
        <v>5</v>
      </c>
      <c r="D30">
        <v>533.49900000000002</v>
      </c>
      <c r="E30">
        <v>1669.26</v>
      </c>
      <c r="F30">
        <v>1479.6020000000001</v>
      </c>
      <c r="G30">
        <v>1227.45366666666</v>
      </c>
    </row>
    <row r="31" spans="1:7" x14ac:dyDescent="0.2">
      <c r="A31">
        <v>8</v>
      </c>
      <c r="B31" t="s">
        <v>7</v>
      </c>
      <c r="C31" t="s">
        <v>5</v>
      </c>
      <c r="D31">
        <v>170.845</v>
      </c>
      <c r="E31">
        <v>114.27200000000001</v>
      </c>
      <c r="F31">
        <v>119.065</v>
      </c>
      <c r="G31">
        <v>134.7273333</v>
      </c>
    </row>
    <row r="32" spans="1:7" x14ac:dyDescent="0.2">
      <c r="A32">
        <v>27</v>
      </c>
      <c r="B32" t="s">
        <v>7</v>
      </c>
      <c r="C32" t="s">
        <v>5</v>
      </c>
      <c r="D32">
        <v>384.404</v>
      </c>
      <c r="E32">
        <v>336.851</v>
      </c>
      <c r="F32">
        <v>271.44799999999998</v>
      </c>
      <c r="G32">
        <v>330.90100000000001</v>
      </c>
    </row>
    <row r="33" spans="1:7" x14ac:dyDescent="0.2">
      <c r="A33">
        <v>64</v>
      </c>
      <c r="B33" t="s">
        <v>7</v>
      </c>
      <c r="C33" t="s">
        <v>5</v>
      </c>
      <c r="D33">
        <v>712.81700000000001</v>
      </c>
      <c r="E33">
        <v>701.69200000000001</v>
      </c>
      <c r="F33">
        <v>538.24900000000002</v>
      </c>
      <c r="G33">
        <v>650.91933329999995</v>
      </c>
    </row>
    <row r="34" spans="1:7" x14ac:dyDescent="0.2">
      <c r="A34">
        <v>125</v>
      </c>
      <c r="B34" t="s">
        <v>7</v>
      </c>
      <c r="C34" t="s">
        <v>5</v>
      </c>
      <c r="D34">
        <v>1127.644</v>
      </c>
      <c r="E34">
        <v>647.02499999999998</v>
      </c>
      <c r="F34">
        <v>1238.3440000000001</v>
      </c>
      <c r="G34">
        <v>1004.337667</v>
      </c>
    </row>
    <row r="35" spans="1:7" x14ac:dyDescent="0.2">
      <c r="A35">
        <v>216</v>
      </c>
      <c r="B35" t="s">
        <v>7</v>
      </c>
      <c r="C35" t="s">
        <v>5</v>
      </c>
      <c r="D35">
        <v>1369.326</v>
      </c>
      <c r="E35">
        <v>1700.789</v>
      </c>
      <c r="F35">
        <v>1694.9179999999999</v>
      </c>
      <c r="G35">
        <v>1588.344333</v>
      </c>
    </row>
    <row r="36" spans="1:7" x14ac:dyDescent="0.2">
      <c r="A36">
        <v>343</v>
      </c>
      <c r="B36" t="s">
        <v>7</v>
      </c>
      <c r="C36" t="s">
        <v>5</v>
      </c>
      <c r="D36">
        <v>2349.145</v>
      </c>
      <c r="E36">
        <v>2436.4650000000001</v>
      </c>
      <c r="F36">
        <v>2210.9319999999998</v>
      </c>
      <c r="G36">
        <v>2332.1806670000001</v>
      </c>
    </row>
    <row r="37" spans="1:7" x14ac:dyDescent="0.2">
      <c r="A37">
        <v>512</v>
      </c>
      <c r="B37" t="s">
        <v>7</v>
      </c>
      <c r="C37" t="s">
        <v>5</v>
      </c>
      <c r="D37">
        <v>3642.9459999999999</v>
      </c>
      <c r="E37">
        <v>3483.1729999999998</v>
      </c>
      <c r="F37">
        <v>3918.0590000000002</v>
      </c>
      <c r="G37">
        <v>3681.3926666666598</v>
      </c>
    </row>
    <row r="38" spans="1:7" x14ac:dyDescent="0.2">
      <c r="A38">
        <v>729</v>
      </c>
      <c r="B38" t="s">
        <v>7</v>
      </c>
      <c r="C38" t="s">
        <v>5</v>
      </c>
      <c r="D38">
        <v>4418.0020000000004</v>
      </c>
      <c r="E38">
        <v>4057.0070000000001</v>
      </c>
      <c r="F38">
        <v>3433.895</v>
      </c>
      <c r="G38">
        <v>3969.63466666666</v>
      </c>
    </row>
    <row r="39" spans="1:7" x14ac:dyDescent="0.2">
      <c r="A39">
        <v>1000</v>
      </c>
      <c r="B39" t="s">
        <v>7</v>
      </c>
      <c r="C39" t="s">
        <v>5</v>
      </c>
      <c r="D39">
        <v>6978.9709999999995</v>
      </c>
      <c r="E39">
        <v>5441.92</v>
      </c>
      <c r="F39">
        <v>5985.893</v>
      </c>
      <c r="G39">
        <v>6135.5946666666596</v>
      </c>
    </row>
    <row r="40" spans="1:7" x14ac:dyDescent="0.2">
      <c r="A40">
        <v>8</v>
      </c>
      <c r="B40" t="s">
        <v>9</v>
      </c>
      <c r="C40" t="s">
        <v>5</v>
      </c>
      <c r="D40">
        <v>166.10400000000001</v>
      </c>
      <c r="E40">
        <v>116.029</v>
      </c>
      <c r="F40">
        <v>116.26600000000001</v>
      </c>
      <c r="G40">
        <v>132.79966669999999</v>
      </c>
    </row>
    <row r="41" spans="1:7" x14ac:dyDescent="0.2">
      <c r="A41">
        <v>27</v>
      </c>
      <c r="B41" t="s">
        <v>9</v>
      </c>
      <c r="C41" t="s">
        <v>5</v>
      </c>
      <c r="D41">
        <v>334.48399999999998</v>
      </c>
      <c r="E41">
        <v>218.4</v>
      </c>
      <c r="F41">
        <v>326.58100000000002</v>
      </c>
      <c r="G41">
        <v>293.15499999999997</v>
      </c>
    </row>
    <row r="42" spans="1:7" x14ac:dyDescent="0.2">
      <c r="A42">
        <v>64</v>
      </c>
      <c r="B42" t="s">
        <v>9</v>
      </c>
      <c r="C42" t="s">
        <v>5</v>
      </c>
      <c r="D42">
        <v>384.58300000000003</v>
      </c>
      <c r="E42">
        <v>486.85700000000003</v>
      </c>
      <c r="F42">
        <v>328.83499999999998</v>
      </c>
      <c r="G42">
        <v>400.09166670000002</v>
      </c>
    </row>
    <row r="43" spans="1:7" x14ac:dyDescent="0.2">
      <c r="A43">
        <v>125</v>
      </c>
      <c r="B43" t="s">
        <v>9</v>
      </c>
      <c r="C43" t="s">
        <v>5</v>
      </c>
      <c r="D43">
        <v>710.89700000000005</v>
      </c>
      <c r="E43">
        <v>769.28499999999997</v>
      </c>
      <c r="F43">
        <v>829.44200000000001</v>
      </c>
      <c r="G43">
        <v>769.87466670000003</v>
      </c>
    </row>
    <row r="44" spans="1:7" x14ac:dyDescent="0.2">
      <c r="A44">
        <v>216</v>
      </c>
      <c r="B44" t="s">
        <v>9</v>
      </c>
      <c r="C44" t="s">
        <v>5</v>
      </c>
      <c r="D44">
        <v>843.59500000000003</v>
      </c>
      <c r="E44">
        <v>716.24</v>
      </c>
      <c r="F44">
        <v>683.596</v>
      </c>
      <c r="G44">
        <v>747.81033330000002</v>
      </c>
    </row>
    <row r="45" spans="1:7" x14ac:dyDescent="0.2">
      <c r="A45">
        <v>343</v>
      </c>
      <c r="B45" t="s">
        <v>9</v>
      </c>
      <c r="C45" t="s">
        <v>5</v>
      </c>
      <c r="D45">
        <v>1274.085</v>
      </c>
      <c r="E45">
        <v>1969.1890000000001</v>
      </c>
      <c r="F45">
        <v>1685.251</v>
      </c>
      <c r="G45">
        <v>1642.8416669999999</v>
      </c>
    </row>
    <row r="46" spans="1:7" x14ac:dyDescent="0.2">
      <c r="A46">
        <v>512</v>
      </c>
      <c r="B46" t="s">
        <v>9</v>
      </c>
      <c r="C46" t="s">
        <v>5</v>
      </c>
      <c r="D46">
        <v>2020.1320000000001</v>
      </c>
      <c r="E46">
        <v>1769.3610000000001</v>
      </c>
      <c r="F46">
        <v>1273.1400000000001</v>
      </c>
      <c r="G46">
        <v>1687.5443333333301</v>
      </c>
    </row>
    <row r="47" spans="1:7" x14ac:dyDescent="0.2">
      <c r="A47">
        <v>729</v>
      </c>
      <c r="B47" t="s">
        <v>9</v>
      </c>
      <c r="C47" t="s">
        <v>5</v>
      </c>
      <c r="D47">
        <v>2756.6819999999998</v>
      </c>
      <c r="E47">
        <v>2398.0309999999999</v>
      </c>
      <c r="F47">
        <v>2903.0360000000001</v>
      </c>
      <c r="G47">
        <v>2685.9163333333299</v>
      </c>
    </row>
    <row r="48" spans="1:7" x14ac:dyDescent="0.2">
      <c r="A48">
        <v>1000</v>
      </c>
      <c r="B48" t="s">
        <v>9</v>
      </c>
      <c r="C48" t="s">
        <v>5</v>
      </c>
      <c r="D48">
        <v>2421.6909999999998</v>
      </c>
      <c r="E48">
        <v>2409.3330000000001</v>
      </c>
      <c r="F48">
        <v>2146.0050000000001</v>
      </c>
      <c r="G48">
        <v>2325.6763333333301</v>
      </c>
    </row>
    <row r="49" spans="1:7" x14ac:dyDescent="0.2">
      <c r="A49">
        <v>8</v>
      </c>
      <c r="B49" t="s">
        <v>4</v>
      </c>
      <c r="C49" t="s">
        <v>5</v>
      </c>
      <c r="D49">
        <v>118.18300000000001</v>
      </c>
      <c r="E49">
        <v>118.063</v>
      </c>
      <c r="F49">
        <v>118.85299999999999</v>
      </c>
      <c r="G49">
        <v>118.36633329999999</v>
      </c>
    </row>
    <row r="50" spans="1:7" x14ac:dyDescent="0.2">
      <c r="A50">
        <v>27</v>
      </c>
      <c r="B50" t="s">
        <v>4</v>
      </c>
      <c r="C50" t="s">
        <v>5</v>
      </c>
      <c r="D50">
        <v>116.05200000000001</v>
      </c>
      <c r="E50">
        <v>116.38800000000001</v>
      </c>
      <c r="F50">
        <v>168.12200000000001</v>
      </c>
      <c r="G50">
        <v>133.52066669999999</v>
      </c>
    </row>
    <row r="51" spans="1:7" x14ac:dyDescent="0.2">
      <c r="A51">
        <v>64</v>
      </c>
      <c r="B51" t="s">
        <v>4</v>
      </c>
      <c r="C51" t="s">
        <v>5</v>
      </c>
      <c r="D51">
        <v>117.53100000000001</v>
      </c>
      <c r="E51">
        <v>118.42</v>
      </c>
      <c r="F51">
        <v>116.017</v>
      </c>
      <c r="G51">
        <v>117.3226667</v>
      </c>
    </row>
    <row r="52" spans="1:7" x14ac:dyDescent="0.2">
      <c r="A52">
        <v>125</v>
      </c>
      <c r="B52" t="s">
        <v>4</v>
      </c>
      <c r="C52" t="s">
        <v>5</v>
      </c>
      <c r="D52">
        <v>226.28299999999999</v>
      </c>
      <c r="E52">
        <v>115.90600000000001</v>
      </c>
      <c r="F52">
        <v>116.48099999999999</v>
      </c>
      <c r="G52">
        <v>152.88999999999999</v>
      </c>
    </row>
    <row r="53" spans="1:7" x14ac:dyDescent="0.2">
      <c r="A53">
        <v>216</v>
      </c>
      <c r="B53" t="s">
        <v>4</v>
      </c>
      <c r="C53" t="s">
        <v>5</v>
      </c>
      <c r="D53">
        <v>119.102</v>
      </c>
      <c r="E53">
        <v>116.06699999999999</v>
      </c>
      <c r="F53">
        <v>169.79</v>
      </c>
      <c r="G53">
        <v>134.98633330000001</v>
      </c>
    </row>
    <row r="54" spans="1:7" x14ac:dyDescent="0.2">
      <c r="A54">
        <v>343</v>
      </c>
      <c r="B54" t="s">
        <v>4</v>
      </c>
      <c r="C54" t="s">
        <v>5</v>
      </c>
      <c r="D54">
        <v>171.304</v>
      </c>
      <c r="E54">
        <v>167.25700000000001</v>
      </c>
      <c r="F54">
        <v>65.192999999999998</v>
      </c>
      <c r="G54">
        <v>134.58466670000001</v>
      </c>
    </row>
    <row r="55" spans="1:7" x14ac:dyDescent="0.2">
      <c r="A55">
        <v>512</v>
      </c>
      <c r="B55" t="s">
        <v>4</v>
      </c>
      <c r="C55" t="s">
        <v>5</v>
      </c>
      <c r="D55">
        <v>231.577</v>
      </c>
      <c r="E55">
        <v>243.834</v>
      </c>
      <c r="F55">
        <v>114.422</v>
      </c>
      <c r="G55">
        <v>196.61099999999999</v>
      </c>
    </row>
    <row r="56" spans="1:7" x14ac:dyDescent="0.2">
      <c r="A56">
        <v>729</v>
      </c>
      <c r="B56" t="s">
        <v>4</v>
      </c>
      <c r="C56" t="s">
        <v>5</v>
      </c>
      <c r="D56">
        <v>180.529</v>
      </c>
      <c r="E56">
        <v>117.31399999999999</v>
      </c>
      <c r="F56">
        <v>189.929</v>
      </c>
      <c r="G56">
        <v>162.59066666666601</v>
      </c>
    </row>
    <row r="57" spans="1:7" x14ac:dyDescent="0.2">
      <c r="A57">
        <v>1000</v>
      </c>
      <c r="B57" t="s">
        <v>4</v>
      </c>
      <c r="C57" t="s">
        <v>5</v>
      </c>
      <c r="D57">
        <v>75.320999999999998</v>
      </c>
      <c r="E57">
        <v>176.93100000000001</v>
      </c>
      <c r="F57">
        <v>177.53700000000001</v>
      </c>
      <c r="G57">
        <v>143.26300000000001</v>
      </c>
    </row>
  </sheetData>
  <pageMargins left="0.25" right="0.25" top="0.75" bottom="0.75" header="0.3" footer="0.3"/>
  <pageSetup paperSize="9" scale="85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754-9C28-C344-9524-DB4128C7D358}">
  <sheetPr>
    <pageSetUpPr fitToPage="1"/>
  </sheetPr>
  <dimension ref="A21:M57"/>
  <sheetViews>
    <sheetView showGridLines="0" tabSelected="1" workbookViewId="0">
      <selection activeCell="M12" sqref="M12"/>
    </sheetView>
  </sheetViews>
  <sheetFormatPr baseColWidth="10" defaultRowHeight="16" x14ac:dyDescent="0.2"/>
  <cols>
    <col min="1" max="1" width="12.6640625" bestFit="1" customWidth="1"/>
    <col min="2" max="2" width="10.6640625" bestFit="1" customWidth="1"/>
    <col min="3" max="3" width="11.6640625" bestFit="1" customWidth="1"/>
    <col min="4" max="4" width="17.6640625" hidden="1" customWidth="1"/>
    <col min="5" max="5" width="19.5" hidden="1" customWidth="1"/>
    <col min="6" max="6" width="16.33203125" hidden="1" customWidth="1"/>
    <col min="7" max="7" width="13.33203125" bestFit="1" customWidth="1"/>
    <col min="8" max="10" width="20.83203125" hidden="1" customWidth="1"/>
    <col min="11" max="11" width="17.33203125" customWidth="1"/>
    <col min="12" max="12" width="16.1640625" customWidth="1"/>
    <col min="13" max="13" width="13.1640625" customWidth="1"/>
  </cols>
  <sheetData>
    <row r="21" spans="1:13" x14ac:dyDescent="0.2">
      <c r="A21" t="s">
        <v>0</v>
      </c>
      <c r="B21" t="s">
        <v>1</v>
      </c>
      <c r="C21" t="s">
        <v>2</v>
      </c>
      <c r="D21" t="s">
        <v>11</v>
      </c>
      <c r="E21" t="s">
        <v>12</v>
      </c>
      <c r="F21" t="s">
        <v>13</v>
      </c>
      <c r="G21" t="s">
        <v>3</v>
      </c>
      <c r="H21" t="s">
        <v>14</v>
      </c>
      <c r="I21" t="s">
        <v>15</v>
      </c>
      <c r="J21" t="s">
        <v>16</v>
      </c>
      <c r="K21" t="s">
        <v>17</v>
      </c>
      <c r="L21" t="s">
        <v>10</v>
      </c>
      <c r="M21" t="s">
        <v>18</v>
      </c>
    </row>
    <row r="22" spans="1:13" x14ac:dyDescent="0.2">
      <c r="A22">
        <v>8</v>
      </c>
      <c r="B22" t="s">
        <v>8</v>
      </c>
      <c r="C22" t="s">
        <v>6</v>
      </c>
      <c r="D22">
        <v>59.866</v>
      </c>
      <c r="E22">
        <v>60.668999999999997</v>
      </c>
      <c r="F22">
        <v>60.55</v>
      </c>
      <c r="G22">
        <v>60.361666666666601</v>
      </c>
      <c r="H22">
        <v>4.5000000006199397</v>
      </c>
      <c r="I22">
        <v>4.4999999999637401</v>
      </c>
      <c r="J22">
        <v>4.4999999999952101</v>
      </c>
      <c r="K22">
        <f>AVERAGE(H22,I22,J22)</f>
        <v>4.500000000192963</v>
      </c>
      <c r="L22">
        <f>(A22+1)/2</f>
        <v>4.5</v>
      </c>
      <c r="M22" t="b">
        <f>ABS(K22-L22)&lt;1</f>
        <v>1</v>
      </c>
    </row>
    <row r="23" spans="1:13" x14ac:dyDescent="0.2">
      <c r="A23">
        <v>27</v>
      </c>
      <c r="B23" t="s">
        <v>8</v>
      </c>
      <c r="C23" t="s">
        <v>6</v>
      </c>
      <c r="D23">
        <v>61.265999999999998</v>
      </c>
      <c r="E23">
        <v>60.933</v>
      </c>
      <c r="F23">
        <v>60.64</v>
      </c>
      <c r="G23">
        <v>60.9463333333333</v>
      </c>
      <c r="H23">
        <v>13.9999999998082</v>
      </c>
      <c r="I23">
        <v>14.0000000002542</v>
      </c>
      <c r="J23">
        <v>13.9999999986674</v>
      </c>
      <c r="K23">
        <f t="shared" ref="K23:K57" si="0">AVERAGE(H23,I23,J23)</f>
        <v>13.9999999995766</v>
      </c>
      <c r="L23">
        <f t="shared" ref="L23:L57" si="1">(A23+1)/2</f>
        <v>14</v>
      </c>
      <c r="M23" t="b">
        <f t="shared" ref="M23:M57" si="2">ABS(K23-L23)&lt;1</f>
        <v>1</v>
      </c>
    </row>
    <row r="24" spans="1:13" x14ac:dyDescent="0.2">
      <c r="A24">
        <v>64</v>
      </c>
      <c r="B24" t="s">
        <v>8</v>
      </c>
      <c r="C24" t="s">
        <v>6</v>
      </c>
      <c r="D24">
        <v>60.076000000000001</v>
      </c>
      <c r="E24">
        <v>60.530999999999999</v>
      </c>
      <c r="F24">
        <v>60.296999999999997</v>
      </c>
      <c r="G24">
        <v>60.301333333333297</v>
      </c>
      <c r="H24">
        <v>32.499999995859703</v>
      </c>
      <c r="I24">
        <v>32.499999995099898</v>
      </c>
      <c r="J24">
        <v>32.500000002230102</v>
      </c>
      <c r="K24">
        <f t="shared" si="0"/>
        <v>32.499999997729901</v>
      </c>
      <c r="L24">
        <f t="shared" si="1"/>
        <v>32.5</v>
      </c>
      <c r="M24" t="b">
        <f t="shared" si="2"/>
        <v>1</v>
      </c>
    </row>
    <row r="25" spans="1:13" x14ac:dyDescent="0.2">
      <c r="A25">
        <v>125</v>
      </c>
      <c r="B25" t="s">
        <v>8</v>
      </c>
      <c r="C25" t="s">
        <v>6</v>
      </c>
      <c r="D25">
        <v>60.442999999999998</v>
      </c>
      <c r="E25">
        <v>61.027000000000001</v>
      </c>
      <c r="F25">
        <v>60.704999999999998</v>
      </c>
      <c r="G25">
        <v>60.725000000000001</v>
      </c>
      <c r="H25">
        <v>63.000000003164601</v>
      </c>
      <c r="I25">
        <v>63.000000003302297</v>
      </c>
      <c r="J25">
        <v>62.999999998992998</v>
      </c>
      <c r="K25">
        <f t="shared" si="0"/>
        <v>63.000000001819963</v>
      </c>
      <c r="L25">
        <f t="shared" si="1"/>
        <v>63</v>
      </c>
      <c r="M25" t="b">
        <f t="shared" si="2"/>
        <v>1</v>
      </c>
    </row>
    <row r="26" spans="1:13" x14ac:dyDescent="0.2">
      <c r="A26">
        <v>216</v>
      </c>
      <c r="B26" t="s">
        <v>8</v>
      </c>
      <c r="C26" t="s">
        <v>6</v>
      </c>
      <c r="D26">
        <v>163.08600000000001</v>
      </c>
      <c r="E26">
        <v>163.45500000000001</v>
      </c>
      <c r="F26">
        <v>163.21</v>
      </c>
      <c r="G26">
        <v>163.250333333333</v>
      </c>
      <c r="H26">
        <v>108.499999975969</v>
      </c>
      <c r="I26">
        <v>108.49999998641201</v>
      </c>
      <c r="J26">
        <v>108.500000005529</v>
      </c>
      <c r="K26">
        <f t="shared" si="0"/>
        <v>108.49999998930333</v>
      </c>
      <c r="L26">
        <f t="shared" si="1"/>
        <v>108.5</v>
      </c>
      <c r="M26" t="b">
        <f t="shared" si="2"/>
        <v>1</v>
      </c>
    </row>
    <row r="27" spans="1:13" x14ac:dyDescent="0.2">
      <c r="A27">
        <v>343</v>
      </c>
      <c r="B27" t="s">
        <v>8</v>
      </c>
      <c r="C27" t="s">
        <v>6</v>
      </c>
      <c r="D27">
        <v>265.16500000000002</v>
      </c>
      <c r="E27">
        <v>265.74</v>
      </c>
      <c r="F27">
        <v>265.33699999999999</v>
      </c>
      <c r="G27">
        <v>265.41399999999999</v>
      </c>
      <c r="H27">
        <v>171.99999989955199</v>
      </c>
      <c r="I27">
        <v>172.00000003331101</v>
      </c>
      <c r="J27">
        <v>172.000000025303</v>
      </c>
      <c r="K27">
        <f t="shared" si="0"/>
        <v>171.99999998605531</v>
      </c>
      <c r="L27">
        <f t="shared" si="1"/>
        <v>172</v>
      </c>
      <c r="M27" t="b">
        <f t="shared" si="2"/>
        <v>1</v>
      </c>
    </row>
    <row r="28" spans="1:13" x14ac:dyDescent="0.2">
      <c r="A28">
        <v>512</v>
      </c>
      <c r="B28" t="s">
        <v>8</v>
      </c>
      <c r="C28" t="s">
        <v>6</v>
      </c>
      <c r="D28">
        <v>527.51499999999999</v>
      </c>
      <c r="E28">
        <v>525.33500000000004</v>
      </c>
      <c r="F28">
        <v>522.46</v>
      </c>
      <c r="G28">
        <v>525.10333333333301</v>
      </c>
      <c r="H28">
        <v>256.50000006168301</v>
      </c>
      <c r="I28">
        <v>256.49999984645501</v>
      </c>
      <c r="J28">
        <v>256.49999967255502</v>
      </c>
      <c r="K28">
        <f t="shared" si="0"/>
        <v>256.49999986023107</v>
      </c>
      <c r="L28">
        <f t="shared" si="1"/>
        <v>256.5</v>
      </c>
      <c r="M28" t="b">
        <f t="shared" si="2"/>
        <v>1</v>
      </c>
    </row>
    <row r="29" spans="1:13" x14ac:dyDescent="0.2">
      <c r="A29">
        <v>729</v>
      </c>
      <c r="B29" t="s">
        <v>8</v>
      </c>
      <c r="C29" t="s">
        <v>6</v>
      </c>
      <c r="D29">
        <v>1052.299</v>
      </c>
      <c r="E29">
        <v>945.78700000000003</v>
      </c>
      <c r="F29">
        <v>1106.4949999999999</v>
      </c>
      <c r="G29">
        <v>1034.8603333333299</v>
      </c>
      <c r="H29">
        <v>364.99999982574099</v>
      </c>
      <c r="I29">
        <v>364.99999967224898</v>
      </c>
      <c r="J29">
        <v>365.00000004664201</v>
      </c>
      <c r="K29">
        <f t="shared" si="0"/>
        <v>364.99999984821062</v>
      </c>
      <c r="L29">
        <f t="shared" si="1"/>
        <v>365</v>
      </c>
      <c r="M29" t="b">
        <f t="shared" si="2"/>
        <v>1</v>
      </c>
    </row>
    <row r="30" spans="1:13" x14ac:dyDescent="0.2">
      <c r="A30">
        <v>1000</v>
      </c>
      <c r="B30" t="s">
        <v>8</v>
      </c>
      <c r="C30" t="s">
        <v>6</v>
      </c>
      <c r="D30">
        <v>1731.2529999999999</v>
      </c>
      <c r="E30">
        <v>1733.4369999999999</v>
      </c>
      <c r="F30">
        <v>1779.8130000000001</v>
      </c>
      <c r="G30">
        <v>1748.1676666666599</v>
      </c>
      <c r="H30">
        <v>500.49999994994101</v>
      </c>
      <c r="I30">
        <v>500.50000006469702</v>
      </c>
      <c r="J30">
        <v>500.49999995177302</v>
      </c>
      <c r="K30">
        <f t="shared" si="0"/>
        <v>500.49999998880367</v>
      </c>
      <c r="L30">
        <f t="shared" si="1"/>
        <v>500.5</v>
      </c>
      <c r="M30" t="b">
        <f t="shared" si="2"/>
        <v>1</v>
      </c>
    </row>
    <row r="31" spans="1:13" x14ac:dyDescent="0.2">
      <c r="A31">
        <v>8</v>
      </c>
      <c r="B31" t="s">
        <v>7</v>
      </c>
      <c r="C31" t="s">
        <v>6</v>
      </c>
      <c r="D31">
        <v>60.588999999999999</v>
      </c>
      <c r="E31">
        <v>60.863</v>
      </c>
      <c r="F31">
        <v>60.433</v>
      </c>
      <c r="G31">
        <v>60.628333333333302</v>
      </c>
      <c r="H31">
        <v>4.4999999999922302</v>
      </c>
      <c r="I31">
        <v>4.4999999999846398</v>
      </c>
      <c r="J31">
        <v>4.5000000000713296</v>
      </c>
      <c r="K31">
        <f t="shared" si="0"/>
        <v>4.5000000000160663</v>
      </c>
      <c r="L31">
        <f t="shared" si="1"/>
        <v>4.5</v>
      </c>
      <c r="M31" t="b">
        <f t="shared" si="2"/>
        <v>1</v>
      </c>
    </row>
    <row r="32" spans="1:13" x14ac:dyDescent="0.2">
      <c r="A32">
        <v>27</v>
      </c>
      <c r="B32" t="s">
        <v>7</v>
      </c>
      <c r="C32" t="s">
        <v>6</v>
      </c>
      <c r="D32">
        <v>60.813000000000002</v>
      </c>
      <c r="E32">
        <v>61.029000000000003</v>
      </c>
      <c r="F32">
        <v>60.463000000000001</v>
      </c>
      <c r="G32">
        <v>60.768333333333302</v>
      </c>
      <c r="H32">
        <v>14.000000000132101</v>
      </c>
      <c r="I32">
        <v>13.999999999163</v>
      </c>
      <c r="J32">
        <v>13.9999999998593</v>
      </c>
      <c r="K32">
        <f t="shared" si="0"/>
        <v>13.999999999718133</v>
      </c>
      <c r="L32">
        <f t="shared" si="1"/>
        <v>14</v>
      </c>
      <c r="M32" t="b">
        <f t="shared" si="2"/>
        <v>1</v>
      </c>
    </row>
    <row r="33" spans="1:13" x14ac:dyDescent="0.2">
      <c r="A33">
        <v>64</v>
      </c>
      <c r="B33" t="s">
        <v>7</v>
      </c>
      <c r="C33" t="s">
        <v>6</v>
      </c>
      <c r="D33">
        <v>60.268999999999998</v>
      </c>
      <c r="E33">
        <v>60.7</v>
      </c>
      <c r="F33">
        <v>60.874000000000002</v>
      </c>
      <c r="G33">
        <v>60.614333333333299</v>
      </c>
      <c r="H33">
        <v>32.499999999332402</v>
      </c>
      <c r="I33">
        <v>32.500000000258197</v>
      </c>
      <c r="J33">
        <v>32.500000000171802</v>
      </c>
      <c r="K33">
        <f t="shared" si="0"/>
        <v>32.499999999920796</v>
      </c>
      <c r="L33">
        <f t="shared" si="1"/>
        <v>32.5</v>
      </c>
      <c r="M33" t="b">
        <f t="shared" si="2"/>
        <v>1</v>
      </c>
    </row>
    <row r="34" spans="1:13" x14ac:dyDescent="0.2">
      <c r="A34">
        <v>125</v>
      </c>
      <c r="B34" t="s">
        <v>7</v>
      </c>
      <c r="C34" t="s">
        <v>6</v>
      </c>
      <c r="D34">
        <v>60.731000000000002</v>
      </c>
      <c r="E34">
        <v>61.222000000000001</v>
      </c>
      <c r="F34">
        <v>60.113999999999997</v>
      </c>
      <c r="G34">
        <v>60.689</v>
      </c>
      <c r="H34">
        <v>63.000000000247802</v>
      </c>
      <c r="I34">
        <v>62.999999998783402</v>
      </c>
      <c r="J34">
        <v>63.000000000159197</v>
      </c>
      <c r="K34">
        <f t="shared" si="0"/>
        <v>62.999999999730136</v>
      </c>
      <c r="L34">
        <f t="shared" si="1"/>
        <v>63</v>
      </c>
      <c r="M34" t="b">
        <f t="shared" si="2"/>
        <v>1</v>
      </c>
    </row>
    <row r="35" spans="1:13" x14ac:dyDescent="0.2">
      <c r="A35">
        <v>216</v>
      </c>
      <c r="B35" t="s">
        <v>7</v>
      </c>
      <c r="C35" t="s">
        <v>6</v>
      </c>
      <c r="D35">
        <v>111.928</v>
      </c>
      <c r="E35">
        <v>112.18899999999999</v>
      </c>
      <c r="F35">
        <v>111.94799999999999</v>
      </c>
      <c r="G35">
        <v>112.02166666666599</v>
      </c>
      <c r="H35">
        <v>108.50000000003099</v>
      </c>
      <c r="I35">
        <v>108.500000000017</v>
      </c>
      <c r="J35">
        <v>108.499999999701</v>
      </c>
      <c r="K35">
        <f t="shared" si="0"/>
        <v>108.49999999991633</v>
      </c>
      <c r="L35">
        <f t="shared" si="1"/>
        <v>108.5</v>
      </c>
      <c r="M35" t="b">
        <f t="shared" si="2"/>
        <v>1</v>
      </c>
    </row>
    <row r="36" spans="1:13" x14ac:dyDescent="0.2">
      <c r="A36">
        <v>343</v>
      </c>
      <c r="B36" t="s">
        <v>7</v>
      </c>
      <c r="C36" t="s">
        <v>6</v>
      </c>
      <c r="D36">
        <v>215.124</v>
      </c>
      <c r="E36">
        <v>268.11099999999999</v>
      </c>
      <c r="F36">
        <v>265.09100000000001</v>
      </c>
      <c r="G36">
        <v>249.44200000000001</v>
      </c>
      <c r="H36">
        <v>171.999999999956</v>
      </c>
      <c r="I36">
        <v>171.99999999979801</v>
      </c>
      <c r="J36">
        <v>172.000000000374</v>
      </c>
      <c r="K36">
        <f t="shared" si="0"/>
        <v>172.00000000004266</v>
      </c>
      <c r="L36">
        <f t="shared" si="1"/>
        <v>172</v>
      </c>
      <c r="M36" t="b">
        <f t="shared" si="2"/>
        <v>1</v>
      </c>
    </row>
    <row r="37" spans="1:13" x14ac:dyDescent="0.2">
      <c r="A37">
        <v>512</v>
      </c>
      <c r="B37" t="s">
        <v>7</v>
      </c>
      <c r="C37" t="s">
        <v>6</v>
      </c>
      <c r="D37">
        <v>521.69200000000001</v>
      </c>
      <c r="E37">
        <v>521.14800000000002</v>
      </c>
      <c r="F37">
        <v>526.28499999999997</v>
      </c>
      <c r="G37">
        <v>523.04166666666595</v>
      </c>
      <c r="H37">
        <v>256.49999999992599</v>
      </c>
      <c r="I37">
        <v>256.49999999912802</v>
      </c>
      <c r="J37">
        <v>256.49999999996197</v>
      </c>
      <c r="K37">
        <f t="shared" si="0"/>
        <v>256.49999999967196</v>
      </c>
      <c r="L37">
        <f t="shared" si="1"/>
        <v>256.5</v>
      </c>
      <c r="M37" t="b">
        <f t="shared" si="2"/>
        <v>1</v>
      </c>
    </row>
    <row r="38" spans="1:13" x14ac:dyDescent="0.2">
      <c r="A38">
        <v>729</v>
      </c>
      <c r="B38" t="s">
        <v>7</v>
      </c>
      <c r="C38" t="s">
        <v>6</v>
      </c>
      <c r="D38">
        <v>946.51800000000003</v>
      </c>
      <c r="E38">
        <v>998.59400000000005</v>
      </c>
      <c r="F38">
        <v>946.31799999999998</v>
      </c>
      <c r="G38">
        <v>963.81</v>
      </c>
      <c r="H38">
        <v>365.00000000003701</v>
      </c>
      <c r="I38">
        <v>364.99999999943799</v>
      </c>
      <c r="J38">
        <v>364.99999999990001</v>
      </c>
      <c r="K38">
        <f t="shared" si="0"/>
        <v>364.99999999979167</v>
      </c>
      <c r="L38">
        <f t="shared" si="1"/>
        <v>365</v>
      </c>
      <c r="M38" t="b">
        <f t="shared" si="2"/>
        <v>1</v>
      </c>
    </row>
    <row r="39" spans="1:13" x14ac:dyDescent="0.2">
      <c r="A39">
        <v>1000</v>
      </c>
      <c r="B39" t="s">
        <v>7</v>
      </c>
      <c r="C39" t="s">
        <v>6</v>
      </c>
      <c r="D39">
        <v>1779.9559999999999</v>
      </c>
      <c r="E39">
        <v>1884.3430000000001</v>
      </c>
      <c r="F39">
        <v>1830.902</v>
      </c>
      <c r="G39">
        <v>1831.7336666666599</v>
      </c>
      <c r="H39">
        <v>500.50000000053399</v>
      </c>
      <c r="I39">
        <v>500.50000000052199</v>
      </c>
      <c r="J39">
        <v>500.49999999907101</v>
      </c>
      <c r="K39">
        <f t="shared" si="0"/>
        <v>500.50000000004229</v>
      </c>
      <c r="L39">
        <f t="shared" si="1"/>
        <v>500.5</v>
      </c>
      <c r="M39" t="b">
        <f t="shared" si="2"/>
        <v>1</v>
      </c>
    </row>
    <row r="40" spans="1:13" x14ac:dyDescent="0.2">
      <c r="A40">
        <v>8</v>
      </c>
      <c r="B40" t="s">
        <v>9</v>
      </c>
      <c r="C40" t="s">
        <v>6</v>
      </c>
      <c r="D40">
        <v>60.322000000000003</v>
      </c>
      <c r="E40">
        <v>59.834000000000003</v>
      </c>
      <c r="F40">
        <v>60.692</v>
      </c>
      <c r="G40">
        <v>60.2826666666666</v>
      </c>
      <c r="H40">
        <v>4.4999999999530997</v>
      </c>
      <c r="I40">
        <v>4.4999999999557296</v>
      </c>
      <c r="J40">
        <v>4.4999999999809601</v>
      </c>
      <c r="K40">
        <f t="shared" si="0"/>
        <v>4.4999999999632641</v>
      </c>
      <c r="L40">
        <f t="shared" si="1"/>
        <v>4.5</v>
      </c>
      <c r="M40" t="b">
        <f t="shared" si="2"/>
        <v>1</v>
      </c>
    </row>
    <row r="41" spans="1:13" x14ac:dyDescent="0.2">
      <c r="A41">
        <v>27</v>
      </c>
      <c r="B41" t="s">
        <v>9</v>
      </c>
      <c r="C41" t="s">
        <v>6</v>
      </c>
      <c r="D41">
        <v>61.585999999999999</v>
      </c>
      <c r="E41">
        <v>60.826999999999998</v>
      </c>
      <c r="F41">
        <v>60.476999999999997</v>
      </c>
      <c r="G41">
        <v>60.963333333333303</v>
      </c>
      <c r="H41">
        <v>13.9999999994648</v>
      </c>
      <c r="I41">
        <v>13.999999999442</v>
      </c>
      <c r="J41">
        <v>13.999999999888599</v>
      </c>
      <c r="K41">
        <f t="shared" si="0"/>
        <v>13.999999999598467</v>
      </c>
      <c r="L41">
        <f t="shared" si="1"/>
        <v>14</v>
      </c>
      <c r="M41" t="b">
        <f t="shared" si="2"/>
        <v>1</v>
      </c>
    </row>
    <row r="42" spans="1:13" x14ac:dyDescent="0.2">
      <c r="A42">
        <v>64</v>
      </c>
      <c r="B42" t="s">
        <v>9</v>
      </c>
      <c r="C42" t="s">
        <v>6</v>
      </c>
      <c r="D42">
        <v>60.185000000000002</v>
      </c>
      <c r="E42">
        <v>61.070999999999998</v>
      </c>
      <c r="F42">
        <v>61.124000000000002</v>
      </c>
      <c r="G42">
        <v>60.793333333333301</v>
      </c>
      <c r="H42">
        <v>32.499999999023103</v>
      </c>
      <c r="I42">
        <v>32.499999999088402</v>
      </c>
      <c r="J42">
        <v>32.500000000502801</v>
      </c>
      <c r="K42">
        <f t="shared" si="0"/>
        <v>32.499999999538097</v>
      </c>
      <c r="L42">
        <f t="shared" si="1"/>
        <v>32.5</v>
      </c>
      <c r="M42" t="b">
        <f t="shared" si="2"/>
        <v>1</v>
      </c>
    </row>
    <row r="43" spans="1:13" x14ac:dyDescent="0.2">
      <c r="A43">
        <v>125</v>
      </c>
      <c r="B43" t="s">
        <v>9</v>
      </c>
      <c r="C43" t="s">
        <v>6</v>
      </c>
      <c r="D43">
        <v>60.368000000000002</v>
      </c>
      <c r="E43">
        <v>61.118000000000002</v>
      </c>
      <c r="F43">
        <v>60.637999999999998</v>
      </c>
      <c r="G43">
        <v>60.707999999999998</v>
      </c>
      <c r="H43">
        <v>62.999999998672799</v>
      </c>
      <c r="I43">
        <v>63.000000001241702</v>
      </c>
      <c r="J43">
        <v>63.000000001657</v>
      </c>
      <c r="K43">
        <f t="shared" si="0"/>
        <v>63.000000000523833</v>
      </c>
      <c r="L43">
        <f t="shared" si="1"/>
        <v>63</v>
      </c>
      <c r="M43" t="b">
        <f t="shared" si="2"/>
        <v>1</v>
      </c>
    </row>
    <row r="44" spans="1:13" x14ac:dyDescent="0.2">
      <c r="A44">
        <v>216</v>
      </c>
      <c r="B44" t="s">
        <v>9</v>
      </c>
      <c r="C44" t="s">
        <v>6</v>
      </c>
      <c r="D44">
        <v>112.116</v>
      </c>
      <c r="E44">
        <v>60.923999999999999</v>
      </c>
      <c r="F44">
        <v>60.805</v>
      </c>
      <c r="G44">
        <v>77.948333333333295</v>
      </c>
      <c r="H44">
        <v>108.499999995045</v>
      </c>
      <c r="I44">
        <v>108.500000016333</v>
      </c>
      <c r="J44">
        <v>108.499999998213</v>
      </c>
      <c r="K44">
        <f t="shared" si="0"/>
        <v>108.500000003197</v>
      </c>
      <c r="L44">
        <f t="shared" si="1"/>
        <v>108.5</v>
      </c>
      <c r="M44" t="b">
        <f t="shared" si="2"/>
        <v>1</v>
      </c>
    </row>
    <row r="45" spans="1:13" x14ac:dyDescent="0.2">
      <c r="A45">
        <v>343</v>
      </c>
      <c r="B45" t="s">
        <v>9</v>
      </c>
      <c r="C45" t="s">
        <v>6</v>
      </c>
      <c r="D45">
        <v>111.634</v>
      </c>
      <c r="E45">
        <v>111.833</v>
      </c>
      <c r="F45">
        <v>111.59699999999999</v>
      </c>
      <c r="G45">
        <v>111.688</v>
      </c>
      <c r="H45">
        <v>171.99999999749301</v>
      </c>
      <c r="I45">
        <v>172.000000000917</v>
      </c>
      <c r="J45">
        <v>171.99999999343399</v>
      </c>
      <c r="K45">
        <f t="shared" si="0"/>
        <v>171.99999999728132</v>
      </c>
      <c r="L45">
        <f t="shared" si="1"/>
        <v>172</v>
      </c>
      <c r="M45" t="b">
        <f t="shared" si="2"/>
        <v>1</v>
      </c>
    </row>
    <row r="46" spans="1:13" x14ac:dyDescent="0.2">
      <c r="A46">
        <v>512</v>
      </c>
      <c r="B46" t="s">
        <v>9</v>
      </c>
      <c r="C46" t="s">
        <v>6</v>
      </c>
      <c r="D46">
        <v>165.97200000000001</v>
      </c>
      <c r="E46">
        <v>166.51499999999999</v>
      </c>
      <c r="F46">
        <v>164.637</v>
      </c>
      <c r="G46">
        <v>165.708</v>
      </c>
      <c r="H46">
        <v>256.50000000366202</v>
      </c>
      <c r="I46">
        <v>256.49999999901098</v>
      </c>
      <c r="J46">
        <v>256.49999999984402</v>
      </c>
      <c r="K46">
        <f t="shared" si="0"/>
        <v>256.50000000083901</v>
      </c>
      <c r="L46">
        <f t="shared" si="1"/>
        <v>256.5</v>
      </c>
      <c r="M46" t="b">
        <f t="shared" si="2"/>
        <v>1</v>
      </c>
    </row>
    <row r="47" spans="1:13" x14ac:dyDescent="0.2">
      <c r="A47">
        <v>729</v>
      </c>
      <c r="B47" t="s">
        <v>9</v>
      </c>
      <c r="C47" t="s">
        <v>6</v>
      </c>
      <c r="D47">
        <v>217.809</v>
      </c>
      <c r="E47">
        <v>269.947</v>
      </c>
      <c r="F47">
        <v>218.32599999999999</v>
      </c>
      <c r="G47">
        <v>235.36066666666599</v>
      </c>
      <c r="H47">
        <v>364.99999999734001</v>
      </c>
      <c r="I47">
        <v>365.00000000436</v>
      </c>
      <c r="J47">
        <v>364.99999999621502</v>
      </c>
      <c r="K47">
        <f t="shared" si="0"/>
        <v>364.99999999930498</v>
      </c>
      <c r="L47">
        <f t="shared" si="1"/>
        <v>365</v>
      </c>
      <c r="M47" t="b">
        <f t="shared" si="2"/>
        <v>1</v>
      </c>
    </row>
    <row r="48" spans="1:13" x14ac:dyDescent="0.2">
      <c r="A48">
        <v>1000</v>
      </c>
      <c r="B48" t="s">
        <v>9</v>
      </c>
      <c r="C48" t="s">
        <v>6</v>
      </c>
      <c r="D48">
        <v>323.17</v>
      </c>
      <c r="E48">
        <v>323.56900000000002</v>
      </c>
      <c r="F48">
        <v>325.77999999999997</v>
      </c>
      <c r="G48">
        <v>324.173</v>
      </c>
      <c r="H48">
        <v>500.49999999366997</v>
      </c>
      <c r="I48">
        <v>500.50000000802299</v>
      </c>
      <c r="J48">
        <v>500.50000000334398</v>
      </c>
      <c r="K48">
        <f t="shared" si="0"/>
        <v>500.50000000167898</v>
      </c>
      <c r="L48">
        <f t="shared" si="1"/>
        <v>500.5</v>
      </c>
      <c r="M48" t="b">
        <f t="shared" si="2"/>
        <v>1</v>
      </c>
    </row>
    <row r="49" spans="1:13" x14ac:dyDescent="0.2">
      <c r="A49">
        <v>8</v>
      </c>
      <c r="B49" t="s">
        <v>4</v>
      </c>
      <c r="C49" t="s">
        <v>6</v>
      </c>
      <c r="D49">
        <v>60.262</v>
      </c>
      <c r="E49">
        <v>60.265000000000001</v>
      </c>
      <c r="F49">
        <v>61.027000000000001</v>
      </c>
      <c r="G49">
        <v>60.518000000000001</v>
      </c>
      <c r="H49">
        <v>4.5000001790956201</v>
      </c>
      <c r="I49">
        <v>4.5000000158164903</v>
      </c>
      <c r="J49">
        <v>4.4999999855316197</v>
      </c>
      <c r="K49">
        <f t="shared" si="0"/>
        <v>4.5000000601479107</v>
      </c>
      <c r="L49">
        <f t="shared" si="1"/>
        <v>4.5</v>
      </c>
      <c r="M49" t="b">
        <f t="shared" si="2"/>
        <v>1</v>
      </c>
    </row>
    <row r="50" spans="1:13" x14ac:dyDescent="0.2">
      <c r="A50">
        <v>27</v>
      </c>
      <c r="B50" t="s">
        <v>4</v>
      </c>
      <c r="C50" t="s">
        <v>6</v>
      </c>
      <c r="D50">
        <v>60.656999999999996</v>
      </c>
      <c r="E50">
        <v>61.13</v>
      </c>
      <c r="F50">
        <v>60.69</v>
      </c>
      <c r="G50">
        <v>60.825666666666599</v>
      </c>
      <c r="H50">
        <v>14.0029506366212</v>
      </c>
      <c r="I50">
        <v>13.999928675087199</v>
      </c>
      <c r="J50">
        <v>13.9941279015262</v>
      </c>
      <c r="K50">
        <f t="shared" si="0"/>
        <v>13.999002404411533</v>
      </c>
      <c r="L50">
        <f t="shared" si="1"/>
        <v>14</v>
      </c>
      <c r="M50" t="b">
        <f t="shared" si="2"/>
        <v>1</v>
      </c>
    </row>
    <row r="51" spans="1:13" x14ac:dyDescent="0.2">
      <c r="A51">
        <v>64</v>
      </c>
      <c r="B51" t="s">
        <v>4</v>
      </c>
      <c r="C51" t="s">
        <v>6</v>
      </c>
      <c r="D51">
        <v>519.23299999999995</v>
      </c>
      <c r="E51">
        <v>366.53800000000001</v>
      </c>
      <c r="F51">
        <v>570.05899999999997</v>
      </c>
      <c r="G51">
        <v>485.27666666666602</v>
      </c>
      <c r="H51">
        <v>32.5004848277459</v>
      </c>
      <c r="I51">
        <v>32.489070342443704</v>
      </c>
      <c r="J51">
        <v>32.500268547036399</v>
      </c>
      <c r="K51">
        <f t="shared" si="0"/>
        <v>32.496607905742003</v>
      </c>
      <c r="L51">
        <f t="shared" si="1"/>
        <v>32.5</v>
      </c>
      <c r="M51" t="b">
        <f t="shared" si="2"/>
        <v>1</v>
      </c>
    </row>
    <row r="52" spans="1:13" x14ac:dyDescent="0.2">
      <c r="A52">
        <v>125</v>
      </c>
      <c r="B52" t="s">
        <v>4</v>
      </c>
      <c r="C52" t="s">
        <v>6</v>
      </c>
      <c r="D52">
        <v>1794.2529999999999</v>
      </c>
      <c r="E52">
        <v>1590.5050000000001</v>
      </c>
      <c r="F52">
        <v>417.99099999999999</v>
      </c>
      <c r="G52">
        <v>1267.5830000000001</v>
      </c>
      <c r="H52">
        <v>62.770554062278997</v>
      </c>
      <c r="I52">
        <v>63.357670958388802</v>
      </c>
      <c r="J52">
        <v>46.781107991114503</v>
      </c>
      <c r="K52">
        <f t="shared" si="0"/>
        <v>57.63644433726077</v>
      </c>
      <c r="L52">
        <f t="shared" si="1"/>
        <v>63</v>
      </c>
      <c r="M52" t="b">
        <f t="shared" si="2"/>
        <v>0</v>
      </c>
    </row>
    <row r="53" spans="1:13" x14ac:dyDescent="0.2">
      <c r="A53">
        <v>216</v>
      </c>
      <c r="B53" t="s">
        <v>4</v>
      </c>
      <c r="C53" t="s">
        <v>6</v>
      </c>
      <c r="D53">
        <v>6486.4790000000003</v>
      </c>
      <c r="E53">
        <v>2559.489</v>
      </c>
      <c r="F53">
        <v>1897.2560000000001</v>
      </c>
      <c r="G53">
        <v>3647.7413333333302</v>
      </c>
      <c r="H53">
        <v>106.76839480273701</v>
      </c>
      <c r="I53">
        <v>88.381560819973203</v>
      </c>
      <c r="J53">
        <v>80.812421983460794</v>
      </c>
      <c r="K53">
        <f t="shared" si="0"/>
        <v>91.987459202056996</v>
      </c>
      <c r="L53">
        <f t="shared" si="1"/>
        <v>108.5</v>
      </c>
      <c r="M53" t="b">
        <f t="shared" si="2"/>
        <v>0</v>
      </c>
    </row>
    <row r="54" spans="1:13" x14ac:dyDescent="0.2">
      <c r="A54">
        <v>343</v>
      </c>
      <c r="B54" t="s">
        <v>4</v>
      </c>
      <c r="C54" t="s">
        <v>6</v>
      </c>
      <c r="D54">
        <v>3682.3890000000001</v>
      </c>
      <c r="E54">
        <v>6797.0150000000003</v>
      </c>
      <c r="F54">
        <v>1389.1369999999999</v>
      </c>
      <c r="G54">
        <v>3956.1803333333301</v>
      </c>
      <c r="H54">
        <v>85.718058956680906</v>
      </c>
      <c r="I54">
        <v>221.25461903439501</v>
      </c>
      <c r="J54">
        <v>50.659129302573099</v>
      </c>
      <c r="K54">
        <f t="shared" si="0"/>
        <v>119.21060243121633</v>
      </c>
      <c r="L54">
        <f t="shared" si="1"/>
        <v>172</v>
      </c>
      <c r="M54" t="b">
        <f t="shared" si="2"/>
        <v>0</v>
      </c>
    </row>
    <row r="55" spans="1:13" x14ac:dyDescent="0.2">
      <c r="A55">
        <v>512</v>
      </c>
      <c r="B55" t="s">
        <v>4</v>
      </c>
      <c r="C55" t="s">
        <v>6</v>
      </c>
      <c r="D55">
        <v>24617.149000000001</v>
      </c>
      <c r="E55">
        <v>16351.963</v>
      </c>
      <c r="F55">
        <v>20444.986000000001</v>
      </c>
      <c r="G55">
        <v>20471.366000000002</v>
      </c>
      <c r="H55">
        <v>325.31102159685997</v>
      </c>
      <c r="I55">
        <v>356.37669980748001</v>
      </c>
      <c r="J55">
        <v>341.01663300103701</v>
      </c>
      <c r="K55">
        <f t="shared" si="0"/>
        <v>340.90145146845902</v>
      </c>
      <c r="L55">
        <f t="shared" si="1"/>
        <v>256.5</v>
      </c>
      <c r="M55" t="b">
        <f t="shared" si="2"/>
        <v>0</v>
      </c>
    </row>
    <row r="56" spans="1:13" x14ac:dyDescent="0.2">
      <c r="A56">
        <v>729</v>
      </c>
      <c r="B56" t="s">
        <v>4</v>
      </c>
      <c r="C56" t="s">
        <v>6</v>
      </c>
      <c r="D56">
        <v>4117.18</v>
      </c>
      <c r="E56">
        <v>27787.019</v>
      </c>
      <c r="F56">
        <v>31020.821</v>
      </c>
      <c r="G56">
        <v>20975.006666666599</v>
      </c>
      <c r="H56">
        <v>59.614780459491001</v>
      </c>
      <c r="I56">
        <v>561.69829758475305</v>
      </c>
      <c r="J56">
        <v>180.61716217180799</v>
      </c>
      <c r="K56">
        <f t="shared" si="0"/>
        <v>267.31008007201734</v>
      </c>
      <c r="L56">
        <f t="shared" si="1"/>
        <v>365</v>
      </c>
      <c r="M56" t="b">
        <f t="shared" si="2"/>
        <v>0</v>
      </c>
    </row>
    <row r="57" spans="1:13" x14ac:dyDescent="0.2">
      <c r="A57">
        <v>1000</v>
      </c>
      <c r="B57" t="s">
        <v>4</v>
      </c>
      <c r="C57" t="s">
        <v>6</v>
      </c>
      <c r="D57">
        <v>25656.972000000002</v>
      </c>
      <c r="E57">
        <v>4589.5079999999998</v>
      </c>
      <c r="F57">
        <v>13546.376</v>
      </c>
      <c r="G57">
        <v>14597.6186666666</v>
      </c>
      <c r="H57">
        <v>136.39549933784201</v>
      </c>
      <c r="I57">
        <v>914.11557025061904</v>
      </c>
      <c r="J57">
        <v>907.45892162579605</v>
      </c>
      <c r="K57">
        <f t="shared" si="0"/>
        <v>652.65666373808563</v>
      </c>
      <c r="L57">
        <f t="shared" si="1"/>
        <v>500.5</v>
      </c>
      <c r="M57" t="b">
        <f t="shared" si="2"/>
        <v>0</v>
      </c>
    </row>
  </sheetData>
  <pageMargins left="1" right="1" top="1" bottom="1" header="0.5" footer="0.5"/>
  <pageSetup paperSize="9" scale="78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push-sum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Rastogi</dc:creator>
  <cp:lastModifiedBy>Yash Rastogi</cp:lastModifiedBy>
  <cp:lastPrinted>2025-09-21T00:44:51Z</cp:lastPrinted>
  <dcterms:created xsi:type="dcterms:W3CDTF">2025-09-18T04:24:56Z</dcterms:created>
  <dcterms:modified xsi:type="dcterms:W3CDTF">2025-09-21T00:44:57Z</dcterms:modified>
</cp:coreProperties>
</file>