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Practical\Data_Analysis_Projects\Loan_Data_Analysis\"/>
    </mc:Choice>
  </mc:AlternateContent>
  <bookViews>
    <workbookView xWindow="0" yWindow="0" windowWidth="19200" windowHeight="7300"/>
  </bookViews>
  <sheets>
    <sheet name="Sheet1" sheetId="1" r:id="rId1"/>
  </sheets>
  <definedNames>
    <definedName name="_xlnm._FilterDatabase" localSheetId="0" hidden="1">Sheet1!$A$1:$Q$615</definedName>
  </definedNames>
  <calcPr calcId="15251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2" i="1"/>
  <c r="AI115" i="1"/>
  <c r="AI114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2" i="1"/>
  <c r="AI103" i="1" l="1"/>
  <c r="AK98" i="1"/>
  <c r="AL98" i="1" s="1"/>
  <c r="AI95" i="1"/>
  <c r="AI102" i="1"/>
  <c r="AI101" i="1"/>
  <c r="AI100" i="1"/>
  <c r="AI99" i="1"/>
  <c r="AJ99" i="1" s="1"/>
  <c r="AI98" i="1"/>
  <c r="AI97" i="1"/>
  <c r="AI104" i="1"/>
  <c r="AI96" i="1"/>
  <c r="AI83" i="1"/>
  <c r="AI82" i="1"/>
  <c r="AH66" i="1"/>
  <c r="AH67" i="1"/>
  <c r="AH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2" i="1"/>
  <c r="AH53" i="1"/>
  <c r="AH52" i="1"/>
  <c r="AI39" i="1"/>
  <c r="AI40" i="1"/>
  <c r="AI41" i="1"/>
  <c r="AI38" i="1"/>
  <c r="AI24" i="1"/>
  <c r="AI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AK99" i="1" s="1"/>
  <c r="AL99" i="1" s="1"/>
  <c r="N17" i="1"/>
  <c r="N18" i="1"/>
  <c r="AK101" i="1" s="1"/>
  <c r="AL101" i="1" s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AK100" i="1" s="1"/>
  <c r="AL100" i="1" s="1"/>
  <c r="N65" i="1"/>
  <c r="N66" i="1"/>
  <c r="N67" i="1"/>
  <c r="N68" i="1"/>
  <c r="N69" i="1"/>
  <c r="N70" i="1"/>
  <c r="AK97" i="1" s="1"/>
  <c r="AL97" i="1" s="1"/>
  <c r="N71" i="1"/>
  <c r="N72" i="1"/>
  <c r="N73" i="1"/>
  <c r="N74" i="1"/>
  <c r="AK102" i="1" s="1"/>
  <c r="AL102" i="1" s="1"/>
  <c r="N75" i="1"/>
  <c r="N76" i="1"/>
  <c r="N77" i="1"/>
  <c r="AK104" i="1" s="1"/>
  <c r="AL104" i="1" s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AK96" i="1" s="1"/>
  <c r="AL96" i="1" s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AK95" i="1" s="1"/>
  <c r="AL95" i="1" s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2" i="1"/>
  <c r="AI6" i="1"/>
  <c r="AI5" i="1"/>
  <c r="AK114" i="1" l="1"/>
  <c r="AL114" i="1" s="1"/>
  <c r="AJ98" i="1"/>
  <c r="AJ100" i="1"/>
  <c r="AJ115" i="1"/>
  <c r="AJ114" i="1"/>
  <c r="AJ101" i="1"/>
  <c r="AK115" i="1"/>
  <c r="AL115" i="1" s="1"/>
  <c r="AK103" i="1"/>
  <c r="AL103" i="1" s="1"/>
  <c r="AJ102" i="1"/>
  <c r="AJ103" i="1"/>
  <c r="S4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276" i="1"/>
  <c r="S284" i="1"/>
  <c r="S292" i="1"/>
  <c r="S300" i="1"/>
  <c r="S308" i="1"/>
  <c r="S316" i="1"/>
  <c r="S324" i="1"/>
  <c r="S332" i="1"/>
  <c r="S340" i="1"/>
  <c r="S348" i="1"/>
  <c r="S356" i="1"/>
  <c r="S364" i="1"/>
  <c r="S372" i="1"/>
  <c r="S380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9" i="1"/>
  <c r="S367" i="1"/>
  <c r="S375" i="1"/>
  <c r="S383" i="1"/>
  <c r="S391" i="1"/>
  <c r="S399" i="1"/>
  <c r="S407" i="1"/>
  <c r="S415" i="1"/>
  <c r="S423" i="1"/>
  <c r="S431" i="1"/>
  <c r="S439" i="1"/>
  <c r="S447" i="1"/>
  <c r="S455" i="1"/>
  <c r="S463" i="1"/>
  <c r="S471" i="1"/>
  <c r="S479" i="1"/>
  <c r="S487" i="1"/>
  <c r="S495" i="1"/>
  <c r="S503" i="1"/>
  <c r="S511" i="1"/>
  <c r="S519" i="1"/>
  <c r="S527" i="1"/>
  <c r="S535" i="1"/>
  <c r="S543" i="1"/>
  <c r="S551" i="1"/>
  <c r="S559" i="1"/>
  <c r="S567" i="1"/>
  <c r="S575" i="1"/>
  <c r="S583" i="1"/>
  <c r="S591" i="1"/>
  <c r="S599" i="1"/>
  <c r="S607" i="1"/>
  <c r="S615" i="1"/>
  <c r="R9" i="1"/>
  <c r="R17" i="1"/>
  <c r="R25" i="1"/>
  <c r="R33" i="1"/>
  <c r="R41" i="1"/>
  <c r="R49" i="1"/>
  <c r="R57" i="1"/>
  <c r="R65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552" i="1"/>
  <c r="S560" i="1"/>
  <c r="S568" i="1"/>
  <c r="S576" i="1"/>
  <c r="S584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8" i="1"/>
  <c r="S146" i="1"/>
  <c r="S154" i="1"/>
  <c r="S162" i="1"/>
  <c r="S170" i="1"/>
  <c r="S178" i="1"/>
  <c r="S186" i="1"/>
  <c r="S194" i="1"/>
  <c r="S202" i="1"/>
  <c r="S210" i="1"/>
  <c r="S218" i="1"/>
  <c r="S226" i="1"/>
  <c r="S234" i="1"/>
  <c r="S242" i="1"/>
  <c r="S250" i="1"/>
  <c r="S258" i="1"/>
  <c r="S266" i="1"/>
  <c r="S274" i="1"/>
  <c r="S282" i="1"/>
  <c r="S290" i="1"/>
  <c r="S298" i="1"/>
  <c r="S306" i="1"/>
  <c r="S314" i="1"/>
  <c r="S322" i="1"/>
  <c r="S330" i="1"/>
  <c r="S338" i="1"/>
  <c r="S346" i="1"/>
  <c r="S354" i="1"/>
  <c r="S362" i="1"/>
  <c r="S370" i="1"/>
  <c r="S378" i="1"/>
  <c r="S386" i="1"/>
  <c r="S394" i="1"/>
  <c r="S402" i="1"/>
  <c r="S410" i="1"/>
  <c r="S418" i="1"/>
  <c r="S426" i="1"/>
  <c r="S434" i="1"/>
  <c r="S442" i="1"/>
  <c r="S450" i="1"/>
  <c r="S458" i="1"/>
  <c r="S466" i="1"/>
  <c r="S474" i="1"/>
  <c r="S482" i="1"/>
  <c r="S490" i="1"/>
  <c r="S498" i="1"/>
  <c r="S506" i="1"/>
  <c r="S514" i="1"/>
  <c r="S522" i="1"/>
  <c r="S530" i="1"/>
  <c r="S538" i="1"/>
  <c r="S546" i="1"/>
  <c r="S554" i="1"/>
  <c r="S562" i="1"/>
  <c r="S570" i="1"/>
  <c r="S578" i="1"/>
  <c r="S586" i="1"/>
  <c r="S594" i="1"/>
  <c r="S602" i="1"/>
  <c r="S610" i="1"/>
  <c r="R4" i="1"/>
  <c r="R12" i="1"/>
  <c r="R20" i="1"/>
  <c r="R28" i="1"/>
  <c r="R36" i="1"/>
  <c r="R44" i="1"/>
  <c r="R52" i="1"/>
  <c r="R60" i="1"/>
  <c r="S3" i="1"/>
  <c r="S67" i="1"/>
  <c r="S131" i="1"/>
  <c r="S27" i="1"/>
  <c r="S91" i="1"/>
  <c r="S155" i="1"/>
  <c r="S211" i="1"/>
  <c r="S243" i="1"/>
  <c r="S275" i="1"/>
  <c r="S299" i="1"/>
  <c r="S321" i="1"/>
  <c r="S341" i="1"/>
  <c r="S363" i="1"/>
  <c r="S385" i="1"/>
  <c r="S401" i="1"/>
  <c r="S417" i="1"/>
  <c r="S433" i="1"/>
  <c r="S449" i="1"/>
  <c r="S465" i="1"/>
  <c r="S481" i="1"/>
  <c r="S497" i="1"/>
  <c r="S513" i="1"/>
  <c r="S529" i="1"/>
  <c r="S542" i="1"/>
  <c r="S556" i="1"/>
  <c r="S569" i="1"/>
  <c r="S581" i="1"/>
  <c r="S593" i="1"/>
  <c r="S604" i="1"/>
  <c r="S614" i="1"/>
  <c r="R11" i="1"/>
  <c r="R22" i="1"/>
  <c r="R32" i="1"/>
  <c r="R43" i="1"/>
  <c r="R54" i="1"/>
  <c r="R64" i="1"/>
  <c r="R73" i="1"/>
  <c r="R81" i="1"/>
  <c r="R89" i="1"/>
  <c r="R97" i="1"/>
  <c r="R105" i="1"/>
  <c r="R113" i="1"/>
  <c r="R121" i="1"/>
  <c r="R129" i="1"/>
  <c r="R137" i="1"/>
  <c r="R145" i="1"/>
  <c r="R153" i="1"/>
  <c r="R161" i="1"/>
  <c r="R169" i="1"/>
  <c r="R177" i="1"/>
  <c r="R185" i="1"/>
  <c r="R193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37" i="1"/>
  <c r="R345" i="1"/>
  <c r="R353" i="1"/>
  <c r="R361" i="1"/>
  <c r="R369" i="1"/>
  <c r="R377" i="1"/>
  <c r="R385" i="1"/>
  <c r="R393" i="1"/>
  <c r="R401" i="1"/>
  <c r="R409" i="1"/>
  <c r="R417" i="1"/>
  <c r="R425" i="1"/>
  <c r="R433" i="1"/>
  <c r="R441" i="1"/>
  <c r="R449" i="1"/>
  <c r="R457" i="1"/>
  <c r="R465" i="1"/>
  <c r="R473" i="1"/>
  <c r="R481" i="1"/>
  <c r="S35" i="1"/>
  <c r="S99" i="1"/>
  <c r="S163" i="1"/>
  <c r="S213" i="1"/>
  <c r="S245" i="1"/>
  <c r="S277" i="1"/>
  <c r="S301" i="1"/>
  <c r="S323" i="1"/>
  <c r="S345" i="1"/>
  <c r="S365" i="1"/>
  <c r="S387" i="1"/>
  <c r="S403" i="1"/>
  <c r="S419" i="1"/>
  <c r="S435" i="1"/>
  <c r="S451" i="1"/>
  <c r="S467" i="1"/>
  <c r="S483" i="1"/>
  <c r="S499" i="1"/>
  <c r="S515" i="1"/>
  <c r="S531" i="1"/>
  <c r="S545" i="1"/>
  <c r="S557" i="1"/>
  <c r="S571" i="1"/>
  <c r="S582" i="1"/>
  <c r="S595" i="1"/>
  <c r="S605" i="1"/>
  <c r="S2" i="1"/>
  <c r="R13" i="1"/>
  <c r="R23" i="1"/>
  <c r="R34" i="1"/>
  <c r="R45" i="1"/>
  <c r="R55" i="1"/>
  <c r="R66" i="1"/>
  <c r="R74" i="1"/>
  <c r="R82" i="1"/>
  <c r="R90" i="1"/>
  <c r="R98" i="1"/>
  <c r="R106" i="1"/>
  <c r="R114" i="1"/>
  <c r="R122" i="1"/>
  <c r="R130" i="1"/>
  <c r="R138" i="1"/>
  <c r="R146" i="1"/>
  <c r="R154" i="1"/>
  <c r="R162" i="1"/>
  <c r="R170" i="1"/>
  <c r="R178" i="1"/>
  <c r="R186" i="1"/>
  <c r="R194" i="1"/>
  <c r="R202" i="1"/>
  <c r="R210" i="1"/>
  <c r="R218" i="1"/>
  <c r="R226" i="1"/>
  <c r="R234" i="1"/>
  <c r="R242" i="1"/>
  <c r="R250" i="1"/>
  <c r="R258" i="1"/>
  <c r="R266" i="1"/>
  <c r="R274" i="1"/>
  <c r="R282" i="1"/>
  <c r="R290" i="1"/>
  <c r="R298" i="1"/>
  <c r="R306" i="1"/>
  <c r="R314" i="1"/>
  <c r="R322" i="1"/>
  <c r="R330" i="1"/>
  <c r="R338" i="1"/>
  <c r="R346" i="1"/>
  <c r="R354" i="1"/>
  <c r="R362" i="1"/>
  <c r="R370" i="1"/>
  <c r="R378" i="1"/>
  <c r="R386" i="1"/>
  <c r="R394" i="1"/>
  <c r="R402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6" i="1"/>
  <c r="R514" i="1"/>
  <c r="R522" i="1"/>
  <c r="R530" i="1"/>
  <c r="R538" i="1"/>
  <c r="R546" i="1"/>
  <c r="R554" i="1"/>
  <c r="R562" i="1"/>
  <c r="S43" i="1"/>
  <c r="S107" i="1"/>
  <c r="S171" i="1"/>
  <c r="S59" i="1"/>
  <c r="S123" i="1"/>
  <c r="S187" i="1"/>
  <c r="S227" i="1"/>
  <c r="S259" i="1"/>
  <c r="S289" i="1"/>
  <c r="S309" i="1"/>
  <c r="S331" i="1"/>
  <c r="S353" i="1"/>
  <c r="S373" i="1"/>
  <c r="S393" i="1"/>
  <c r="S409" i="1"/>
  <c r="S425" i="1"/>
  <c r="S441" i="1"/>
  <c r="S457" i="1"/>
  <c r="S473" i="1"/>
  <c r="S489" i="1"/>
  <c r="S505" i="1"/>
  <c r="S521" i="1"/>
  <c r="S537" i="1"/>
  <c r="S549" i="1"/>
  <c r="S563" i="1"/>
  <c r="S574" i="1"/>
  <c r="S588" i="1"/>
  <c r="S598" i="1"/>
  <c r="S609" i="1"/>
  <c r="R6" i="1"/>
  <c r="R16" i="1"/>
  <c r="R27" i="1"/>
  <c r="R38" i="1"/>
  <c r="R48" i="1"/>
  <c r="R59" i="1"/>
  <c r="R69" i="1"/>
  <c r="R77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R181" i="1"/>
  <c r="R189" i="1"/>
  <c r="R197" i="1"/>
  <c r="R205" i="1"/>
  <c r="R213" i="1"/>
  <c r="R221" i="1"/>
  <c r="R229" i="1"/>
  <c r="R237" i="1"/>
  <c r="R245" i="1"/>
  <c r="R253" i="1"/>
  <c r="R261" i="1"/>
  <c r="R269" i="1"/>
  <c r="R277" i="1"/>
  <c r="R285" i="1"/>
  <c r="R293" i="1"/>
  <c r="R301" i="1"/>
  <c r="R309" i="1"/>
  <c r="R317" i="1"/>
  <c r="R325" i="1"/>
  <c r="R333" i="1"/>
  <c r="R341" i="1"/>
  <c r="R349" i="1"/>
  <c r="R357" i="1"/>
  <c r="R365" i="1"/>
  <c r="R373" i="1"/>
  <c r="R381" i="1"/>
  <c r="R389" i="1"/>
  <c r="R397" i="1"/>
  <c r="S517" i="1"/>
  <c r="S19" i="1"/>
  <c r="S51" i="1"/>
  <c r="S75" i="1"/>
  <c r="S205" i="1"/>
  <c r="S261" i="1"/>
  <c r="S305" i="1"/>
  <c r="S337" i="1"/>
  <c r="S371" i="1"/>
  <c r="S397" i="1"/>
  <c r="S427" i="1"/>
  <c r="S452" i="1"/>
  <c r="S476" i="1"/>
  <c r="S501" i="1"/>
  <c r="S525" i="1"/>
  <c r="S550" i="1"/>
  <c r="S572" i="1"/>
  <c r="S590" i="1"/>
  <c r="S608" i="1"/>
  <c r="R10" i="1"/>
  <c r="R29" i="1"/>
  <c r="R46" i="1"/>
  <c r="R62" i="1"/>
  <c r="R76" i="1"/>
  <c r="R88" i="1"/>
  <c r="R102" i="1"/>
  <c r="R115" i="1"/>
  <c r="R127" i="1"/>
  <c r="R140" i="1"/>
  <c r="R152" i="1"/>
  <c r="R166" i="1"/>
  <c r="R179" i="1"/>
  <c r="R191" i="1"/>
  <c r="R204" i="1"/>
  <c r="R216" i="1"/>
  <c r="R230" i="1"/>
  <c r="R243" i="1"/>
  <c r="R255" i="1"/>
  <c r="R268" i="1"/>
  <c r="R280" i="1"/>
  <c r="R294" i="1"/>
  <c r="R307" i="1"/>
  <c r="R319" i="1"/>
  <c r="R332" i="1"/>
  <c r="R344" i="1"/>
  <c r="R358" i="1"/>
  <c r="R371" i="1"/>
  <c r="R383" i="1"/>
  <c r="R396" i="1"/>
  <c r="R407" i="1"/>
  <c r="R419" i="1"/>
  <c r="R429" i="1"/>
  <c r="R439" i="1"/>
  <c r="R451" i="1"/>
  <c r="R461" i="1"/>
  <c r="R471" i="1"/>
  <c r="R483" i="1"/>
  <c r="R492" i="1"/>
  <c r="R501" i="1"/>
  <c r="R510" i="1"/>
  <c r="R519" i="1"/>
  <c r="R528" i="1"/>
  <c r="R537" i="1"/>
  <c r="R547" i="1"/>
  <c r="R556" i="1"/>
  <c r="R565" i="1"/>
  <c r="R573" i="1"/>
  <c r="R581" i="1"/>
  <c r="R589" i="1"/>
  <c r="R597" i="1"/>
  <c r="R605" i="1"/>
  <c r="R613" i="1"/>
  <c r="S83" i="1"/>
  <c r="S219" i="1"/>
  <c r="S267" i="1"/>
  <c r="S307" i="1"/>
  <c r="S339" i="1"/>
  <c r="S377" i="1"/>
  <c r="S404" i="1"/>
  <c r="S428" i="1"/>
  <c r="S453" i="1"/>
  <c r="S477" i="1"/>
  <c r="S507" i="1"/>
  <c r="S532" i="1"/>
  <c r="S553" i="1"/>
  <c r="S573" i="1"/>
  <c r="S592" i="1"/>
  <c r="S611" i="1"/>
  <c r="R14" i="1"/>
  <c r="R30" i="1"/>
  <c r="R47" i="1"/>
  <c r="R63" i="1"/>
  <c r="R78" i="1"/>
  <c r="R91" i="1"/>
  <c r="R103" i="1"/>
  <c r="R116" i="1"/>
  <c r="R128" i="1"/>
  <c r="R142" i="1"/>
  <c r="R155" i="1"/>
  <c r="R167" i="1"/>
  <c r="R180" i="1"/>
  <c r="R192" i="1"/>
  <c r="R206" i="1"/>
  <c r="R219" i="1"/>
  <c r="R231" i="1"/>
  <c r="R244" i="1"/>
  <c r="R256" i="1"/>
  <c r="R270" i="1"/>
  <c r="R283" i="1"/>
  <c r="R295" i="1"/>
  <c r="R308" i="1"/>
  <c r="R320" i="1"/>
  <c r="R334" i="1"/>
  <c r="R347" i="1"/>
  <c r="R359" i="1"/>
  <c r="R372" i="1"/>
  <c r="R384" i="1"/>
  <c r="R398" i="1"/>
  <c r="R408" i="1"/>
  <c r="R420" i="1"/>
  <c r="R430" i="1"/>
  <c r="R440" i="1"/>
  <c r="R452" i="1"/>
  <c r="R462" i="1"/>
  <c r="R472" i="1"/>
  <c r="R484" i="1"/>
  <c r="R493" i="1"/>
  <c r="R502" i="1"/>
  <c r="R511" i="1"/>
  <c r="R520" i="1"/>
  <c r="R529" i="1"/>
  <c r="R539" i="1"/>
  <c r="R548" i="1"/>
  <c r="R557" i="1"/>
  <c r="R566" i="1"/>
  <c r="R574" i="1"/>
  <c r="R582" i="1"/>
  <c r="R590" i="1"/>
  <c r="R598" i="1"/>
  <c r="R606" i="1"/>
  <c r="R614" i="1"/>
  <c r="S115" i="1"/>
  <c r="S221" i="1"/>
  <c r="S269" i="1"/>
  <c r="S313" i="1"/>
  <c r="S347" i="1"/>
  <c r="S379" i="1"/>
  <c r="S405" i="1"/>
  <c r="S429" i="1"/>
  <c r="S459" i="1"/>
  <c r="S484" i="1"/>
  <c r="S508" i="1"/>
  <c r="S533" i="1"/>
  <c r="S555" i="1"/>
  <c r="S577" i="1"/>
  <c r="S596" i="1"/>
  <c r="S612" i="1"/>
  <c r="R15" i="1"/>
  <c r="R31" i="1"/>
  <c r="R50" i="1"/>
  <c r="R67" i="1"/>
  <c r="R79" i="1"/>
  <c r="R92" i="1"/>
  <c r="R104" i="1"/>
  <c r="R118" i="1"/>
  <c r="R131" i="1"/>
  <c r="R143" i="1"/>
  <c r="R156" i="1"/>
  <c r="R168" i="1"/>
  <c r="R182" i="1"/>
  <c r="R195" i="1"/>
  <c r="R207" i="1"/>
  <c r="R220" i="1"/>
  <c r="R232" i="1"/>
  <c r="R246" i="1"/>
  <c r="R259" i="1"/>
  <c r="R271" i="1"/>
  <c r="R284" i="1"/>
  <c r="R296" i="1"/>
  <c r="R310" i="1"/>
  <c r="R323" i="1"/>
  <c r="R335" i="1"/>
  <c r="R360" i="1"/>
  <c r="R374" i="1"/>
  <c r="R387" i="1"/>
  <c r="R399" i="1"/>
  <c r="R411" i="1"/>
  <c r="R421" i="1"/>
  <c r="R431" i="1"/>
  <c r="R443" i="1"/>
  <c r="S147" i="1"/>
  <c r="S235" i="1"/>
  <c r="S285" i="1"/>
  <c r="S317" i="1"/>
  <c r="S355" i="1"/>
  <c r="S388" i="1"/>
  <c r="S412" i="1"/>
  <c r="S437" i="1"/>
  <c r="S461" i="1"/>
  <c r="S491" i="1"/>
  <c r="S516" i="1"/>
  <c r="S540" i="1"/>
  <c r="S561" i="1"/>
  <c r="S580" i="1"/>
  <c r="S600" i="1"/>
  <c r="R3" i="1"/>
  <c r="R19" i="1"/>
  <c r="R37" i="1"/>
  <c r="R53" i="1"/>
  <c r="R70" i="1"/>
  <c r="R83" i="1"/>
  <c r="R95" i="1"/>
  <c r="R108" i="1"/>
  <c r="R120" i="1"/>
  <c r="R134" i="1"/>
  <c r="R147" i="1"/>
  <c r="R159" i="1"/>
  <c r="R172" i="1"/>
  <c r="R184" i="1"/>
  <c r="R198" i="1"/>
  <c r="R211" i="1"/>
  <c r="R223" i="1"/>
  <c r="R236" i="1"/>
  <c r="R248" i="1"/>
  <c r="R262" i="1"/>
  <c r="R275" i="1"/>
  <c r="R287" i="1"/>
  <c r="R300" i="1"/>
  <c r="R312" i="1"/>
  <c r="R326" i="1"/>
  <c r="R339" i="1"/>
  <c r="R351" i="1"/>
  <c r="R364" i="1"/>
  <c r="R376" i="1"/>
  <c r="R390" i="1"/>
  <c r="R403" i="1"/>
  <c r="R413" i="1"/>
  <c r="R423" i="1"/>
  <c r="R435" i="1"/>
  <c r="R445" i="1"/>
  <c r="R455" i="1"/>
  <c r="R467" i="1"/>
  <c r="R477" i="1"/>
  <c r="R487" i="1"/>
  <c r="R496" i="1"/>
  <c r="R505" i="1"/>
  <c r="R515" i="1"/>
  <c r="R524" i="1"/>
  <c r="R533" i="1"/>
  <c r="R542" i="1"/>
  <c r="R551" i="1"/>
  <c r="R560" i="1"/>
  <c r="R569" i="1"/>
  <c r="R577" i="1"/>
  <c r="R585" i="1"/>
  <c r="R593" i="1"/>
  <c r="R601" i="1"/>
  <c r="R609" i="1"/>
  <c r="S11" i="1"/>
  <c r="S179" i="1"/>
  <c r="S237" i="1"/>
  <c r="S291" i="1"/>
  <c r="S325" i="1"/>
  <c r="S357" i="1"/>
  <c r="S389" i="1"/>
  <c r="S413" i="1"/>
  <c r="S443" i="1"/>
  <c r="S468" i="1"/>
  <c r="S492" i="1"/>
  <c r="S541" i="1"/>
  <c r="S564" i="1"/>
  <c r="S585" i="1"/>
  <c r="S601" i="1"/>
  <c r="R5" i="1"/>
  <c r="S195" i="1"/>
  <c r="S315" i="1"/>
  <c r="S396" i="1"/>
  <c r="S469" i="1"/>
  <c r="S539" i="1"/>
  <c r="S589" i="1"/>
  <c r="R21" i="1"/>
  <c r="R56" i="1"/>
  <c r="R84" i="1"/>
  <c r="R110" i="1"/>
  <c r="R135" i="1"/>
  <c r="R160" i="1"/>
  <c r="R187" i="1"/>
  <c r="R212" i="1"/>
  <c r="R238" i="1"/>
  <c r="R263" i="1"/>
  <c r="R288" i="1"/>
  <c r="R315" i="1"/>
  <c r="R340" i="1"/>
  <c r="R363" i="1"/>
  <c r="R388" i="1"/>
  <c r="R412" i="1"/>
  <c r="R432" i="1"/>
  <c r="R453" i="1"/>
  <c r="R469" i="1"/>
  <c r="R486" i="1"/>
  <c r="R500" i="1"/>
  <c r="R516" i="1"/>
  <c r="R531" i="1"/>
  <c r="R544" i="1"/>
  <c r="R559" i="1"/>
  <c r="R572" i="1"/>
  <c r="R586" i="1"/>
  <c r="R599" i="1"/>
  <c r="R611" i="1"/>
  <c r="R612" i="1"/>
  <c r="R367" i="1"/>
  <c r="R456" i="1"/>
  <c r="R504" i="1"/>
  <c r="R549" i="1"/>
  <c r="R588" i="1"/>
  <c r="S251" i="1"/>
  <c r="S493" i="1"/>
  <c r="S606" i="1"/>
  <c r="R94" i="1"/>
  <c r="R171" i="1"/>
  <c r="R247" i="1"/>
  <c r="R324" i="1"/>
  <c r="R416" i="1"/>
  <c r="R476" i="1"/>
  <c r="R521" i="1"/>
  <c r="R564" i="1"/>
  <c r="R578" i="1"/>
  <c r="R2" i="1"/>
  <c r="S444" i="1"/>
  <c r="S566" i="1"/>
  <c r="R72" i="1"/>
  <c r="R150" i="1"/>
  <c r="R200" i="1"/>
  <c r="R278" i="1"/>
  <c r="R352" i="1"/>
  <c r="R424" i="1"/>
  <c r="R463" i="1"/>
  <c r="R509" i="1"/>
  <c r="R553" i="1"/>
  <c r="R594" i="1"/>
  <c r="S293" i="1"/>
  <c r="S523" i="1"/>
  <c r="R8" i="1"/>
  <c r="R100" i="1"/>
  <c r="R176" i="1"/>
  <c r="R254" i="1"/>
  <c r="R331" i="1"/>
  <c r="R405" i="1"/>
  <c r="R464" i="1"/>
  <c r="R512" i="1"/>
  <c r="R570" i="1"/>
  <c r="R608" i="1"/>
  <c r="S139" i="1"/>
  <c r="S460" i="1"/>
  <c r="S587" i="1"/>
  <c r="R18" i="1"/>
  <c r="R80" i="1"/>
  <c r="R132" i="1"/>
  <c r="R183" i="1"/>
  <c r="S203" i="1"/>
  <c r="S329" i="1"/>
  <c r="S411" i="1"/>
  <c r="S475" i="1"/>
  <c r="S547" i="1"/>
  <c r="S597" i="1"/>
  <c r="R24" i="1"/>
  <c r="R58" i="1"/>
  <c r="R86" i="1"/>
  <c r="R111" i="1"/>
  <c r="R136" i="1"/>
  <c r="R163" i="1"/>
  <c r="R188" i="1"/>
  <c r="R214" i="1"/>
  <c r="R239" i="1"/>
  <c r="R264" i="1"/>
  <c r="R291" i="1"/>
  <c r="R316" i="1"/>
  <c r="R342" i="1"/>
  <c r="R366" i="1"/>
  <c r="R391" i="1"/>
  <c r="R414" i="1"/>
  <c r="R436" i="1"/>
  <c r="R454" i="1"/>
  <c r="R470" i="1"/>
  <c r="R488" i="1"/>
  <c r="R503" i="1"/>
  <c r="R517" i="1"/>
  <c r="R532" i="1"/>
  <c r="R545" i="1"/>
  <c r="R561" i="1"/>
  <c r="R575" i="1"/>
  <c r="R587" i="1"/>
  <c r="R600" i="1"/>
  <c r="R415" i="1"/>
  <c r="R475" i="1"/>
  <c r="R518" i="1"/>
  <c r="R563" i="1"/>
  <c r="R602" i="1"/>
  <c r="S349" i="1"/>
  <c r="S558" i="1"/>
  <c r="R35" i="1"/>
  <c r="R119" i="1"/>
  <c r="R196" i="1"/>
  <c r="R272" i="1"/>
  <c r="R368" i="1"/>
  <c r="R438" i="1"/>
  <c r="R491" i="1"/>
  <c r="R535" i="1"/>
  <c r="R591" i="1"/>
  <c r="S283" i="1"/>
  <c r="S509" i="1"/>
  <c r="R40" i="1"/>
  <c r="R124" i="1"/>
  <c r="R227" i="1"/>
  <c r="R303" i="1"/>
  <c r="R404" i="1"/>
  <c r="R479" i="1"/>
  <c r="R525" i="1"/>
  <c r="R568" i="1"/>
  <c r="R607" i="1"/>
  <c r="S381" i="1"/>
  <c r="S579" i="1"/>
  <c r="R75" i="1"/>
  <c r="R151" i="1"/>
  <c r="R228" i="1"/>
  <c r="R304" i="1"/>
  <c r="R380" i="1"/>
  <c r="R447" i="1"/>
  <c r="R497" i="1"/>
  <c r="R541" i="1"/>
  <c r="R583" i="1"/>
  <c r="S229" i="1"/>
  <c r="S333" i="1"/>
  <c r="S420" i="1"/>
  <c r="S485" i="1"/>
  <c r="S548" i="1"/>
  <c r="S603" i="1"/>
  <c r="R26" i="1"/>
  <c r="R61" i="1"/>
  <c r="R87" i="1"/>
  <c r="R112" i="1"/>
  <c r="R139" i="1"/>
  <c r="R164" i="1"/>
  <c r="R190" i="1"/>
  <c r="R215" i="1"/>
  <c r="R240" i="1"/>
  <c r="R267" i="1"/>
  <c r="R292" i="1"/>
  <c r="R318" i="1"/>
  <c r="R343" i="1"/>
  <c r="R392" i="1"/>
  <c r="R437" i="1"/>
  <c r="R489" i="1"/>
  <c r="R534" i="1"/>
  <c r="R576" i="1"/>
  <c r="R615" i="1"/>
  <c r="S421" i="1"/>
  <c r="R68" i="1"/>
  <c r="R144" i="1"/>
  <c r="R222" i="1"/>
  <c r="R299" i="1"/>
  <c r="R348" i="1"/>
  <c r="R395" i="1"/>
  <c r="R459" i="1"/>
  <c r="R507" i="1"/>
  <c r="R550" i="1"/>
  <c r="R603" i="1"/>
  <c r="S369" i="1"/>
  <c r="R7" i="1"/>
  <c r="R99" i="1"/>
  <c r="R175" i="1"/>
  <c r="R252" i="1"/>
  <c r="R328" i="1"/>
  <c r="R379" i="1"/>
  <c r="R446" i="1"/>
  <c r="R495" i="1"/>
  <c r="R540" i="1"/>
  <c r="R580" i="1"/>
  <c r="S253" i="1"/>
  <c r="S361" i="1"/>
  <c r="S436" i="1"/>
  <c r="S500" i="1"/>
  <c r="S565" i="1"/>
  <c r="S613" i="1"/>
  <c r="R39" i="1"/>
  <c r="R71" i="1"/>
  <c r="R96" i="1"/>
  <c r="R123" i="1"/>
  <c r="R148" i="1"/>
  <c r="R174" i="1"/>
  <c r="R199" i="1"/>
  <c r="R224" i="1"/>
  <c r="R251" i="1"/>
  <c r="R276" i="1"/>
  <c r="R302" i="1"/>
  <c r="R327" i="1"/>
  <c r="R350" i="1"/>
  <c r="R375" i="1"/>
  <c r="R400" i="1"/>
  <c r="R422" i="1"/>
  <c r="R444" i="1"/>
  <c r="R460" i="1"/>
  <c r="R478" i="1"/>
  <c r="R494" i="1"/>
  <c r="R508" i="1"/>
  <c r="R523" i="1"/>
  <c r="R536" i="1"/>
  <c r="R552" i="1"/>
  <c r="R567" i="1"/>
  <c r="R579" i="1"/>
  <c r="R592" i="1"/>
  <c r="R604" i="1"/>
  <c r="S445" i="1"/>
  <c r="R42" i="1"/>
  <c r="R126" i="1"/>
  <c r="R203" i="1"/>
  <c r="R279" i="1"/>
  <c r="R355" i="1"/>
  <c r="R427" i="1"/>
  <c r="R480" i="1"/>
  <c r="R526" i="1"/>
  <c r="R555" i="1"/>
  <c r="R595" i="1"/>
  <c r="S297" i="1"/>
  <c r="S395" i="1"/>
  <c r="S524" i="1"/>
  <c r="R51" i="1"/>
  <c r="R107" i="1"/>
  <c r="R158" i="1"/>
  <c r="R208" i="1"/>
  <c r="R286" i="1"/>
  <c r="R468" i="1"/>
  <c r="R584" i="1"/>
  <c r="R596" i="1"/>
  <c r="R356" i="1"/>
  <c r="R513" i="1"/>
  <c r="R571" i="1"/>
  <c r="R311" i="1"/>
  <c r="R485" i="1"/>
  <c r="R448" i="1"/>
  <c r="R336" i="1"/>
  <c r="R499" i="1"/>
  <c r="R610" i="1"/>
  <c r="R382" i="1"/>
  <c r="R527" i="1"/>
  <c r="R406" i="1"/>
  <c r="R543" i="1"/>
  <c r="R235" i="1"/>
  <c r="R428" i="1"/>
  <c r="R260" i="1"/>
  <c r="R558" i="1"/>
  <c r="AJ96" i="1"/>
  <c r="AJ104" i="1"/>
  <c r="AJ95" i="1"/>
  <c r="AJ97" i="1"/>
  <c r="AJ40" i="1"/>
  <c r="AI65" i="1"/>
  <c r="AI66" i="1"/>
  <c r="AK82" i="1"/>
  <c r="AL82" i="1" s="1"/>
  <c r="AJ65" i="1"/>
  <c r="AK65" i="1" s="1"/>
  <c r="AI67" i="1"/>
  <c r="AK83" i="1"/>
  <c r="AL83" i="1" s="1"/>
  <c r="AJ67" i="1"/>
  <c r="AK67" i="1" s="1"/>
  <c r="AJ66" i="1"/>
  <c r="AK66" i="1" s="1"/>
  <c r="AJ82" i="1"/>
  <c r="AJ83" i="1"/>
  <c r="AK6" i="1"/>
  <c r="AL6" i="1" s="1"/>
  <c r="AK5" i="1"/>
  <c r="AL5" i="1" s="1"/>
  <c r="AK41" i="1"/>
  <c r="AL41" i="1" s="1"/>
  <c r="AJ53" i="1"/>
  <c r="AK53" i="1" s="1"/>
  <c r="AK24" i="1"/>
  <c r="AL24" i="1" s="1"/>
  <c r="AK40" i="1"/>
  <c r="AL40" i="1" s="1"/>
  <c r="AJ39" i="1"/>
  <c r="AK38" i="1"/>
  <c r="AL38" i="1" s="1"/>
  <c r="AJ52" i="1"/>
  <c r="AK52" i="1" s="1"/>
  <c r="AK23" i="1"/>
  <c r="AL23" i="1" s="1"/>
  <c r="AK39" i="1"/>
  <c r="AL39" i="1" s="1"/>
  <c r="AJ38" i="1"/>
  <c r="AJ41" i="1"/>
  <c r="AJ5" i="1"/>
  <c r="AI52" i="1"/>
  <c r="AI53" i="1"/>
  <c r="AJ23" i="1"/>
  <c r="AJ24" i="1"/>
  <c r="AJ6" i="1"/>
</calcChain>
</file>

<file path=xl/sharedStrings.xml><?xml version="1.0" encoding="utf-8"?>
<sst xmlns="http://schemas.openxmlformats.org/spreadsheetml/2006/main" count="4988" uniqueCount="662">
  <si>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</si>
  <si>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</si>
  <si>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</si>
  <si>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</si>
  <si>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</si>
  <si>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</si>
  <si>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</si>
  <si>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</si>
  <si>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</si>
  <si>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</si>
  <si>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</si>
  <si>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</si>
  <si>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</si>
  <si>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</si>
  <si>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</si>
  <si>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</si>
  <si>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0</t>
  </si>
  <si>
    <t>Graduate</t>
  </si>
  <si>
    <t>Urban</t>
  </si>
  <si>
    <t>Y</t>
  </si>
  <si>
    <t>LP001003</t>
  </si>
  <si>
    <t>Yes</t>
  </si>
  <si>
    <t>1</t>
  </si>
  <si>
    <t>Rural</t>
  </si>
  <si>
    <t>N</t>
  </si>
  <si>
    <t>LP001005</t>
  </si>
  <si>
    <t>LP001006</t>
  </si>
  <si>
    <t>Not Graduate</t>
  </si>
  <si>
    <t>LP001008</t>
  </si>
  <si>
    <t>LP001011</t>
  </si>
  <si>
    <t>2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</si>
  <si>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</si>
  <si>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</si>
  <si>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</si>
  <si>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</si>
  <si>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</si>
  <si>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</si>
  <si>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</si>
  <si>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</si>
  <si>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</si>
  <si>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</si>
  <si>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</si>
  <si>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</si>
  <si>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</si>
  <si>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</si>
  <si>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</si>
  <si>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</si>
  <si>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</si>
  <si>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</si>
  <si>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</si>
  <si>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</si>
  <si>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</si>
  <si>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</si>
  <si>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</si>
  <si>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</si>
  <si>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</si>
  <si>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</si>
  <si>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</si>
  <si>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</si>
  <si>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</si>
  <si>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</si>
  <si>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</si>
  <si>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</si>
  <si>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</si>
  <si>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</si>
  <si>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</si>
  <si>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</si>
  <si>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</si>
  <si>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</si>
  <si>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</si>
  <si>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</si>
  <si>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</si>
  <si>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</si>
  <si>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</si>
  <si>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</si>
  <si>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</si>
  <si>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</si>
  <si>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</si>
  <si>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</si>
  <si>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</si>
  <si>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</si>
  <si>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</si>
  <si>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</si>
  <si>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</si>
  <si>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</si>
  <si>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</si>
  <si>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</si>
  <si>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</si>
  <si>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</si>
  <si>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</si>
  <si>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</si>
  <si>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</si>
  <si>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</si>
  <si>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</si>
  <si>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</si>
  <si>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</si>
  <si>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</si>
  <si>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</si>
  <si>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</si>
  <si>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</si>
  <si>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</si>
  <si>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</si>
  <si>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</si>
  <si>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</si>
  <si>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</si>
  <si>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</si>
  <si>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</si>
  <si>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</si>
  <si>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</si>
  <si>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</si>
  <si>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</si>
  <si>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</si>
  <si>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</si>
  <si>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</si>
  <si>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</si>
  <si>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</si>
  <si>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</si>
  <si>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</si>
  <si>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</si>
  <si>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</si>
  <si>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</si>
  <si>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</si>
  <si>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</si>
  <si>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</si>
  <si>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</si>
  <si>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</si>
  <si>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</si>
  <si>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</si>
  <si>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</si>
  <si>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</si>
  <si>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</si>
  <si>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</si>
  <si>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</si>
  <si>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</si>
  <si>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</si>
  <si>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</si>
  <si>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</si>
  <si>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</si>
  <si>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</si>
  <si>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</si>
  <si>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</si>
  <si>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</si>
  <si>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</si>
  <si>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</si>
  <si>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</si>
  <si>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</si>
  <si>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</si>
  <si>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</si>
  <si>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</si>
  <si>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</si>
  <si>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</si>
  <si>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</si>
  <si>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</si>
  <si>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</si>
  <si>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</si>
  <si>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</si>
  <si>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</si>
  <si>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</si>
  <si>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</si>
  <si>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</si>
  <si>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</si>
  <si>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</si>
  <si>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</si>
  <si>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</si>
  <si>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</si>
  <si>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</si>
  <si>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</si>
  <si>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</si>
  <si>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</si>
  <si>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</si>
  <si>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</si>
  <si>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</si>
  <si>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</si>
  <si>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</si>
  <si>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</si>
  <si>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</si>
  <si>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</si>
  <si>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</si>
  <si>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</si>
  <si>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</si>
  <si>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</si>
  <si>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</si>
  <si>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</si>
  <si>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</si>
  <si>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</si>
  <si>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</si>
  <si>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</si>
  <si>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</si>
  <si>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</si>
  <si>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</si>
  <si>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</si>
  <si>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</si>
  <si>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</si>
  <si>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</si>
  <si>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</si>
  <si>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</si>
  <si>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</si>
  <si>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</si>
  <si>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</si>
  <si>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</si>
  <si>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</si>
  <si>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</si>
  <si>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</si>
  <si>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</si>
  <si>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</si>
  <si>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</si>
  <si>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</si>
  <si>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</si>
  <si>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</si>
  <si>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</si>
  <si>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</si>
  <si>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</si>
  <si>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</si>
  <si>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</si>
  <si>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</si>
  <si>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</si>
  <si>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</si>
  <si>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</si>
  <si>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</si>
  <si>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</si>
  <si>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</si>
  <si>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</si>
  <si>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</si>
  <si>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</si>
  <si>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</si>
  <si>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</si>
  <si>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</si>
  <si>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</si>
  <si>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</si>
  <si>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</si>
  <si>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</si>
  <si>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</si>
  <si>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</si>
  <si>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</si>
  <si>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</si>
  <si>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</si>
  <si>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</si>
  <si>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</si>
  <si>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</si>
  <si>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</si>
  <si>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</si>
  <si>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</si>
  <si>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</si>
  <si>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</si>
  <si>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</si>
  <si>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</si>
  <si>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</si>
  <si>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</si>
  <si>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</si>
  <si>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</si>
  <si>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</si>
  <si>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</si>
  <si>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</si>
  <si>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</si>
  <si>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</si>
  <si>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</si>
  <si>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</si>
  <si>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</si>
  <si>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</si>
  <si>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</si>
  <si>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</si>
  <si>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</si>
  <si>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</si>
  <si>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</si>
  <si>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</si>
  <si>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</si>
  <si>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</si>
  <si>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</si>
  <si>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</si>
  <si>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</si>
  <si>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</si>
  <si>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</si>
  <si>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</si>
  <si>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</si>
  <si>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</si>
  <si>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</si>
  <si>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</si>
  <si>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</si>
  <si>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</si>
  <si>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</si>
  <si>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</si>
  <si>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</si>
  <si>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</si>
  <si>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</si>
  <si>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</si>
  <si>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</si>
  <si>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</si>
  <si>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</si>
  <si>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</si>
  <si>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</si>
  <si>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</si>
  <si>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</si>
  <si>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</si>
  <si>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</si>
  <si>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</si>
  <si>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</si>
  <si>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</si>
  <si>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</si>
  <si>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</si>
  <si>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</si>
  <si>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</si>
  <si>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</si>
  <si>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</si>
  <si>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</si>
  <si>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</si>
  <si>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</si>
  <si>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</si>
  <si>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</si>
  <si>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</si>
  <si>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</si>
  <si>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</si>
  <si>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</si>
  <si>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</si>
  <si>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</si>
  <si>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</si>
  <si>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</si>
  <si>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</si>
  <si>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</si>
  <si>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</si>
  <si>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</si>
  <si>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</si>
  <si>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</si>
  <si>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</si>
  <si>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</si>
  <si>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</si>
  <si>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</si>
  <si>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</si>
  <si>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</si>
  <si>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</si>
  <si>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</si>
  <si>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</si>
  <si>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</si>
  <si>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</si>
  <si>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</si>
  <si>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</si>
  <si>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</si>
  <si>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</si>
  <si>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</si>
  <si>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</si>
  <si>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</si>
  <si>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</si>
  <si>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</si>
  <si>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</si>
  <si>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</si>
  <si>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</si>
  <si>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</si>
  <si>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</si>
  <si>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</si>
  <si>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</si>
  <si>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</si>
  <si>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</si>
  <si>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</si>
  <si>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</si>
  <si>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</si>
  <si>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</si>
  <si>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</si>
  <si>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</si>
  <si>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</si>
  <si>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</si>
  <si>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</si>
  <si>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</si>
  <si>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</si>
  <si>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</si>
  <si>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</si>
  <si>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</si>
  <si>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</si>
  <si>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</si>
  <si>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</si>
  <si>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</si>
  <si>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</si>
  <si>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</si>
  <si>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</si>
  <si>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</si>
  <si>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</si>
  <si>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</si>
  <si>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</si>
  <si>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</si>
  <si>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</si>
  <si>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</si>
  <si>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</si>
  <si>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</si>
  <si>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</si>
  <si>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</si>
  <si>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</si>
  <si>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</si>
  <si>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</si>
  <si>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</si>
  <si>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</si>
  <si>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</si>
  <si>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</si>
  <si>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</si>
  <si>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</si>
  <si>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</si>
  <si>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</si>
  <si>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</si>
  <si>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</si>
  <si>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</si>
  <si>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</si>
  <si>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</si>
  <si>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</si>
  <si>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</si>
  <si>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</si>
  <si>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</si>
  <si>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</si>
  <si>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</si>
  <si>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</si>
  <si>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</si>
  <si>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</si>
  <si>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</si>
  <si>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</si>
  <si>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</si>
  <si>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</si>
  <si>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</si>
  <si>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</si>
  <si>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</si>
  <si>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</si>
  <si>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</si>
  <si>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</si>
  <si>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</si>
  <si>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</si>
  <si>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</si>
  <si>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</si>
  <si>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</si>
  <si>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</si>
  <si>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</si>
  <si>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</si>
  <si>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</si>
  <si>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</si>
  <si>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</si>
  <si>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</si>
  <si>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</si>
  <si>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</si>
  <si>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</si>
  <si>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</si>
  <si>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</si>
  <si>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</si>
  <si>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</si>
  <si>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</si>
  <si>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</si>
  <si>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</si>
  <si>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</si>
  <si>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</si>
  <si>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</si>
  <si>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</si>
  <si>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</si>
  <si>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</si>
  <si>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</si>
  <si>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</si>
  <si>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</si>
  <si>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</si>
  <si>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</si>
  <si>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</si>
  <si>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</si>
  <si>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</si>
  <si>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</si>
  <si>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</si>
  <si>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</si>
  <si>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</si>
  <si>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</si>
  <si>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</si>
  <si>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</si>
  <si>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</si>
  <si>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</si>
  <si>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</si>
  <si>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</si>
  <si>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</si>
  <si>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</si>
  <si>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</si>
  <si>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</si>
  <si>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</si>
  <si>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</si>
  <si>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</si>
  <si>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</si>
  <si>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</si>
  <si>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</si>
  <si>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</si>
  <si>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</si>
  <si>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</si>
  <si>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</si>
  <si>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</si>
  <si>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</si>
  <si>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</si>
  <si>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</si>
  <si>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</si>
  <si>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</si>
  <si>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</si>
  <si>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</si>
  <si>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</si>
  <si>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</si>
  <si>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</si>
  <si>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</si>
  <si>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</si>
  <si>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</si>
  <si>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</si>
  <si>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</si>
  <si>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</si>
  <si>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</si>
  <si>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</si>
  <si>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</si>
  <si>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</si>
  <si>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</si>
  <si>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</si>
  <si>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</si>
  <si>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</si>
  <si>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</si>
  <si>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</si>
  <si>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</si>
  <si>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</si>
  <si>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</si>
  <si>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</si>
  <si>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</si>
  <si>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</si>
  <si>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</si>
  <si>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</si>
  <si>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</si>
  <si>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</si>
  <si>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</si>
  <si>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</si>
  <si>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</si>
  <si>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</si>
  <si>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</si>
  <si>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</si>
  <si>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</si>
  <si>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</si>
  <si>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</si>
  <si>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</si>
  <si>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</si>
  <si>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</si>
  <si>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</si>
  <si>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</si>
  <si>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</si>
  <si>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</si>
  <si>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</si>
  <si>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</si>
  <si>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</si>
  <si>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</si>
  <si>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</si>
  <si>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</si>
  <si>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</si>
  <si>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</si>
  <si>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</si>
  <si>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</si>
  <si>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</si>
  <si>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</si>
  <si>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</si>
  <si>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</si>
  <si>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</si>
  <si>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</si>
  <si>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</si>
  <si>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</si>
  <si>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</si>
  <si>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</si>
  <si>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</si>
  <si>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</si>
  <si>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</si>
  <si>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</si>
  <si>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</si>
  <si>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</si>
  <si>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</si>
  <si>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</si>
  <si>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</si>
  <si>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</si>
  <si>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</si>
  <si>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</si>
  <si>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</si>
  <si>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</si>
  <si>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</si>
  <si>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</si>
  <si>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</si>
  <si>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</si>
  <si>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</si>
  <si>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</si>
  <si>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</si>
  <si>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</si>
  <si>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</si>
  <si>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</si>
  <si>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</si>
  <si>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</si>
  <si>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</si>
  <si>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</si>
  <si>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</si>
  <si>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</si>
  <si>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</si>
  <si>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</si>
  <si>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</si>
  <si>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</si>
  <si>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</si>
  <si>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</si>
  <si>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</si>
  <si>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</si>
  <si>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</si>
  <si>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</si>
  <si>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</si>
  <si>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</si>
  <si>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</si>
  <si>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</si>
  <si>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</si>
  <si>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</si>
  <si>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</si>
  <si>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</si>
  <si>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</si>
  <si>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</si>
  <si>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</si>
  <si>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</si>
  <si>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</si>
  <si>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</si>
  <si>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</si>
  <si>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</si>
  <si>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</si>
  <si>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</si>
  <si>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</si>
  <si>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</si>
  <si>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</si>
  <si>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</si>
  <si>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</si>
  <si>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</si>
  <si>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</si>
  <si>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</si>
  <si>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</si>
  <si>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</si>
  <si>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</si>
  <si>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</si>
  <si>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</si>
  <si>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</si>
  <si>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</si>
  <si>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</si>
  <si>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</si>
  <si>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</si>
  <si>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</si>
  <si>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</si>
  <si>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</si>
  <si>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</si>
  <si>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</si>
  <si>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</si>
  <si>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</si>
  <si>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</si>
  <si>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</si>
  <si>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</si>
  <si>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</si>
  <si>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</si>
  <si>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</si>
  <si>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</si>
  <si>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Counts</t>
  </si>
  <si>
    <t>Maerretial Status</t>
  </si>
  <si>
    <t>Not Married</t>
  </si>
  <si>
    <t xml:space="preserve">lonstatus </t>
  </si>
  <si>
    <t>count status</t>
  </si>
  <si>
    <t>per</t>
  </si>
  <si>
    <t>dependency</t>
  </si>
  <si>
    <t>One</t>
  </si>
  <si>
    <t>Zero</t>
  </si>
  <si>
    <t>Two</t>
  </si>
  <si>
    <t>Three +</t>
  </si>
  <si>
    <t>property area</t>
  </si>
  <si>
    <t>Score 0</t>
  </si>
  <si>
    <t>Score 1</t>
  </si>
  <si>
    <t>loan amount term in year</t>
  </si>
  <si>
    <t>self-employeed</t>
  </si>
  <si>
    <t>Self Employee</t>
  </si>
  <si>
    <t>Not Self Employee</t>
  </si>
  <si>
    <t>Mean_applicant</t>
  </si>
  <si>
    <t>Median_aaplicant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</si>
</sst>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85229"/>
      <color rgb="FF9891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Applicants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Sheet1!$AH$5:$AH$6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Sheet1!$AI$5:$AI$6</c:f>
              <c:numCache>
                <c:formatCode>General</c:formatCode>
                <c:ptCount val="2"/>
                <c:pt idx="0">
                  <c:v>502</c:v>
                </c:pt>
                <c:pt idx="1">
                  <c:v>112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Sheet1!$AK$5:$AK$6</c:f>
              <c:numCache>
                <c:formatCode>General</c:formatCode>
                <c:ptCount val="2"/>
                <c:pt idx="0">
                  <c:v>347</c:v>
                </c:pt>
                <c:pt idx="1">
                  <c:v>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6012808"/>
        <c:axId val="337464728"/>
      </c:barChart>
      <c:catAx>
        <c:axId val="33601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64728"/>
        <c:crosses val="autoZero"/>
        <c:auto val="1"/>
        <c:lblAlgn val="ctr"/>
        <c:lblOffset val="100"/>
        <c:noMultiLvlLbl val="0"/>
      </c:catAx>
      <c:valAx>
        <c:axId val="33746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1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Applitacants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Sheet1!$AH$114:$AH$115</c:f>
              <c:strCache>
                <c:ptCount val="2"/>
                <c:pt idx="0">
                  <c:v>Self Employee</c:v>
                </c:pt>
                <c:pt idx="1">
                  <c:v>Not Self Employee</c:v>
                </c:pt>
              </c:strCache>
            </c:strRef>
          </c:cat>
          <c:val>
            <c:numRef>
              <c:f>Sheet1!$AI$114:$AI$115</c:f>
              <c:numCache>
                <c:formatCode>General</c:formatCode>
                <c:ptCount val="2"/>
                <c:pt idx="0">
                  <c:v>82</c:v>
                </c:pt>
                <c:pt idx="1">
                  <c:v>532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Sheet1!$AH$114:$AH$115</c:f>
              <c:strCache>
                <c:ptCount val="2"/>
                <c:pt idx="0">
                  <c:v>Self Employee</c:v>
                </c:pt>
                <c:pt idx="1">
                  <c:v>Not Self Employee</c:v>
                </c:pt>
              </c:strCache>
            </c:strRef>
          </c:cat>
          <c:val>
            <c:numRef>
              <c:f>Sheet1!$AK$114:$AK$115</c:f>
              <c:numCache>
                <c:formatCode>General</c:formatCode>
                <c:ptCount val="2"/>
                <c:pt idx="0">
                  <c:v>56</c:v>
                </c:pt>
                <c:pt idx="1">
                  <c:v>366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906984"/>
        <c:axId val="337899536"/>
      </c:barChart>
      <c:catAx>
        <c:axId val="33790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9536"/>
        <c:crosses val="autoZero"/>
        <c:auto val="1"/>
        <c:lblAlgn val="ctr"/>
        <c:lblOffset val="100"/>
        <c:noMultiLvlLbl val="0"/>
      </c:catAx>
      <c:valAx>
        <c:axId val="3378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Coapplican Income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Sheet1!$H$2:$H$615</c:f>
              <c:numCache>
                <c:formatCode>General</c:formatCode>
                <c:ptCount val="614"/>
                <c:pt idx="0">
                  <c:v>0</c:v>
                </c:pt>
                <c:pt idx="1">
                  <c:v>1508</c:v>
                </c:pt>
                <c:pt idx="2">
                  <c:v>0</c:v>
                </c:pt>
                <c:pt idx="3">
                  <c:v>2358</c:v>
                </c:pt>
                <c:pt idx="4">
                  <c:v>0</c:v>
                </c:pt>
                <c:pt idx="5">
                  <c:v>4196</c:v>
                </c:pt>
                <c:pt idx="6">
                  <c:v>1516</c:v>
                </c:pt>
                <c:pt idx="7">
                  <c:v>2504</c:v>
                </c:pt>
                <c:pt idx="8">
                  <c:v>1526</c:v>
                </c:pt>
                <c:pt idx="9">
                  <c:v>10968</c:v>
                </c:pt>
                <c:pt idx="10">
                  <c:v>700</c:v>
                </c:pt>
                <c:pt idx="11">
                  <c:v>1840</c:v>
                </c:pt>
                <c:pt idx="12">
                  <c:v>8106</c:v>
                </c:pt>
                <c:pt idx="13">
                  <c:v>2840</c:v>
                </c:pt>
                <c:pt idx="14">
                  <c:v>1086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3500</c:v>
                </c:pt>
                <c:pt idx="20">
                  <c:v>0</c:v>
                </c:pt>
                <c:pt idx="21">
                  <c:v>5625</c:v>
                </c:pt>
                <c:pt idx="22">
                  <c:v>1911</c:v>
                </c:pt>
                <c:pt idx="23">
                  <c:v>1917</c:v>
                </c:pt>
                <c:pt idx="24">
                  <c:v>2925</c:v>
                </c:pt>
                <c:pt idx="25">
                  <c:v>0</c:v>
                </c:pt>
                <c:pt idx="26">
                  <c:v>2253</c:v>
                </c:pt>
                <c:pt idx="27">
                  <c:v>1040</c:v>
                </c:pt>
                <c:pt idx="28">
                  <c:v>0</c:v>
                </c:pt>
                <c:pt idx="29">
                  <c:v>2083</c:v>
                </c:pt>
                <c:pt idx="30">
                  <c:v>3369</c:v>
                </c:pt>
                <c:pt idx="31">
                  <c:v>0</c:v>
                </c:pt>
                <c:pt idx="32">
                  <c:v>0</c:v>
                </c:pt>
                <c:pt idx="33">
                  <c:v>1667</c:v>
                </c:pt>
                <c:pt idx="34">
                  <c:v>3000</c:v>
                </c:pt>
                <c:pt idx="35">
                  <c:v>2067</c:v>
                </c:pt>
                <c:pt idx="36">
                  <c:v>1330</c:v>
                </c:pt>
                <c:pt idx="37">
                  <c:v>1459</c:v>
                </c:pt>
                <c:pt idx="38">
                  <c:v>7210</c:v>
                </c:pt>
                <c:pt idx="39">
                  <c:v>1668</c:v>
                </c:pt>
                <c:pt idx="40">
                  <c:v>0</c:v>
                </c:pt>
                <c:pt idx="41">
                  <c:v>1213</c:v>
                </c:pt>
                <c:pt idx="42">
                  <c:v>0</c:v>
                </c:pt>
                <c:pt idx="43">
                  <c:v>2336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3440</c:v>
                </c:pt>
                <c:pt idx="49">
                  <c:v>2275</c:v>
                </c:pt>
                <c:pt idx="50">
                  <c:v>1644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1167</c:v>
                </c:pt>
                <c:pt idx="56">
                  <c:v>1591</c:v>
                </c:pt>
                <c:pt idx="57">
                  <c:v>2200</c:v>
                </c:pt>
                <c:pt idx="58">
                  <c:v>2250</c:v>
                </c:pt>
                <c:pt idx="59">
                  <c:v>2859</c:v>
                </c:pt>
                <c:pt idx="60">
                  <c:v>3796</c:v>
                </c:pt>
                <c:pt idx="61">
                  <c:v>0</c:v>
                </c:pt>
                <c:pt idx="62">
                  <c:v>3449</c:v>
                </c:pt>
                <c:pt idx="63">
                  <c:v>0</c:v>
                </c:pt>
                <c:pt idx="64">
                  <c:v>0</c:v>
                </c:pt>
                <c:pt idx="65">
                  <c:v>4595</c:v>
                </c:pt>
                <c:pt idx="66">
                  <c:v>2254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3066</c:v>
                </c:pt>
                <c:pt idx="71">
                  <c:v>1875</c:v>
                </c:pt>
                <c:pt idx="72">
                  <c:v>0</c:v>
                </c:pt>
                <c:pt idx="73">
                  <c:v>0</c:v>
                </c:pt>
                <c:pt idx="74">
                  <c:v>1774</c:v>
                </c:pt>
                <c:pt idx="75">
                  <c:v>0</c:v>
                </c:pt>
                <c:pt idx="76">
                  <c:v>4750</c:v>
                </c:pt>
                <c:pt idx="77">
                  <c:v>3022</c:v>
                </c:pt>
                <c:pt idx="78">
                  <c:v>4000</c:v>
                </c:pt>
                <c:pt idx="79">
                  <c:v>2166</c:v>
                </c:pt>
                <c:pt idx="80">
                  <c:v>0</c:v>
                </c:pt>
                <c:pt idx="81">
                  <c:v>0</c:v>
                </c:pt>
                <c:pt idx="82">
                  <c:v>1881</c:v>
                </c:pt>
                <c:pt idx="83">
                  <c:v>2250</c:v>
                </c:pt>
                <c:pt idx="84">
                  <c:v>0</c:v>
                </c:pt>
                <c:pt idx="85">
                  <c:v>2531</c:v>
                </c:pt>
                <c:pt idx="86">
                  <c:v>2000</c:v>
                </c:pt>
                <c:pt idx="87">
                  <c:v>2118</c:v>
                </c:pt>
                <c:pt idx="88">
                  <c:v>0</c:v>
                </c:pt>
                <c:pt idx="89">
                  <c:v>4167</c:v>
                </c:pt>
                <c:pt idx="90">
                  <c:v>2900</c:v>
                </c:pt>
                <c:pt idx="91">
                  <c:v>5654</c:v>
                </c:pt>
                <c:pt idx="92">
                  <c:v>1820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2302</c:v>
                </c:pt>
                <c:pt idx="97">
                  <c:v>997</c:v>
                </c:pt>
                <c:pt idx="98">
                  <c:v>0</c:v>
                </c:pt>
                <c:pt idx="99">
                  <c:v>3541</c:v>
                </c:pt>
                <c:pt idx="100">
                  <c:v>3263</c:v>
                </c:pt>
                <c:pt idx="101">
                  <c:v>3806</c:v>
                </c:pt>
                <c:pt idx="102">
                  <c:v>0</c:v>
                </c:pt>
                <c:pt idx="103">
                  <c:v>3583</c:v>
                </c:pt>
                <c:pt idx="104">
                  <c:v>754</c:v>
                </c:pt>
                <c:pt idx="105">
                  <c:v>1030</c:v>
                </c:pt>
                <c:pt idx="106">
                  <c:v>1126</c:v>
                </c:pt>
                <c:pt idx="107">
                  <c:v>0</c:v>
                </c:pt>
                <c:pt idx="108">
                  <c:v>3600</c:v>
                </c:pt>
                <c:pt idx="109">
                  <c:v>754</c:v>
                </c:pt>
                <c:pt idx="110">
                  <c:v>0</c:v>
                </c:pt>
                <c:pt idx="111">
                  <c:v>2333</c:v>
                </c:pt>
                <c:pt idx="112">
                  <c:v>4114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2283</c:v>
                </c:pt>
                <c:pt idx="117">
                  <c:v>1398</c:v>
                </c:pt>
                <c:pt idx="118">
                  <c:v>2142</c:v>
                </c:pt>
                <c:pt idx="119">
                  <c:v>0</c:v>
                </c:pt>
                <c:pt idx="120">
                  <c:v>2667</c:v>
                </c:pt>
                <c:pt idx="121">
                  <c:v>0</c:v>
                </c:pt>
                <c:pt idx="122">
                  <c:v>8980</c:v>
                </c:pt>
                <c:pt idx="123">
                  <c:v>0</c:v>
                </c:pt>
                <c:pt idx="124">
                  <c:v>2014</c:v>
                </c:pt>
                <c:pt idx="125">
                  <c:v>0</c:v>
                </c:pt>
                <c:pt idx="126">
                  <c:v>0</c:v>
                </c:pt>
                <c:pt idx="127">
                  <c:v>1640</c:v>
                </c:pt>
                <c:pt idx="128">
                  <c:v>3850</c:v>
                </c:pt>
                <c:pt idx="129">
                  <c:v>2569</c:v>
                </c:pt>
                <c:pt idx="130">
                  <c:v>0</c:v>
                </c:pt>
                <c:pt idx="131">
                  <c:v>1929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7750</c:v>
                </c:pt>
                <c:pt idx="136">
                  <c:v>0</c:v>
                </c:pt>
                <c:pt idx="137">
                  <c:v>3500</c:v>
                </c:pt>
                <c:pt idx="138">
                  <c:v>0</c:v>
                </c:pt>
                <c:pt idx="139">
                  <c:v>1430</c:v>
                </c:pt>
                <c:pt idx="140">
                  <c:v>2083</c:v>
                </c:pt>
                <c:pt idx="141">
                  <c:v>0</c:v>
                </c:pt>
                <c:pt idx="142">
                  <c:v>0</c:v>
                </c:pt>
                <c:pt idx="143">
                  <c:v>2034</c:v>
                </c:pt>
                <c:pt idx="144">
                  <c:v>0</c:v>
                </c:pt>
                <c:pt idx="145">
                  <c:v>4486</c:v>
                </c:pt>
                <c:pt idx="146">
                  <c:v>0</c:v>
                </c:pt>
                <c:pt idx="147">
                  <c:v>1425</c:v>
                </c:pt>
                <c:pt idx="148">
                  <c:v>1666</c:v>
                </c:pt>
                <c:pt idx="149">
                  <c:v>830</c:v>
                </c:pt>
                <c:pt idx="150">
                  <c:v>0</c:v>
                </c:pt>
                <c:pt idx="151">
                  <c:v>3750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2083</c:v>
                </c:pt>
                <c:pt idx="159">
                  <c:v>5625</c:v>
                </c:pt>
                <c:pt idx="160">
                  <c:v>1041</c:v>
                </c:pt>
                <c:pt idx="161">
                  <c:v>0</c:v>
                </c:pt>
                <c:pt idx="162">
                  <c:v>1280</c:v>
                </c:pt>
                <c:pt idx="163">
                  <c:v>1447</c:v>
                </c:pt>
                <c:pt idx="164">
                  <c:v>0</c:v>
                </c:pt>
                <c:pt idx="165">
                  <c:v>3166</c:v>
                </c:pt>
                <c:pt idx="166">
                  <c:v>0</c:v>
                </c:pt>
                <c:pt idx="167">
                  <c:v>3333</c:v>
                </c:pt>
                <c:pt idx="168">
                  <c:v>0</c:v>
                </c:pt>
                <c:pt idx="169">
                  <c:v>0</c:v>
                </c:pt>
                <c:pt idx="170">
                  <c:v>1769</c:v>
                </c:pt>
                <c:pt idx="171">
                  <c:v>0</c:v>
                </c:pt>
                <c:pt idx="172">
                  <c:v>0</c:v>
                </c:pt>
                <c:pt idx="173">
                  <c:v>5625</c:v>
                </c:pt>
                <c:pt idx="174">
                  <c:v>736</c:v>
                </c:pt>
                <c:pt idx="175">
                  <c:v>1964</c:v>
                </c:pt>
                <c:pt idx="176">
                  <c:v>1619</c:v>
                </c:pt>
                <c:pt idx="177">
                  <c:v>11300</c:v>
                </c:pt>
                <c:pt idx="178">
                  <c:v>0</c:v>
                </c:pt>
                <c:pt idx="179">
                  <c:v>1451</c:v>
                </c:pt>
                <c:pt idx="180">
                  <c:v>7250</c:v>
                </c:pt>
                <c:pt idx="181">
                  <c:v>5063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4750</c:v>
                </c:pt>
                <c:pt idx="186">
                  <c:v>0</c:v>
                </c:pt>
                <c:pt idx="187">
                  <c:v>2138</c:v>
                </c:pt>
                <c:pt idx="188">
                  <c:v>5296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2583</c:v>
                </c:pt>
                <c:pt idx="196">
                  <c:v>3750</c:v>
                </c:pt>
                <c:pt idx="197">
                  <c:v>2365</c:v>
                </c:pt>
                <c:pt idx="198">
                  <c:v>2816</c:v>
                </c:pt>
                <c:pt idx="199">
                  <c:v>0</c:v>
                </c:pt>
                <c:pt idx="200">
                  <c:v>2500</c:v>
                </c:pt>
                <c:pt idx="201">
                  <c:v>0</c:v>
                </c:pt>
                <c:pt idx="202">
                  <c:v>0</c:v>
                </c:pt>
                <c:pt idx="203">
                  <c:v>1083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2531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1250</c:v>
                </c:pt>
                <c:pt idx="212">
                  <c:v>0</c:v>
                </c:pt>
                <c:pt idx="213">
                  <c:v>0</c:v>
                </c:pt>
                <c:pt idx="214">
                  <c:v>3021</c:v>
                </c:pt>
                <c:pt idx="215">
                  <c:v>983</c:v>
                </c:pt>
                <c:pt idx="216">
                  <c:v>1800</c:v>
                </c:pt>
                <c:pt idx="217">
                  <c:v>1775</c:v>
                </c:pt>
                <c:pt idx="218">
                  <c:v>0</c:v>
                </c:pt>
                <c:pt idx="219">
                  <c:v>2383</c:v>
                </c:pt>
                <c:pt idx="220">
                  <c:v>0</c:v>
                </c:pt>
                <c:pt idx="221">
                  <c:v>1717</c:v>
                </c:pt>
                <c:pt idx="222">
                  <c:v>2791</c:v>
                </c:pt>
                <c:pt idx="223">
                  <c:v>1010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1695</c:v>
                </c:pt>
                <c:pt idx="228">
                  <c:v>0</c:v>
                </c:pt>
                <c:pt idx="229">
                  <c:v>0</c:v>
                </c:pt>
                <c:pt idx="230">
                  <c:v>2054</c:v>
                </c:pt>
                <c:pt idx="231">
                  <c:v>0</c:v>
                </c:pt>
                <c:pt idx="232">
                  <c:v>2598</c:v>
                </c:pt>
                <c:pt idx="233">
                  <c:v>0</c:v>
                </c:pt>
                <c:pt idx="234">
                  <c:v>1779</c:v>
                </c:pt>
                <c:pt idx="235">
                  <c:v>1260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5000</c:v>
                </c:pt>
                <c:pt idx="241">
                  <c:v>1983</c:v>
                </c:pt>
                <c:pt idx="242">
                  <c:v>5701</c:v>
                </c:pt>
                <c:pt idx="243">
                  <c:v>1300</c:v>
                </c:pt>
                <c:pt idx="244">
                  <c:v>4417</c:v>
                </c:pt>
                <c:pt idx="245">
                  <c:v>4333</c:v>
                </c:pt>
                <c:pt idx="246">
                  <c:v>0</c:v>
                </c:pt>
                <c:pt idx="247">
                  <c:v>0</c:v>
                </c:pt>
                <c:pt idx="248">
                  <c:v>1843</c:v>
                </c:pt>
                <c:pt idx="249">
                  <c:v>1868</c:v>
                </c:pt>
                <c:pt idx="250">
                  <c:v>3890</c:v>
                </c:pt>
                <c:pt idx="251">
                  <c:v>0</c:v>
                </c:pt>
                <c:pt idx="252">
                  <c:v>2167</c:v>
                </c:pt>
                <c:pt idx="253">
                  <c:v>7101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2100</c:v>
                </c:pt>
                <c:pt idx="259">
                  <c:v>0</c:v>
                </c:pt>
                <c:pt idx="260">
                  <c:v>4250</c:v>
                </c:pt>
                <c:pt idx="261">
                  <c:v>2209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3447</c:v>
                </c:pt>
                <c:pt idx="266">
                  <c:v>1387</c:v>
                </c:pt>
                <c:pt idx="267">
                  <c:v>1811</c:v>
                </c:pt>
                <c:pt idx="268">
                  <c:v>0</c:v>
                </c:pt>
                <c:pt idx="269">
                  <c:v>1560</c:v>
                </c:pt>
                <c:pt idx="270">
                  <c:v>0</c:v>
                </c:pt>
                <c:pt idx="271">
                  <c:v>0</c:v>
                </c:pt>
                <c:pt idx="272">
                  <c:v>1857</c:v>
                </c:pt>
                <c:pt idx="273">
                  <c:v>2223</c:v>
                </c:pt>
                <c:pt idx="274">
                  <c:v>0</c:v>
                </c:pt>
                <c:pt idx="275">
                  <c:v>1842</c:v>
                </c:pt>
                <c:pt idx="276">
                  <c:v>3274</c:v>
                </c:pt>
                <c:pt idx="277">
                  <c:v>1300</c:v>
                </c:pt>
                <c:pt idx="278">
                  <c:v>0</c:v>
                </c:pt>
                <c:pt idx="279">
                  <c:v>0</c:v>
                </c:pt>
                <c:pt idx="280">
                  <c:v>2426</c:v>
                </c:pt>
                <c:pt idx="281">
                  <c:v>800</c:v>
                </c:pt>
                <c:pt idx="282">
                  <c:v>985.79998780000005</c:v>
                </c:pt>
                <c:pt idx="283">
                  <c:v>1666</c:v>
                </c:pt>
                <c:pt idx="284">
                  <c:v>0</c:v>
                </c:pt>
                <c:pt idx="285">
                  <c:v>3053</c:v>
                </c:pt>
                <c:pt idx="286">
                  <c:v>1717</c:v>
                </c:pt>
                <c:pt idx="287">
                  <c:v>2000</c:v>
                </c:pt>
                <c:pt idx="288">
                  <c:v>0</c:v>
                </c:pt>
                <c:pt idx="289">
                  <c:v>0</c:v>
                </c:pt>
                <c:pt idx="290">
                  <c:v>2416</c:v>
                </c:pt>
                <c:pt idx="291">
                  <c:v>0</c:v>
                </c:pt>
                <c:pt idx="292">
                  <c:v>1560</c:v>
                </c:pt>
                <c:pt idx="293">
                  <c:v>0</c:v>
                </c:pt>
                <c:pt idx="294">
                  <c:v>3334</c:v>
                </c:pt>
                <c:pt idx="295">
                  <c:v>1250</c:v>
                </c:pt>
                <c:pt idx="296">
                  <c:v>0</c:v>
                </c:pt>
                <c:pt idx="297">
                  <c:v>0</c:v>
                </c:pt>
                <c:pt idx="298">
                  <c:v>2541</c:v>
                </c:pt>
                <c:pt idx="299">
                  <c:v>2925</c:v>
                </c:pt>
                <c:pt idx="300">
                  <c:v>2934</c:v>
                </c:pt>
                <c:pt idx="301">
                  <c:v>1750</c:v>
                </c:pt>
                <c:pt idx="302">
                  <c:v>0</c:v>
                </c:pt>
                <c:pt idx="303">
                  <c:v>1803</c:v>
                </c:pt>
                <c:pt idx="304">
                  <c:v>2500</c:v>
                </c:pt>
                <c:pt idx="305">
                  <c:v>0</c:v>
                </c:pt>
                <c:pt idx="306">
                  <c:v>1666</c:v>
                </c:pt>
                <c:pt idx="307">
                  <c:v>1863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2405</c:v>
                </c:pt>
                <c:pt idx="312">
                  <c:v>0</c:v>
                </c:pt>
                <c:pt idx="313">
                  <c:v>0</c:v>
                </c:pt>
                <c:pt idx="314">
                  <c:v>1843</c:v>
                </c:pt>
                <c:pt idx="315">
                  <c:v>1640</c:v>
                </c:pt>
                <c:pt idx="316">
                  <c:v>0</c:v>
                </c:pt>
                <c:pt idx="317">
                  <c:v>2134</c:v>
                </c:pt>
                <c:pt idx="318">
                  <c:v>0</c:v>
                </c:pt>
                <c:pt idx="319">
                  <c:v>0</c:v>
                </c:pt>
                <c:pt idx="320">
                  <c:v>2167</c:v>
                </c:pt>
                <c:pt idx="321">
                  <c:v>189</c:v>
                </c:pt>
                <c:pt idx="322">
                  <c:v>1590</c:v>
                </c:pt>
                <c:pt idx="323">
                  <c:v>2985</c:v>
                </c:pt>
                <c:pt idx="324">
                  <c:v>0</c:v>
                </c:pt>
                <c:pt idx="325">
                  <c:v>4983</c:v>
                </c:pt>
                <c:pt idx="326">
                  <c:v>0</c:v>
                </c:pt>
                <c:pt idx="327">
                  <c:v>2160</c:v>
                </c:pt>
                <c:pt idx="328">
                  <c:v>2451</c:v>
                </c:pt>
                <c:pt idx="329">
                  <c:v>0</c:v>
                </c:pt>
                <c:pt idx="330">
                  <c:v>1793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1833</c:v>
                </c:pt>
                <c:pt idx="335">
                  <c:v>4490</c:v>
                </c:pt>
                <c:pt idx="336">
                  <c:v>688</c:v>
                </c:pt>
                <c:pt idx="337">
                  <c:v>4600</c:v>
                </c:pt>
                <c:pt idx="338">
                  <c:v>0</c:v>
                </c:pt>
                <c:pt idx="339">
                  <c:v>0</c:v>
                </c:pt>
                <c:pt idx="340">
                  <c:v>1587</c:v>
                </c:pt>
                <c:pt idx="341">
                  <c:v>0</c:v>
                </c:pt>
                <c:pt idx="342">
                  <c:v>1229</c:v>
                </c:pt>
                <c:pt idx="343">
                  <c:v>0</c:v>
                </c:pt>
                <c:pt idx="344">
                  <c:v>2330</c:v>
                </c:pt>
                <c:pt idx="345">
                  <c:v>2458</c:v>
                </c:pt>
                <c:pt idx="346">
                  <c:v>3230</c:v>
                </c:pt>
                <c:pt idx="347">
                  <c:v>2168</c:v>
                </c:pt>
                <c:pt idx="348">
                  <c:v>4583</c:v>
                </c:pt>
                <c:pt idx="349">
                  <c:v>6250</c:v>
                </c:pt>
                <c:pt idx="350">
                  <c:v>0</c:v>
                </c:pt>
                <c:pt idx="351">
                  <c:v>4167</c:v>
                </c:pt>
                <c:pt idx="352">
                  <c:v>2083</c:v>
                </c:pt>
                <c:pt idx="353">
                  <c:v>0</c:v>
                </c:pt>
                <c:pt idx="354">
                  <c:v>505</c:v>
                </c:pt>
                <c:pt idx="355">
                  <c:v>0</c:v>
                </c:pt>
                <c:pt idx="356">
                  <c:v>3167</c:v>
                </c:pt>
                <c:pt idx="357">
                  <c:v>0</c:v>
                </c:pt>
                <c:pt idx="358">
                  <c:v>1666</c:v>
                </c:pt>
                <c:pt idx="359">
                  <c:v>3167</c:v>
                </c:pt>
                <c:pt idx="360">
                  <c:v>0</c:v>
                </c:pt>
                <c:pt idx="361">
                  <c:v>3667</c:v>
                </c:pt>
                <c:pt idx="362">
                  <c:v>2333</c:v>
                </c:pt>
                <c:pt idx="363">
                  <c:v>3033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5266</c:v>
                </c:pt>
                <c:pt idx="370">
                  <c:v>0</c:v>
                </c:pt>
                <c:pt idx="371">
                  <c:v>0</c:v>
                </c:pt>
                <c:pt idx="372">
                  <c:v>7873</c:v>
                </c:pt>
                <c:pt idx="373">
                  <c:v>1987</c:v>
                </c:pt>
                <c:pt idx="374">
                  <c:v>1459</c:v>
                </c:pt>
                <c:pt idx="375">
                  <c:v>923</c:v>
                </c:pt>
                <c:pt idx="376">
                  <c:v>4996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2500</c:v>
                </c:pt>
                <c:pt idx="381">
                  <c:v>4232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1600</c:v>
                </c:pt>
                <c:pt idx="387">
                  <c:v>3136</c:v>
                </c:pt>
                <c:pt idx="388">
                  <c:v>2417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2115</c:v>
                </c:pt>
                <c:pt idx="393">
                  <c:v>1625</c:v>
                </c:pt>
                <c:pt idx="394">
                  <c:v>1400</c:v>
                </c:pt>
                <c:pt idx="395">
                  <c:v>484</c:v>
                </c:pt>
                <c:pt idx="396">
                  <c:v>0</c:v>
                </c:pt>
                <c:pt idx="397">
                  <c:v>1459</c:v>
                </c:pt>
                <c:pt idx="398">
                  <c:v>1666</c:v>
                </c:pt>
                <c:pt idx="399">
                  <c:v>1800</c:v>
                </c:pt>
                <c:pt idx="400">
                  <c:v>0</c:v>
                </c:pt>
                <c:pt idx="401">
                  <c:v>0</c:v>
                </c:pt>
                <c:pt idx="402">
                  <c:v>20000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2400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2033</c:v>
                </c:pt>
                <c:pt idx="414">
                  <c:v>3237</c:v>
                </c:pt>
                <c:pt idx="415">
                  <c:v>0</c:v>
                </c:pt>
                <c:pt idx="416">
                  <c:v>0</c:v>
                </c:pt>
                <c:pt idx="417">
                  <c:v>20000</c:v>
                </c:pt>
                <c:pt idx="418">
                  <c:v>2773</c:v>
                </c:pt>
                <c:pt idx="419">
                  <c:v>1417</c:v>
                </c:pt>
                <c:pt idx="420">
                  <c:v>0</c:v>
                </c:pt>
                <c:pt idx="421">
                  <c:v>0</c:v>
                </c:pt>
                <c:pt idx="422">
                  <c:v>1719</c:v>
                </c:pt>
                <c:pt idx="423">
                  <c:v>1667</c:v>
                </c:pt>
                <c:pt idx="424">
                  <c:v>0</c:v>
                </c:pt>
                <c:pt idx="425">
                  <c:v>4300</c:v>
                </c:pt>
                <c:pt idx="426">
                  <c:v>0</c:v>
                </c:pt>
                <c:pt idx="427">
                  <c:v>0</c:v>
                </c:pt>
                <c:pt idx="428">
                  <c:v>16.120000839999999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2340</c:v>
                </c:pt>
                <c:pt idx="434">
                  <c:v>0</c:v>
                </c:pt>
                <c:pt idx="435">
                  <c:v>0</c:v>
                </c:pt>
                <c:pt idx="436">
                  <c:v>1851</c:v>
                </c:pt>
                <c:pt idx="437">
                  <c:v>1125</c:v>
                </c:pt>
                <c:pt idx="438">
                  <c:v>0</c:v>
                </c:pt>
                <c:pt idx="439">
                  <c:v>0</c:v>
                </c:pt>
                <c:pt idx="440">
                  <c:v>5064</c:v>
                </c:pt>
                <c:pt idx="441">
                  <c:v>1833</c:v>
                </c:pt>
                <c:pt idx="442">
                  <c:v>1993</c:v>
                </c:pt>
                <c:pt idx="443">
                  <c:v>0</c:v>
                </c:pt>
                <c:pt idx="444">
                  <c:v>8333</c:v>
                </c:pt>
                <c:pt idx="445">
                  <c:v>1210</c:v>
                </c:pt>
                <c:pt idx="446">
                  <c:v>0</c:v>
                </c:pt>
                <c:pt idx="447">
                  <c:v>1376</c:v>
                </c:pt>
                <c:pt idx="448">
                  <c:v>1710</c:v>
                </c:pt>
                <c:pt idx="449">
                  <c:v>1542</c:v>
                </c:pt>
                <c:pt idx="450">
                  <c:v>1255</c:v>
                </c:pt>
                <c:pt idx="451">
                  <c:v>1456</c:v>
                </c:pt>
                <c:pt idx="452">
                  <c:v>1733</c:v>
                </c:pt>
                <c:pt idx="453">
                  <c:v>2466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2569</c:v>
                </c:pt>
                <c:pt idx="458">
                  <c:v>0</c:v>
                </c:pt>
                <c:pt idx="459">
                  <c:v>0</c:v>
                </c:pt>
                <c:pt idx="460">
                  <c:v>4083</c:v>
                </c:pt>
                <c:pt idx="461">
                  <c:v>0</c:v>
                </c:pt>
                <c:pt idx="462">
                  <c:v>2188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1664</c:v>
                </c:pt>
                <c:pt idx="467">
                  <c:v>0</c:v>
                </c:pt>
                <c:pt idx="468">
                  <c:v>2917</c:v>
                </c:pt>
                <c:pt idx="469">
                  <c:v>2451</c:v>
                </c:pt>
                <c:pt idx="470">
                  <c:v>2079</c:v>
                </c:pt>
                <c:pt idx="471">
                  <c:v>1500</c:v>
                </c:pt>
                <c:pt idx="472">
                  <c:v>0</c:v>
                </c:pt>
                <c:pt idx="473">
                  <c:v>0</c:v>
                </c:pt>
                <c:pt idx="474">
                  <c:v>4648</c:v>
                </c:pt>
                <c:pt idx="475">
                  <c:v>1014</c:v>
                </c:pt>
                <c:pt idx="476">
                  <c:v>1750</c:v>
                </c:pt>
                <c:pt idx="477">
                  <c:v>1872</c:v>
                </c:pt>
                <c:pt idx="478">
                  <c:v>2250</c:v>
                </c:pt>
                <c:pt idx="479">
                  <c:v>1603</c:v>
                </c:pt>
                <c:pt idx="480">
                  <c:v>0</c:v>
                </c:pt>
                <c:pt idx="481">
                  <c:v>0</c:v>
                </c:pt>
                <c:pt idx="482">
                  <c:v>3150</c:v>
                </c:pt>
                <c:pt idx="483">
                  <c:v>0</c:v>
                </c:pt>
                <c:pt idx="484">
                  <c:v>0</c:v>
                </c:pt>
                <c:pt idx="485">
                  <c:v>2436</c:v>
                </c:pt>
                <c:pt idx="486">
                  <c:v>0</c:v>
                </c:pt>
                <c:pt idx="487">
                  <c:v>0</c:v>
                </c:pt>
                <c:pt idx="488">
                  <c:v>2083</c:v>
                </c:pt>
                <c:pt idx="489">
                  <c:v>0</c:v>
                </c:pt>
                <c:pt idx="490">
                  <c:v>2785</c:v>
                </c:pt>
                <c:pt idx="491">
                  <c:v>1131</c:v>
                </c:pt>
                <c:pt idx="492">
                  <c:v>0</c:v>
                </c:pt>
                <c:pt idx="493">
                  <c:v>0</c:v>
                </c:pt>
                <c:pt idx="494">
                  <c:v>2157</c:v>
                </c:pt>
                <c:pt idx="495">
                  <c:v>913</c:v>
                </c:pt>
                <c:pt idx="496">
                  <c:v>1700</c:v>
                </c:pt>
                <c:pt idx="497">
                  <c:v>2857</c:v>
                </c:pt>
                <c:pt idx="498">
                  <c:v>0</c:v>
                </c:pt>
                <c:pt idx="499">
                  <c:v>4416</c:v>
                </c:pt>
                <c:pt idx="500">
                  <c:v>3683</c:v>
                </c:pt>
                <c:pt idx="501">
                  <c:v>0</c:v>
                </c:pt>
                <c:pt idx="502">
                  <c:v>5624</c:v>
                </c:pt>
                <c:pt idx="503">
                  <c:v>5302</c:v>
                </c:pt>
                <c:pt idx="504">
                  <c:v>1483</c:v>
                </c:pt>
                <c:pt idx="505">
                  <c:v>4416</c:v>
                </c:pt>
                <c:pt idx="506">
                  <c:v>6667</c:v>
                </c:pt>
                <c:pt idx="507">
                  <c:v>0</c:v>
                </c:pt>
                <c:pt idx="508">
                  <c:v>3013</c:v>
                </c:pt>
                <c:pt idx="509">
                  <c:v>0</c:v>
                </c:pt>
                <c:pt idx="510">
                  <c:v>1287</c:v>
                </c:pt>
                <c:pt idx="511">
                  <c:v>2004</c:v>
                </c:pt>
                <c:pt idx="512">
                  <c:v>2035</c:v>
                </c:pt>
                <c:pt idx="513">
                  <c:v>6666</c:v>
                </c:pt>
                <c:pt idx="514">
                  <c:v>3666</c:v>
                </c:pt>
                <c:pt idx="515">
                  <c:v>3428</c:v>
                </c:pt>
                <c:pt idx="516">
                  <c:v>1632</c:v>
                </c:pt>
                <c:pt idx="517">
                  <c:v>1800</c:v>
                </c:pt>
                <c:pt idx="518">
                  <c:v>1915</c:v>
                </c:pt>
                <c:pt idx="519">
                  <c:v>0</c:v>
                </c:pt>
                <c:pt idx="520">
                  <c:v>1742</c:v>
                </c:pt>
                <c:pt idx="521">
                  <c:v>0</c:v>
                </c:pt>
                <c:pt idx="522">
                  <c:v>1424</c:v>
                </c:pt>
                <c:pt idx="523">
                  <c:v>7166</c:v>
                </c:pt>
                <c:pt idx="524">
                  <c:v>2087</c:v>
                </c:pt>
                <c:pt idx="525">
                  <c:v>0</c:v>
                </c:pt>
                <c:pt idx="526">
                  <c:v>0</c:v>
                </c:pt>
                <c:pt idx="527">
                  <c:v>1430</c:v>
                </c:pt>
                <c:pt idx="528">
                  <c:v>1302</c:v>
                </c:pt>
                <c:pt idx="529">
                  <c:v>0</c:v>
                </c:pt>
                <c:pt idx="530">
                  <c:v>5500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2042</c:v>
                </c:pt>
                <c:pt idx="536">
                  <c:v>3906</c:v>
                </c:pt>
                <c:pt idx="537">
                  <c:v>0</c:v>
                </c:pt>
                <c:pt idx="538">
                  <c:v>536</c:v>
                </c:pt>
                <c:pt idx="539">
                  <c:v>0</c:v>
                </c:pt>
                <c:pt idx="540">
                  <c:v>2845</c:v>
                </c:pt>
                <c:pt idx="541">
                  <c:v>0</c:v>
                </c:pt>
                <c:pt idx="542">
                  <c:v>0</c:v>
                </c:pt>
                <c:pt idx="543">
                  <c:v>2524</c:v>
                </c:pt>
                <c:pt idx="544">
                  <c:v>663</c:v>
                </c:pt>
                <c:pt idx="545">
                  <c:v>1950</c:v>
                </c:pt>
                <c:pt idx="546">
                  <c:v>0</c:v>
                </c:pt>
                <c:pt idx="547">
                  <c:v>1783</c:v>
                </c:pt>
                <c:pt idx="548">
                  <c:v>0</c:v>
                </c:pt>
                <c:pt idx="549">
                  <c:v>2016</c:v>
                </c:pt>
                <c:pt idx="550">
                  <c:v>0</c:v>
                </c:pt>
                <c:pt idx="551">
                  <c:v>2375</c:v>
                </c:pt>
                <c:pt idx="552">
                  <c:v>3250</c:v>
                </c:pt>
                <c:pt idx="553">
                  <c:v>2333</c:v>
                </c:pt>
                <c:pt idx="554">
                  <c:v>4266</c:v>
                </c:pt>
                <c:pt idx="555">
                  <c:v>1032</c:v>
                </c:pt>
                <c:pt idx="556">
                  <c:v>1625</c:v>
                </c:pt>
                <c:pt idx="557">
                  <c:v>0</c:v>
                </c:pt>
                <c:pt idx="558">
                  <c:v>2669</c:v>
                </c:pt>
                <c:pt idx="559">
                  <c:v>2306</c:v>
                </c:pt>
                <c:pt idx="560">
                  <c:v>242</c:v>
                </c:pt>
                <c:pt idx="561">
                  <c:v>0</c:v>
                </c:pt>
                <c:pt idx="562">
                  <c:v>2054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2500</c:v>
                </c:pt>
                <c:pt idx="568">
                  <c:v>0</c:v>
                </c:pt>
                <c:pt idx="569">
                  <c:v>2064</c:v>
                </c:pt>
                <c:pt idx="570">
                  <c:v>1750</c:v>
                </c:pt>
                <c:pt idx="571">
                  <c:v>1451</c:v>
                </c:pt>
                <c:pt idx="572">
                  <c:v>0</c:v>
                </c:pt>
                <c:pt idx="573">
                  <c:v>1625</c:v>
                </c:pt>
                <c:pt idx="574">
                  <c:v>0</c:v>
                </c:pt>
                <c:pt idx="575">
                  <c:v>461</c:v>
                </c:pt>
                <c:pt idx="576">
                  <c:v>2210</c:v>
                </c:pt>
                <c:pt idx="577">
                  <c:v>2739</c:v>
                </c:pt>
                <c:pt idx="578">
                  <c:v>2232</c:v>
                </c:pt>
                <c:pt idx="579">
                  <c:v>2917</c:v>
                </c:pt>
                <c:pt idx="580">
                  <c:v>0</c:v>
                </c:pt>
                <c:pt idx="581">
                  <c:v>33837</c:v>
                </c:pt>
                <c:pt idx="582">
                  <c:v>0</c:v>
                </c:pt>
                <c:pt idx="583">
                  <c:v>0</c:v>
                </c:pt>
                <c:pt idx="584">
                  <c:v>1917</c:v>
                </c:pt>
                <c:pt idx="585">
                  <c:v>3000</c:v>
                </c:pt>
                <c:pt idx="586">
                  <c:v>1522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3416</c:v>
                </c:pt>
                <c:pt idx="591">
                  <c:v>0</c:v>
                </c:pt>
                <c:pt idx="592">
                  <c:v>0</c:v>
                </c:pt>
                <c:pt idx="593">
                  <c:v>3300</c:v>
                </c:pt>
                <c:pt idx="594">
                  <c:v>0</c:v>
                </c:pt>
                <c:pt idx="595">
                  <c:v>0</c:v>
                </c:pt>
                <c:pt idx="596">
                  <c:v>1000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41667</c:v>
                </c:pt>
                <c:pt idx="601">
                  <c:v>2792</c:v>
                </c:pt>
                <c:pt idx="602">
                  <c:v>0</c:v>
                </c:pt>
                <c:pt idx="603">
                  <c:v>4301</c:v>
                </c:pt>
                <c:pt idx="604">
                  <c:v>0</c:v>
                </c:pt>
                <c:pt idx="605">
                  <c:v>3800</c:v>
                </c:pt>
                <c:pt idx="606">
                  <c:v>2500</c:v>
                </c:pt>
                <c:pt idx="607">
                  <c:v>1411</c:v>
                </c:pt>
                <c:pt idx="608">
                  <c:v>1950</c:v>
                </c:pt>
                <c:pt idx="609">
                  <c:v>0</c:v>
                </c:pt>
                <c:pt idx="610">
                  <c:v>0</c:v>
                </c:pt>
                <c:pt idx="611">
                  <c:v>240</c:v>
                </c:pt>
                <c:pt idx="612">
                  <c:v>0</c:v>
                </c:pt>
                <c:pt idx="6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03848"/>
        <c:axId val="337902672"/>
      </c:scatterChart>
      <c:valAx>
        <c:axId val="33790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2672"/>
        <c:crosses val="autoZero"/>
        <c:crossBetween val="midCat"/>
      </c:valAx>
      <c:valAx>
        <c:axId val="3379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Sheet1!$V$2:$V$615</c:f>
              <c:numCache>
                <c:formatCode>0.00</c:formatCode>
                <c:ptCount val="614"/>
                <c:pt idx="0">
                  <c:v>1419.7022312518566</c:v>
                </c:pt>
                <c:pt idx="1">
                  <c:v>1419.7022312518566</c:v>
                </c:pt>
                <c:pt idx="2">
                  <c:v>1419.7022312518566</c:v>
                </c:pt>
                <c:pt idx="3">
                  <c:v>1419.7022312518566</c:v>
                </c:pt>
                <c:pt idx="4">
                  <c:v>1419.7022312518566</c:v>
                </c:pt>
                <c:pt idx="5">
                  <c:v>1419.7022312518566</c:v>
                </c:pt>
                <c:pt idx="6">
                  <c:v>1419.7022312518566</c:v>
                </c:pt>
                <c:pt idx="7">
                  <c:v>1419.7022312518566</c:v>
                </c:pt>
                <c:pt idx="8">
                  <c:v>1419.7022312518566</c:v>
                </c:pt>
                <c:pt idx="9">
                  <c:v>1419.7022312518566</c:v>
                </c:pt>
                <c:pt idx="10">
                  <c:v>1419.7022312518566</c:v>
                </c:pt>
                <c:pt idx="11">
                  <c:v>1419.7022312518566</c:v>
                </c:pt>
                <c:pt idx="12">
                  <c:v>1419.7022312518566</c:v>
                </c:pt>
                <c:pt idx="13">
                  <c:v>1419.7022312518566</c:v>
                </c:pt>
                <c:pt idx="14">
                  <c:v>1419.7022312518566</c:v>
                </c:pt>
                <c:pt idx="15">
                  <c:v>1419.7022312518566</c:v>
                </c:pt>
                <c:pt idx="16">
                  <c:v>1419.7022312518566</c:v>
                </c:pt>
                <c:pt idx="17">
                  <c:v>1419.7022312518566</c:v>
                </c:pt>
                <c:pt idx="18">
                  <c:v>1419.7022312518566</c:v>
                </c:pt>
                <c:pt idx="19">
                  <c:v>1419.7022312518566</c:v>
                </c:pt>
                <c:pt idx="20">
                  <c:v>1419.7022312518566</c:v>
                </c:pt>
                <c:pt idx="21">
                  <c:v>1419.7022312518566</c:v>
                </c:pt>
                <c:pt idx="22">
                  <c:v>1419.7022312518566</c:v>
                </c:pt>
                <c:pt idx="23">
                  <c:v>1419.7022312518566</c:v>
                </c:pt>
                <c:pt idx="24">
                  <c:v>1419.7022312518566</c:v>
                </c:pt>
                <c:pt idx="25">
                  <c:v>1419.7022312518566</c:v>
                </c:pt>
                <c:pt idx="26">
                  <c:v>1419.7022312518566</c:v>
                </c:pt>
                <c:pt idx="27">
                  <c:v>1419.7022312518566</c:v>
                </c:pt>
                <c:pt idx="28">
                  <c:v>1419.7022312518566</c:v>
                </c:pt>
                <c:pt idx="29">
                  <c:v>1419.7022312518566</c:v>
                </c:pt>
                <c:pt idx="30">
                  <c:v>1419.7022312518566</c:v>
                </c:pt>
                <c:pt idx="31">
                  <c:v>1419.7022312518566</c:v>
                </c:pt>
                <c:pt idx="32">
                  <c:v>1419.7022312518566</c:v>
                </c:pt>
                <c:pt idx="33">
                  <c:v>1419.7022312518566</c:v>
                </c:pt>
                <c:pt idx="34">
                  <c:v>1419.7022312518566</c:v>
                </c:pt>
                <c:pt idx="35">
                  <c:v>1419.7022312518566</c:v>
                </c:pt>
                <c:pt idx="36">
                  <c:v>1419.7022312518566</c:v>
                </c:pt>
                <c:pt idx="37">
                  <c:v>1419.7022312518566</c:v>
                </c:pt>
                <c:pt idx="38">
                  <c:v>1419.7022312518566</c:v>
                </c:pt>
                <c:pt idx="39">
                  <c:v>1419.7022312518566</c:v>
                </c:pt>
                <c:pt idx="40">
                  <c:v>1419.7022312518566</c:v>
                </c:pt>
                <c:pt idx="41">
                  <c:v>1419.7022312518566</c:v>
                </c:pt>
                <c:pt idx="42">
                  <c:v>1419.7022312518566</c:v>
                </c:pt>
                <c:pt idx="43">
                  <c:v>1419.7022312518566</c:v>
                </c:pt>
                <c:pt idx="44">
                  <c:v>1419.7022312518566</c:v>
                </c:pt>
                <c:pt idx="45">
                  <c:v>1419.7022312518566</c:v>
                </c:pt>
                <c:pt idx="46">
                  <c:v>1419.7022312518566</c:v>
                </c:pt>
                <c:pt idx="47">
                  <c:v>1419.7022312518566</c:v>
                </c:pt>
                <c:pt idx="48">
                  <c:v>1419.7022312518566</c:v>
                </c:pt>
                <c:pt idx="49">
                  <c:v>1419.7022312518566</c:v>
                </c:pt>
                <c:pt idx="50">
                  <c:v>1419.7022312518566</c:v>
                </c:pt>
                <c:pt idx="51">
                  <c:v>1419.7022312518566</c:v>
                </c:pt>
                <c:pt idx="52">
                  <c:v>1419.7022312518566</c:v>
                </c:pt>
                <c:pt idx="53">
                  <c:v>1419.7022312518566</c:v>
                </c:pt>
                <c:pt idx="54">
                  <c:v>1419.7022312518566</c:v>
                </c:pt>
                <c:pt idx="55">
                  <c:v>1419.7022312518566</c:v>
                </c:pt>
                <c:pt idx="56">
                  <c:v>1419.7022312518566</c:v>
                </c:pt>
                <c:pt idx="57">
                  <c:v>1419.7022312518566</c:v>
                </c:pt>
                <c:pt idx="58">
                  <c:v>1419.7022312518566</c:v>
                </c:pt>
                <c:pt idx="59">
                  <c:v>1419.7022312518566</c:v>
                </c:pt>
                <c:pt idx="60">
                  <c:v>1419.7022312518566</c:v>
                </c:pt>
                <c:pt idx="61">
                  <c:v>1419.7022312518566</c:v>
                </c:pt>
                <c:pt idx="62">
                  <c:v>1419.7022312518566</c:v>
                </c:pt>
                <c:pt idx="63">
                  <c:v>1419.7022312518566</c:v>
                </c:pt>
                <c:pt idx="64">
                  <c:v>1419.7022312518566</c:v>
                </c:pt>
                <c:pt idx="65">
                  <c:v>1419.7022312518566</c:v>
                </c:pt>
                <c:pt idx="66">
                  <c:v>1419.7022312518566</c:v>
                </c:pt>
                <c:pt idx="67">
                  <c:v>1419.7022312518566</c:v>
                </c:pt>
                <c:pt idx="68">
                  <c:v>1419.7022312518566</c:v>
                </c:pt>
                <c:pt idx="69">
                  <c:v>1419.7022312518566</c:v>
                </c:pt>
                <c:pt idx="70">
                  <c:v>1419.7022312518566</c:v>
                </c:pt>
                <c:pt idx="71">
                  <c:v>1419.7022312518566</c:v>
                </c:pt>
                <c:pt idx="72">
                  <c:v>1419.7022312518566</c:v>
                </c:pt>
                <c:pt idx="73">
                  <c:v>1419.7022312518566</c:v>
                </c:pt>
                <c:pt idx="74">
                  <c:v>1419.7022312518566</c:v>
                </c:pt>
                <c:pt idx="75">
                  <c:v>1419.7022312518566</c:v>
                </c:pt>
                <c:pt idx="76">
                  <c:v>1419.7022312518566</c:v>
                </c:pt>
                <c:pt idx="77">
                  <c:v>1419.7022312518566</c:v>
                </c:pt>
                <c:pt idx="78">
                  <c:v>1419.7022312518566</c:v>
                </c:pt>
                <c:pt idx="79">
                  <c:v>1419.7022312518566</c:v>
                </c:pt>
                <c:pt idx="80">
                  <c:v>1419.7022312518566</c:v>
                </c:pt>
                <c:pt idx="81">
                  <c:v>1419.7022312518566</c:v>
                </c:pt>
                <c:pt idx="82">
                  <c:v>1419.7022312518566</c:v>
                </c:pt>
                <c:pt idx="83">
                  <c:v>1419.7022312518566</c:v>
                </c:pt>
                <c:pt idx="84">
                  <c:v>1419.7022312518566</c:v>
                </c:pt>
                <c:pt idx="85">
                  <c:v>1419.7022312518566</c:v>
                </c:pt>
                <c:pt idx="86">
                  <c:v>1419.7022312518566</c:v>
                </c:pt>
                <c:pt idx="87">
                  <c:v>1419.7022312518566</c:v>
                </c:pt>
                <c:pt idx="88">
                  <c:v>1419.7022312518566</c:v>
                </c:pt>
                <c:pt idx="89">
                  <c:v>1419.7022312518566</c:v>
                </c:pt>
                <c:pt idx="90">
                  <c:v>1419.7022312518566</c:v>
                </c:pt>
                <c:pt idx="91">
                  <c:v>1419.7022312518566</c:v>
                </c:pt>
                <c:pt idx="92">
                  <c:v>1419.7022312518566</c:v>
                </c:pt>
                <c:pt idx="93">
                  <c:v>1419.7022312518566</c:v>
                </c:pt>
                <c:pt idx="94">
                  <c:v>1419.7022312518566</c:v>
                </c:pt>
                <c:pt idx="95">
                  <c:v>1419.7022312518566</c:v>
                </c:pt>
                <c:pt idx="96">
                  <c:v>1419.7022312518566</c:v>
                </c:pt>
                <c:pt idx="97">
                  <c:v>1419.7022312518566</c:v>
                </c:pt>
                <c:pt idx="98">
                  <c:v>1419.7022312518566</c:v>
                </c:pt>
                <c:pt idx="99">
                  <c:v>1419.7022312518566</c:v>
                </c:pt>
                <c:pt idx="100">
                  <c:v>1419.7022312518566</c:v>
                </c:pt>
                <c:pt idx="101">
                  <c:v>1419.7022312518566</c:v>
                </c:pt>
                <c:pt idx="102">
                  <c:v>1419.7022312518566</c:v>
                </c:pt>
                <c:pt idx="103">
                  <c:v>1419.7022312518566</c:v>
                </c:pt>
                <c:pt idx="104">
                  <c:v>1419.7022312518566</c:v>
                </c:pt>
                <c:pt idx="105">
                  <c:v>1419.7022312518566</c:v>
                </c:pt>
                <c:pt idx="106">
                  <c:v>1419.7022312518566</c:v>
                </c:pt>
                <c:pt idx="107">
                  <c:v>1419.7022312518566</c:v>
                </c:pt>
                <c:pt idx="108">
                  <c:v>1419.7022312518566</c:v>
                </c:pt>
                <c:pt idx="109">
                  <c:v>1419.7022312518566</c:v>
                </c:pt>
                <c:pt idx="110">
                  <c:v>1419.7022312518566</c:v>
                </c:pt>
                <c:pt idx="111">
                  <c:v>1419.7022312518566</c:v>
                </c:pt>
                <c:pt idx="112">
                  <c:v>1419.7022312518566</c:v>
                </c:pt>
                <c:pt idx="113">
                  <c:v>1419.7022312518566</c:v>
                </c:pt>
                <c:pt idx="114">
                  <c:v>1419.7022312518566</c:v>
                </c:pt>
                <c:pt idx="115">
                  <c:v>1419.7022312518566</c:v>
                </c:pt>
                <c:pt idx="116">
                  <c:v>1419.7022312518566</c:v>
                </c:pt>
                <c:pt idx="117">
                  <c:v>1419.7022312518566</c:v>
                </c:pt>
                <c:pt idx="118">
                  <c:v>1419.7022312518566</c:v>
                </c:pt>
                <c:pt idx="119">
                  <c:v>1419.7022312518566</c:v>
                </c:pt>
                <c:pt idx="120">
                  <c:v>1419.7022312518566</c:v>
                </c:pt>
                <c:pt idx="121">
                  <c:v>1419.7022312518566</c:v>
                </c:pt>
                <c:pt idx="122">
                  <c:v>1419.7022312518566</c:v>
                </c:pt>
                <c:pt idx="123">
                  <c:v>1419.7022312518566</c:v>
                </c:pt>
                <c:pt idx="124">
                  <c:v>1419.7022312518566</c:v>
                </c:pt>
                <c:pt idx="125">
                  <c:v>1419.7022312518566</c:v>
                </c:pt>
                <c:pt idx="126">
                  <c:v>1419.7022312518566</c:v>
                </c:pt>
                <c:pt idx="127">
                  <c:v>1419.7022312518566</c:v>
                </c:pt>
                <c:pt idx="128">
                  <c:v>1419.7022312518566</c:v>
                </c:pt>
                <c:pt idx="129">
                  <c:v>1419.7022312518566</c:v>
                </c:pt>
                <c:pt idx="130">
                  <c:v>1419.7022312518566</c:v>
                </c:pt>
                <c:pt idx="131">
                  <c:v>1419.7022312518566</c:v>
                </c:pt>
                <c:pt idx="132">
                  <c:v>1419.7022312518566</c:v>
                </c:pt>
                <c:pt idx="133">
                  <c:v>1419.7022312518566</c:v>
                </c:pt>
                <c:pt idx="134">
                  <c:v>1419.7022312518566</c:v>
                </c:pt>
                <c:pt idx="135">
                  <c:v>1419.7022312518566</c:v>
                </c:pt>
                <c:pt idx="136">
                  <c:v>1419.7022312518566</c:v>
                </c:pt>
                <c:pt idx="137">
                  <c:v>1419.7022312518566</c:v>
                </c:pt>
                <c:pt idx="138">
                  <c:v>1419.7022312518566</c:v>
                </c:pt>
                <c:pt idx="139">
                  <c:v>1419.7022312518566</c:v>
                </c:pt>
                <c:pt idx="140">
                  <c:v>1419.7022312518566</c:v>
                </c:pt>
                <c:pt idx="141">
                  <c:v>1419.7022312518566</c:v>
                </c:pt>
                <c:pt idx="142">
                  <c:v>1419.7022312518566</c:v>
                </c:pt>
                <c:pt idx="143">
                  <c:v>1419.7022312518566</c:v>
                </c:pt>
                <c:pt idx="144">
                  <c:v>1419.7022312518566</c:v>
                </c:pt>
                <c:pt idx="145">
                  <c:v>1419.7022312518566</c:v>
                </c:pt>
                <c:pt idx="146">
                  <c:v>1419.7022312518566</c:v>
                </c:pt>
                <c:pt idx="147">
                  <c:v>1419.7022312518566</c:v>
                </c:pt>
                <c:pt idx="148">
                  <c:v>1419.7022312518566</c:v>
                </c:pt>
                <c:pt idx="149">
                  <c:v>1419.7022312518566</c:v>
                </c:pt>
                <c:pt idx="150">
                  <c:v>1419.7022312518566</c:v>
                </c:pt>
                <c:pt idx="151">
                  <c:v>1419.7022312518566</c:v>
                </c:pt>
                <c:pt idx="152">
                  <c:v>1419.7022312518566</c:v>
                </c:pt>
                <c:pt idx="153">
                  <c:v>1419.7022312518566</c:v>
                </c:pt>
                <c:pt idx="154">
                  <c:v>1419.7022312518566</c:v>
                </c:pt>
                <c:pt idx="155">
                  <c:v>1419.7022312518566</c:v>
                </c:pt>
                <c:pt idx="156">
                  <c:v>1419.7022312518566</c:v>
                </c:pt>
                <c:pt idx="157">
                  <c:v>1419.7022312518566</c:v>
                </c:pt>
                <c:pt idx="158">
                  <c:v>1419.7022312518566</c:v>
                </c:pt>
                <c:pt idx="159">
                  <c:v>1419.7022312518566</c:v>
                </c:pt>
                <c:pt idx="160">
                  <c:v>1419.7022312518566</c:v>
                </c:pt>
                <c:pt idx="161">
                  <c:v>1419.7022312518566</c:v>
                </c:pt>
                <c:pt idx="162">
                  <c:v>1419.7022312518566</c:v>
                </c:pt>
                <c:pt idx="163">
                  <c:v>1419.7022312518566</c:v>
                </c:pt>
                <c:pt idx="164">
                  <c:v>1419.7022312518566</c:v>
                </c:pt>
                <c:pt idx="165">
                  <c:v>1419.7022312518566</c:v>
                </c:pt>
                <c:pt idx="166">
                  <c:v>1419.7022312518566</c:v>
                </c:pt>
                <c:pt idx="167">
                  <c:v>1419.7022312518566</c:v>
                </c:pt>
                <c:pt idx="168">
                  <c:v>1419.7022312518566</c:v>
                </c:pt>
                <c:pt idx="169">
                  <c:v>1419.7022312518566</c:v>
                </c:pt>
                <c:pt idx="170">
                  <c:v>1419.7022312518566</c:v>
                </c:pt>
                <c:pt idx="171">
                  <c:v>1419.7022312518566</c:v>
                </c:pt>
                <c:pt idx="172">
                  <c:v>1419.7022312518566</c:v>
                </c:pt>
                <c:pt idx="173">
                  <c:v>1419.7022312518566</c:v>
                </c:pt>
                <c:pt idx="174">
                  <c:v>1419.7022312518566</c:v>
                </c:pt>
                <c:pt idx="175">
                  <c:v>1419.7022312518566</c:v>
                </c:pt>
                <c:pt idx="176">
                  <c:v>1419.7022312518566</c:v>
                </c:pt>
                <c:pt idx="177">
                  <c:v>1419.7022312518566</c:v>
                </c:pt>
                <c:pt idx="178">
                  <c:v>1419.7022312518566</c:v>
                </c:pt>
                <c:pt idx="179">
                  <c:v>1419.7022312518566</c:v>
                </c:pt>
                <c:pt idx="180">
                  <c:v>1419.7022312518566</c:v>
                </c:pt>
                <c:pt idx="181">
                  <c:v>1419.7022312518566</c:v>
                </c:pt>
                <c:pt idx="182">
                  <c:v>1419.7022312518566</c:v>
                </c:pt>
                <c:pt idx="183">
                  <c:v>1419.7022312518566</c:v>
                </c:pt>
                <c:pt idx="184">
                  <c:v>1419.7022312518566</c:v>
                </c:pt>
                <c:pt idx="185">
                  <c:v>1419.7022312518566</c:v>
                </c:pt>
                <c:pt idx="186">
                  <c:v>1419.7022312518566</c:v>
                </c:pt>
                <c:pt idx="187">
                  <c:v>1419.7022312518566</c:v>
                </c:pt>
                <c:pt idx="188">
                  <c:v>1419.7022312518566</c:v>
                </c:pt>
                <c:pt idx="189">
                  <c:v>1419.7022312518566</c:v>
                </c:pt>
                <c:pt idx="190">
                  <c:v>1419.7022312518566</c:v>
                </c:pt>
                <c:pt idx="191">
                  <c:v>1419.7022312518566</c:v>
                </c:pt>
                <c:pt idx="192">
                  <c:v>1419.7022312518566</c:v>
                </c:pt>
                <c:pt idx="193">
                  <c:v>1419.7022312518566</c:v>
                </c:pt>
                <c:pt idx="194">
                  <c:v>1419.7022312518566</c:v>
                </c:pt>
                <c:pt idx="195">
                  <c:v>1419.7022312518566</c:v>
                </c:pt>
                <c:pt idx="196">
                  <c:v>1419.7022312518566</c:v>
                </c:pt>
                <c:pt idx="197">
                  <c:v>1419.7022312518566</c:v>
                </c:pt>
                <c:pt idx="198">
                  <c:v>1419.7022312518566</c:v>
                </c:pt>
                <c:pt idx="199">
                  <c:v>1419.7022312518566</c:v>
                </c:pt>
                <c:pt idx="200">
                  <c:v>1419.7022312518566</c:v>
                </c:pt>
                <c:pt idx="201">
                  <c:v>1419.7022312518566</c:v>
                </c:pt>
                <c:pt idx="202">
                  <c:v>1419.7022312518566</c:v>
                </c:pt>
                <c:pt idx="203">
                  <c:v>1419.7022312518566</c:v>
                </c:pt>
                <c:pt idx="204">
                  <c:v>1419.7022312518566</c:v>
                </c:pt>
                <c:pt idx="205">
                  <c:v>1419.7022312518566</c:v>
                </c:pt>
                <c:pt idx="206">
                  <c:v>1419.7022312518566</c:v>
                </c:pt>
                <c:pt idx="207">
                  <c:v>1419.7022312518566</c:v>
                </c:pt>
                <c:pt idx="208">
                  <c:v>1419.7022312518566</c:v>
                </c:pt>
                <c:pt idx="209">
                  <c:v>1419.7022312518566</c:v>
                </c:pt>
                <c:pt idx="210">
                  <c:v>1419.7022312518566</c:v>
                </c:pt>
                <c:pt idx="211">
                  <c:v>1419.7022312518566</c:v>
                </c:pt>
                <c:pt idx="212">
                  <c:v>1419.7022312518566</c:v>
                </c:pt>
                <c:pt idx="213">
                  <c:v>1419.7022312518566</c:v>
                </c:pt>
                <c:pt idx="214">
                  <c:v>1419.7022312518566</c:v>
                </c:pt>
                <c:pt idx="215">
                  <c:v>1419.7022312518566</c:v>
                </c:pt>
                <c:pt idx="216">
                  <c:v>1419.7022312518566</c:v>
                </c:pt>
                <c:pt idx="217">
                  <c:v>1419.7022312518566</c:v>
                </c:pt>
                <c:pt idx="218">
                  <c:v>1419.7022312518566</c:v>
                </c:pt>
                <c:pt idx="219">
                  <c:v>1419.7022312518566</c:v>
                </c:pt>
                <c:pt idx="220">
                  <c:v>1419.7022312518566</c:v>
                </c:pt>
                <c:pt idx="221">
                  <c:v>1419.7022312518566</c:v>
                </c:pt>
                <c:pt idx="222">
                  <c:v>1419.7022312518566</c:v>
                </c:pt>
                <c:pt idx="223">
                  <c:v>1419.7022312518566</c:v>
                </c:pt>
                <c:pt idx="224">
                  <c:v>1419.7022312518566</c:v>
                </c:pt>
                <c:pt idx="225">
                  <c:v>1419.7022312518566</c:v>
                </c:pt>
                <c:pt idx="226">
                  <c:v>1419.7022312518566</c:v>
                </c:pt>
                <c:pt idx="227">
                  <c:v>1419.7022312518566</c:v>
                </c:pt>
                <c:pt idx="228">
                  <c:v>1419.7022312518566</c:v>
                </c:pt>
                <c:pt idx="229">
                  <c:v>1419.7022312518566</c:v>
                </c:pt>
                <c:pt idx="230">
                  <c:v>1419.7022312518566</c:v>
                </c:pt>
                <c:pt idx="231">
                  <c:v>1419.7022312518566</c:v>
                </c:pt>
                <c:pt idx="232">
                  <c:v>1419.7022312518566</c:v>
                </c:pt>
                <c:pt idx="233">
                  <c:v>1419.7022312518566</c:v>
                </c:pt>
                <c:pt idx="234">
                  <c:v>1419.7022312518566</c:v>
                </c:pt>
                <c:pt idx="235">
                  <c:v>1419.7022312518566</c:v>
                </c:pt>
                <c:pt idx="236">
                  <c:v>1419.7022312518566</c:v>
                </c:pt>
                <c:pt idx="237">
                  <c:v>1419.7022312518566</c:v>
                </c:pt>
                <c:pt idx="238">
                  <c:v>1419.7022312518566</c:v>
                </c:pt>
                <c:pt idx="239">
                  <c:v>1419.7022312518566</c:v>
                </c:pt>
                <c:pt idx="240">
                  <c:v>1419.7022312518566</c:v>
                </c:pt>
                <c:pt idx="241">
                  <c:v>1419.7022312518566</c:v>
                </c:pt>
                <c:pt idx="242">
                  <c:v>1419.7022312518566</c:v>
                </c:pt>
                <c:pt idx="243">
                  <c:v>1419.7022312518566</c:v>
                </c:pt>
                <c:pt idx="244">
                  <c:v>1419.7022312518566</c:v>
                </c:pt>
                <c:pt idx="245">
                  <c:v>1419.7022312518566</c:v>
                </c:pt>
                <c:pt idx="246">
                  <c:v>1419.7022312518566</c:v>
                </c:pt>
                <c:pt idx="247">
                  <c:v>1419.7022312518566</c:v>
                </c:pt>
                <c:pt idx="248">
                  <c:v>1419.7022312518566</c:v>
                </c:pt>
                <c:pt idx="249">
                  <c:v>1419.7022312518566</c:v>
                </c:pt>
                <c:pt idx="250">
                  <c:v>1419.7022312518566</c:v>
                </c:pt>
                <c:pt idx="251">
                  <c:v>1419.7022312518566</c:v>
                </c:pt>
                <c:pt idx="252">
                  <c:v>1419.7022312518566</c:v>
                </c:pt>
                <c:pt idx="253">
                  <c:v>1419.7022312518566</c:v>
                </c:pt>
                <c:pt idx="254">
                  <c:v>1419.7022312518566</c:v>
                </c:pt>
                <c:pt idx="255">
                  <c:v>1419.7022312518566</c:v>
                </c:pt>
                <c:pt idx="256">
                  <c:v>1419.7022312518566</c:v>
                </c:pt>
                <c:pt idx="257">
                  <c:v>1419.7022312518566</c:v>
                </c:pt>
                <c:pt idx="258">
                  <c:v>1419.7022312518566</c:v>
                </c:pt>
                <c:pt idx="259">
                  <c:v>1419.7022312518566</c:v>
                </c:pt>
                <c:pt idx="260">
                  <c:v>1419.7022312518566</c:v>
                </c:pt>
                <c:pt idx="261">
                  <c:v>1419.7022312518566</c:v>
                </c:pt>
                <c:pt idx="262">
                  <c:v>1419.7022312518566</c:v>
                </c:pt>
                <c:pt idx="263">
                  <c:v>1419.7022312518566</c:v>
                </c:pt>
                <c:pt idx="264">
                  <c:v>1419.7022312518566</c:v>
                </c:pt>
                <c:pt idx="265">
                  <c:v>1419.7022312518566</c:v>
                </c:pt>
                <c:pt idx="266">
                  <c:v>1419.7022312518566</c:v>
                </c:pt>
                <c:pt idx="267">
                  <c:v>1419.7022312518566</c:v>
                </c:pt>
                <c:pt idx="268">
                  <c:v>1419.7022312518566</c:v>
                </c:pt>
                <c:pt idx="269">
                  <c:v>1419.7022312518566</c:v>
                </c:pt>
                <c:pt idx="270">
                  <c:v>1419.7022312518566</c:v>
                </c:pt>
                <c:pt idx="271">
                  <c:v>1419.7022312518566</c:v>
                </c:pt>
                <c:pt idx="272">
                  <c:v>1419.7022312518566</c:v>
                </c:pt>
                <c:pt idx="273">
                  <c:v>1419.7022312518566</c:v>
                </c:pt>
                <c:pt idx="274">
                  <c:v>1419.7022312518566</c:v>
                </c:pt>
                <c:pt idx="275">
                  <c:v>1419.7022312518566</c:v>
                </c:pt>
                <c:pt idx="276">
                  <c:v>1419.7022312518566</c:v>
                </c:pt>
                <c:pt idx="277">
                  <c:v>1419.7022312518566</c:v>
                </c:pt>
                <c:pt idx="278">
                  <c:v>1419.7022312518566</c:v>
                </c:pt>
                <c:pt idx="279">
                  <c:v>1419.7022312518566</c:v>
                </c:pt>
                <c:pt idx="280">
                  <c:v>1419.7022312518566</c:v>
                </c:pt>
                <c:pt idx="281">
                  <c:v>1419.7022312518566</c:v>
                </c:pt>
                <c:pt idx="282">
                  <c:v>1419.7022312518566</c:v>
                </c:pt>
                <c:pt idx="283">
                  <c:v>1419.7022312518566</c:v>
                </c:pt>
                <c:pt idx="284">
                  <c:v>1419.7022312518566</c:v>
                </c:pt>
                <c:pt idx="285">
                  <c:v>1419.7022312518566</c:v>
                </c:pt>
                <c:pt idx="286">
                  <c:v>1419.7022312518566</c:v>
                </c:pt>
                <c:pt idx="287">
                  <c:v>1419.7022312518566</c:v>
                </c:pt>
                <c:pt idx="288">
                  <c:v>1419.7022312518566</c:v>
                </c:pt>
                <c:pt idx="289">
                  <c:v>1419.7022312518566</c:v>
                </c:pt>
                <c:pt idx="290">
                  <c:v>1419.7022312518566</c:v>
                </c:pt>
                <c:pt idx="291">
                  <c:v>1419.7022312518566</c:v>
                </c:pt>
                <c:pt idx="292">
                  <c:v>1419.7022312518566</c:v>
                </c:pt>
                <c:pt idx="293">
                  <c:v>1419.7022312518566</c:v>
                </c:pt>
                <c:pt idx="294">
                  <c:v>1419.7022312518566</c:v>
                </c:pt>
                <c:pt idx="295">
                  <c:v>1419.7022312518566</c:v>
                </c:pt>
                <c:pt idx="296">
                  <c:v>1419.7022312518566</c:v>
                </c:pt>
                <c:pt idx="297">
                  <c:v>1419.7022312518566</c:v>
                </c:pt>
                <c:pt idx="298">
                  <c:v>1419.7022312518566</c:v>
                </c:pt>
                <c:pt idx="299">
                  <c:v>1419.7022312518566</c:v>
                </c:pt>
                <c:pt idx="300">
                  <c:v>1419.7022312518566</c:v>
                </c:pt>
                <c:pt idx="301">
                  <c:v>1419.7022312518566</c:v>
                </c:pt>
                <c:pt idx="302">
                  <c:v>1419.7022312518566</c:v>
                </c:pt>
                <c:pt idx="303">
                  <c:v>1419.7022312518566</c:v>
                </c:pt>
                <c:pt idx="304">
                  <c:v>1419.7022312518566</c:v>
                </c:pt>
                <c:pt idx="305">
                  <c:v>1419.7022312518566</c:v>
                </c:pt>
                <c:pt idx="306">
                  <c:v>1419.7022312518566</c:v>
                </c:pt>
                <c:pt idx="307">
                  <c:v>1419.7022312518566</c:v>
                </c:pt>
                <c:pt idx="308">
                  <c:v>1419.7022312518566</c:v>
                </c:pt>
                <c:pt idx="309">
                  <c:v>1419.7022312518566</c:v>
                </c:pt>
                <c:pt idx="310">
                  <c:v>1419.7022312518566</c:v>
                </c:pt>
                <c:pt idx="311">
                  <c:v>1419.7022312518566</c:v>
                </c:pt>
                <c:pt idx="312">
                  <c:v>1419.7022312518566</c:v>
                </c:pt>
                <c:pt idx="313">
                  <c:v>1419.7022312518566</c:v>
                </c:pt>
                <c:pt idx="314">
                  <c:v>1419.7022312518566</c:v>
                </c:pt>
                <c:pt idx="315">
                  <c:v>1419.7022312518566</c:v>
                </c:pt>
                <c:pt idx="316">
                  <c:v>1419.7022312518566</c:v>
                </c:pt>
                <c:pt idx="317">
                  <c:v>1419.7022312518566</c:v>
                </c:pt>
                <c:pt idx="318">
                  <c:v>1419.7022312518566</c:v>
                </c:pt>
                <c:pt idx="319">
                  <c:v>1419.7022312518566</c:v>
                </c:pt>
                <c:pt idx="320">
                  <c:v>1419.7022312518566</c:v>
                </c:pt>
                <c:pt idx="321">
                  <c:v>1419.7022312518566</c:v>
                </c:pt>
                <c:pt idx="322">
                  <c:v>1419.7022312518566</c:v>
                </c:pt>
                <c:pt idx="323">
                  <c:v>1419.7022312518566</c:v>
                </c:pt>
                <c:pt idx="324">
                  <c:v>1419.7022312518566</c:v>
                </c:pt>
                <c:pt idx="325">
                  <c:v>1419.7022312518566</c:v>
                </c:pt>
                <c:pt idx="326">
                  <c:v>1419.7022312518566</c:v>
                </c:pt>
                <c:pt idx="327">
                  <c:v>1419.7022312518566</c:v>
                </c:pt>
                <c:pt idx="328">
                  <c:v>1419.7022312518566</c:v>
                </c:pt>
                <c:pt idx="329">
                  <c:v>1419.7022312518566</c:v>
                </c:pt>
                <c:pt idx="330">
                  <c:v>1419.7022312518566</c:v>
                </c:pt>
                <c:pt idx="331">
                  <c:v>1419.7022312518566</c:v>
                </c:pt>
                <c:pt idx="332">
                  <c:v>1419.7022312518566</c:v>
                </c:pt>
                <c:pt idx="333">
                  <c:v>1419.7022312518566</c:v>
                </c:pt>
                <c:pt idx="334">
                  <c:v>1419.7022312518566</c:v>
                </c:pt>
                <c:pt idx="335">
                  <c:v>1419.7022312518566</c:v>
                </c:pt>
                <c:pt idx="336">
                  <c:v>1419.7022312518566</c:v>
                </c:pt>
                <c:pt idx="337">
                  <c:v>1419.7022312518566</c:v>
                </c:pt>
                <c:pt idx="338">
                  <c:v>1419.7022312518566</c:v>
                </c:pt>
                <c:pt idx="339">
                  <c:v>1419.7022312518566</c:v>
                </c:pt>
                <c:pt idx="340">
                  <c:v>1419.7022312518566</c:v>
                </c:pt>
                <c:pt idx="341">
                  <c:v>1419.7022312518566</c:v>
                </c:pt>
                <c:pt idx="342">
                  <c:v>1419.7022312518566</c:v>
                </c:pt>
                <c:pt idx="343">
                  <c:v>1419.7022312518566</c:v>
                </c:pt>
                <c:pt idx="344">
                  <c:v>1419.7022312518566</c:v>
                </c:pt>
                <c:pt idx="345">
                  <c:v>1419.7022312518566</c:v>
                </c:pt>
                <c:pt idx="346">
                  <c:v>1419.7022312518566</c:v>
                </c:pt>
                <c:pt idx="347">
                  <c:v>1419.7022312518566</c:v>
                </c:pt>
                <c:pt idx="348">
                  <c:v>1419.7022312518566</c:v>
                </c:pt>
                <c:pt idx="349">
                  <c:v>1419.7022312518566</c:v>
                </c:pt>
                <c:pt idx="350">
                  <c:v>1419.7022312518566</c:v>
                </c:pt>
                <c:pt idx="351">
                  <c:v>1419.7022312518566</c:v>
                </c:pt>
                <c:pt idx="352">
                  <c:v>1419.7022312518566</c:v>
                </c:pt>
                <c:pt idx="353">
                  <c:v>1419.7022312518566</c:v>
                </c:pt>
                <c:pt idx="354">
                  <c:v>1419.7022312518566</c:v>
                </c:pt>
                <c:pt idx="355">
                  <c:v>1419.7022312518566</c:v>
                </c:pt>
                <c:pt idx="356">
                  <c:v>1419.7022312518566</c:v>
                </c:pt>
                <c:pt idx="357">
                  <c:v>1419.7022312518566</c:v>
                </c:pt>
                <c:pt idx="358">
                  <c:v>1419.7022312518566</c:v>
                </c:pt>
                <c:pt idx="359">
                  <c:v>1419.7022312518566</c:v>
                </c:pt>
                <c:pt idx="360">
                  <c:v>1419.7022312518566</c:v>
                </c:pt>
                <c:pt idx="361">
                  <c:v>1419.7022312518566</c:v>
                </c:pt>
                <c:pt idx="362">
                  <c:v>1419.7022312518566</c:v>
                </c:pt>
                <c:pt idx="363">
                  <c:v>1419.7022312518566</c:v>
                </c:pt>
                <c:pt idx="364">
                  <c:v>1419.7022312518566</c:v>
                </c:pt>
                <c:pt idx="365">
                  <c:v>1419.7022312518566</c:v>
                </c:pt>
                <c:pt idx="366">
                  <c:v>1419.7022312518566</c:v>
                </c:pt>
                <c:pt idx="367">
                  <c:v>1419.7022312518566</c:v>
                </c:pt>
                <c:pt idx="368">
                  <c:v>1419.7022312518566</c:v>
                </c:pt>
                <c:pt idx="369">
                  <c:v>1419.7022312518566</c:v>
                </c:pt>
                <c:pt idx="370">
                  <c:v>1419.7022312518566</c:v>
                </c:pt>
                <c:pt idx="371">
                  <c:v>1419.7022312518566</c:v>
                </c:pt>
                <c:pt idx="372">
                  <c:v>1419.7022312518566</c:v>
                </c:pt>
                <c:pt idx="373">
                  <c:v>1419.7022312518566</c:v>
                </c:pt>
                <c:pt idx="374">
                  <c:v>1419.7022312518566</c:v>
                </c:pt>
                <c:pt idx="375">
                  <c:v>1419.7022312518566</c:v>
                </c:pt>
                <c:pt idx="376">
                  <c:v>1419.7022312518566</c:v>
                </c:pt>
                <c:pt idx="377">
                  <c:v>1419.7022312518566</c:v>
                </c:pt>
                <c:pt idx="378">
                  <c:v>1419.7022312518566</c:v>
                </c:pt>
                <c:pt idx="379">
                  <c:v>1419.7022312518566</c:v>
                </c:pt>
                <c:pt idx="380">
                  <c:v>1419.7022312518566</c:v>
                </c:pt>
                <c:pt idx="381">
                  <c:v>1419.7022312518566</c:v>
                </c:pt>
                <c:pt idx="382">
                  <c:v>1419.7022312518566</c:v>
                </c:pt>
                <c:pt idx="383">
                  <c:v>1419.7022312518566</c:v>
                </c:pt>
                <c:pt idx="384">
                  <c:v>1419.7022312518566</c:v>
                </c:pt>
                <c:pt idx="385">
                  <c:v>1419.7022312518566</c:v>
                </c:pt>
                <c:pt idx="386">
                  <c:v>1419.7022312518566</c:v>
                </c:pt>
                <c:pt idx="387">
                  <c:v>1419.7022312518566</c:v>
                </c:pt>
                <c:pt idx="388">
                  <c:v>1419.7022312518566</c:v>
                </c:pt>
                <c:pt idx="389">
                  <c:v>1419.7022312518566</c:v>
                </c:pt>
                <c:pt idx="390">
                  <c:v>1419.7022312518566</c:v>
                </c:pt>
                <c:pt idx="391">
                  <c:v>1419.7022312518566</c:v>
                </c:pt>
                <c:pt idx="392">
                  <c:v>1419.7022312518566</c:v>
                </c:pt>
                <c:pt idx="393">
                  <c:v>1419.7022312518566</c:v>
                </c:pt>
                <c:pt idx="394">
                  <c:v>1419.7022312518566</c:v>
                </c:pt>
                <c:pt idx="395">
                  <c:v>1419.7022312518566</c:v>
                </c:pt>
                <c:pt idx="396">
                  <c:v>1419.7022312518566</c:v>
                </c:pt>
                <c:pt idx="397">
                  <c:v>1419.7022312518566</c:v>
                </c:pt>
                <c:pt idx="398">
                  <c:v>1419.7022312518566</c:v>
                </c:pt>
                <c:pt idx="399">
                  <c:v>1419.7022312518566</c:v>
                </c:pt>
                <c:pt idx="400">
                  <c:v>1419.7022312518566</c:v>
                </c:pt>
                <c:pt idx="401">
                  <c:v>1419.7022312518566</c:v>
                </c:pt>
                <c:pt idx="402">
                  <c:v>1419.7022312518566</c:v>
                </c:pt>
                <c:pt idx="403">
                  <c:v>1419.7022312518566</c:v>
                </c:pt>
                <c:pt idx="404">
                  <c:v>1419.7022312518566</c:v>
                </c:pt>
                <c:pt idx="405">
                  <c:v>1419.7022312518566</c:v>
                </c:pt>
                <c:pt idx="406">
                  <c:v>1419.7022312518566</c:v>
                </c:pt>
                <c:pt idx="407">
                  <c:v>1419.7022312518566</c:v>
                </c:pt>
                <c:pt idx="408">
                  <c:v>1419.7022312518566</c:v>
                </c:pt>
                <c:pt idx="409">
                  <c:v>1419.7022312518566</c:v>
                </c:pt>
                <c:pt idx="410">
                  <c:v>1419.7022312518566</c:v>
                </c:pt>
                <c:pt idx="411">
                  <c:v>1419.7022312518566</c:v>
                </c:pt>
                <c:pt idx="412">
                  <c:v>1419.7022312518566</c:v>
                </c:pt>
                <c:pt idx="413">
                  <c:v>1419.7022312518566</c:v>
                </c:pt>
                <c:pt idx="414">
                  <c:v>1419.7022312518566</c:v>
                </c:pt>
                <c:pt idx="415">
                  <c:v>1419.7022312518566</c:v>
                </c:pt>
                <c:pt idx="416">
                  <c:v>1419.7022312518566</c:v>
                </c:pt>
                <c:pt idx="417">
                  <c:v>1419.7022312518566</c:v>
                </c:pt>
                <c:pt idx="418">
                  <c:v>1419.7022312518566</c:v>
                </c:pt>
                <c:pt idx="419">
                  <c:v>1419.7022312518566</c:v>
                </c:pt>
                <c:pt idx="420">
                  <c:v>1419.7022312518566</c:v>
                </c:pt>
                <c:pt idx="421">
                  <c:v>1419.7022312518566</c:v>
                </c:pt>
                <c:pt idx="422">
                  <c:v>1419.7022312518566</c:v>
                </c:pt>
                <c:pt idx="423">
                  <c:v>1419.7022312518566</c:v>
                </c:pt>
                <c:pt idx="424">
                  <c:v>1419.7022312518566</c:v>
                </c:pt>
                <c:pt idx="425">
                  <c:v>1419.7022312518566</c:v>
                </c:pt>
                <c:pt idx="426">
                  <c:v>1419.7022312518566</c:v>
                </c:pt>
                <c:pt idx="427">
                  <c:v>1419.7022312518566</c:v>
                </c:pt>
                <c:pt idx="428">
                  <c:v>1419.7022312518566</c:v>
                </c:pt>
                <c:pt idx="429">
                  <c:v>1419.7022312518566</c:v>
                </c:pt>
                <c:pt idx="430">
                  <c:v>1419.7022312518566</c:v>
                </c:pt>
                <c:pt idx="431">
                  <c:v>1419.7022312518566</c:v>
                </c:pt>
                <c:pt idx="432">
                  <c:v>1419.7022312518566</c:v>
                </c:pt>
                <c:pt idx="433">
                  <c:v>1419.7022312518566</c:v>
                </c:pt>
                <c:pt idx="434">
                  <c:v>1419.7022312518566</c:v>
                </c:pt>
                <c:pt idx="435">
                  <c:v>1419.7022312518566</c:v>
                </c:pt>
                <c:pt idx="436">
                  <c:v>1419.7022312518566</c:v>
                </c:pt>
                <c:pt idx="437">
                  <c:v>1419.7022312518566</c:v>
                </c:pt>
                <c:pt idx="438">
                  <c:v>1419.7022312518566</c:v>
                </c:pt>
                <c:pt idx="439">
                  <c:v>1419.7022312518566</c:v>
                </c:pt>
                <c:pt idx="440">
                  <c:v>1419.7022312518566</c:v>
                </c:pt>
                <c:pt idx="441">
                  <c:v>1419.7022312518566</c:v>
                </c:pt>
                <c:pt idx="442">
                  <c:v>1419.7022312518566</c:v>
                </c:pt>
                <c:pt idx="443">
                  <c:v>1419.7022312518566</c:v>
                </c:pt>
                <c:pt idx="444">
                  <c:v>1419.7022312518566</c:v>
                </c:pt>
                <c:pt idx="445">
                  <c:v>1419.7022312518566</c:v>
                </c:pt>
                <c:pt idx="446">
                  <c:v>1419.7022312518566</c:v>
                </c:pt>
                <c:pt idx="447">
                  <c:v>1419.7022312518566</c:v>
                </c:pt>
                <c:pt idx="448">
                  <c:v>1419.7022312518566</c:v>
                </c:pt>
                <c:pt idx="449">
                  <c:v>1419.7022312518566</c:v>
                </c:pt>
                <c:pt idx="450">
                  <c:v>1419.7022312518566</c:v>
                </c:pt>
                <c:pt idx="451">
                  <c:v>1419.7022312518566</c:v>
                </c:pt>
                <c:pt idx="452">
                  <c:v>1419.7022312518566</c:v>
                </c:pt>
                <c:pt idx="453">
                  <c:v>1419.7022312518566</c:v>
                </c:pt>
                <c:pt idx="454">
                  <c:v>1419.7022312518566</c:v>
                </c:pt>
                <c:pt idx="455">
                  <c:v>1419.7022312518566</c:v>
                </c:pt>
                <c:pt idx="456">
                  <c:v>1419.7022312518566</c:v>
                </c:pt>
                <c:pt idx="457">
                  <c:v>1419.7022312518566</c:v>
                </c:pt>
                <c:pt idx="458">
                  <c:v>1419.7022312518566</c:v>
                </c:pt>
                <c:pt idx="459">
                  <c:v>1419.7022312518566</c:v>
                </c:pt>
                <c:pt idx="460">
                  <c:v>1419.7022312518566</c:v>
                </c:pt>
                <c:pt idx="461">
                  <c:v>1419.7022312518566</c:v>
                </c:pt>
                <c:pt idx="462">
                  <c:v>1419.7022312518566</c:v>
                </c:pt>
                <c:pt idx="463">
                  <c:v>1419.7022312518566</c:v>
                </c:pt>
                <c:pt idx="464">
                  <c:v>1419.7022312518566</c:v>
                </c:pt>
                <c:pt idx="465">
                  <c:v>1419.7022312518566</c:v>
                </c:pt>
                <c:pt idx="466">
                  <c:v>1419.7022312518566</c:v>
                </c:pt>
                <c:pt idx="467">
                  <c:v>1419.7022312518566</c:v>
                </c:pt>
                <c:pt idx="468">
                  <c:v>1419.7022312518566</c:v>
                </c:pt>
                <c:pt idx="469">
                  <c:v>1419.7022312518566</c:v>
                </c:pt>
                <c:pt idx="470">
                  <c:v>1419.7022312518566</c:v>
                </c:pt>
                <c:pt idx="471">
                  <c:v>1419.7022312518566</c:v>
                </c:pt>
                <c:pt idx="472">
                  <c:v>1419.7022312518566</c:v>
                </c:pt>
                <c:pt idx="473">
                  <c:v>1419.7022312518566</c:v>
                </c:pt>
                <c:pt idx="474">
                  <c:v>1419.7022312518566</c:v>
                </c:pt>
                <c:pt idx="475">
                  <c:v>1419.7022312518566</c:v>
                </c:pt>
                <c:pt idx="476">
                  <c:v>1419.7022312518566</c:v>
                </c:pt>
                <c:pt idx="477">
                  <c:v>1419.7022312518566</c:v>
                </c:pt>
                <c:pt idx="478">
                  <c:v>1419.7022312518566</c:v>
                </c:pt>
                <c:pt idx="479">
                  <c:v>1419.7022312518566</c:v>
                </c:pt>
                <c:pt idx="480">
                  <c:v>1419.7022312518566</c:v>
                </c:pt>
                <c:pt idx="481">
                  <c:v>1419.7022312518566</c:v>
                </c:pt>
                <c:pt idx="482">
                  <c:v>1419.7022312518566</c:v>
                </c:pt>
                <c:pt idx="483">
                  <c:v>1419.7022312518566</c:v>
                </c:pt>
                <c:pt idx="484">
                  <c:v>1419.7022312518566</c:v>
                </c:pt>
                <c:pt idx="485">
                  <c:v>1419.7022312518566</c:v>
                </c:pt>
                <c:pt idx="486">
                  <c:v>1419.7022312518566</c:v>
                </c:pt>
                <c:pt idx="487">
                  <c:v>1419.7022312518566</c:v>
                </c:pt>
                <c:pt idx="488">
                  <c:v>1419.7022312518566</c:v>
                </c:pt>
                <c:pt idx="489">
                  <c:v>1419.7022312518566</c:v>
                </c:pt>
                <c:pt idx="490">
                  <c:v>1419.7022312518566</c:v>
                </c:pt>
                <c:pt idx="491">
                  <c:v>1419.7022312518566</c:v>
                </c:pt>
                <c:pt idx="492">
                  <c:v>1419.7022312518566</c:v>
                </c:pt>
                <c:pt idx="493">
                  <c:v>1419.7022312518566</c:v>
                </c:pt>
                <c:pt idx="494">
                  <c:v>1419.7022312518566</c:v>
                </c:pt>
                <c:pt idx="495">
                  <c:v>1419.7022312518566</c:v>
                </c:pt>
                <c:pt idx="496">
                  <c:v>1419.7022312518566</c:v>
                </c:pt>
                <c:pt idx="497">
                  <c:v>1419.7022312518566</c:v>
                </c:pt>
                <c:pt idx="498">
                  <c:v>1419.7022312518566</c:v>
                </c:pt>
                <c:pt idx="499">
                  <c:v>1419.7022312518566</c:v>
                </c:pt>
                <c:pt idx="500">
                  <c:v>1419.7022312518566</c:v>
                </c:pt>
                <c:pt idx="501">
                  <c:v>1419.7022312518566</c:v>
                </c:pt>
                <c:pt idx="502">
                  <c:v>1419.7022312518566</c:v>
                </c:pt>
                <c:pt idx="503">
                  <c:v>1419.7022312518566</c:v>
                </c:pt>
                <c:pt idx="504">
                  <c:v>1419.7022312518566</c:v>
                </c:pt>
                <c:pt idx="505">
                  <c:v>1419.7022312518566</c:v>
                </c:pt>
                <c:pt idx="506">
                  <c:v>1419.7022312518566</c:v>
                </c:pt>
                <c:pt idx="507">
                  <c:v>1419.7022312518566</c:v>
                </c:pt>
                <c:pt idx="508">
                  <c:v>1419.7022312518566</c:v>
                </c:pt>
                <c:pt idx="509">
                  <c:v>1419.7022312518566</c:v>
                </c:pt>
                <c:pt idx="510">
                  <c:v>1419.7022312518566</c:v>
                </c:pt>
                <c:pt idx="511">
                  <c:v>1419.7022312518566</c:v>
                </c:pt>
                <c:pt idx="512">
                  <c:v>1419.7022312518566</c:v>
                </c:pt>
                <c:pt idx="513">
                  <c:v>1419.7022312518566</c:v>
                </c:pt>
                <c:pt idx="514">
                  <c:v>1419.7022312518566</c:v>
                </c:pt>
                <c:pt idx="515">
                  <c:v>1419.7022312518566</c:v>
                </c:pt>
                <c:pt idx="516">
                  <c:v>1419.7022312518566</c:v>
                </c:pt>
                <c:pt idx="517">
                  <c:v>1419.7022312518566</c:v>
                </c:pt>
                <c:pt idx="518">
                  <c:v>1419.7022312518566</c:v>
                </c:pt>
                <c:pt idx="519">
                  <c:v>1419.7022312518566</c:v>
                </c:pt>
                <c:pt idx="520">
                  <c:v>1419.7022312518566</c:v>
                </c:pt>
                <c:pt idx="521">
                  <c:v>1419.7022312518566</c:v>
                </c:pt>
                <c:pt idx="522">
                  <c:v>1419.7022312518566</c:v>
                </c:pt>
                <c:pt idx="523">
                  <c:v>1419.7022312518566</c:v>
                </c:pt>
                <c:pt idx="524">
                  <c:v>1419.7022312518566</c:v>
                </c:pt>
                <c:pt idx="525">
                  <c:v>1419.7022312518566</c:v>
                </c:pt>
                <c:pt idx="526">
                  <c:v>1419.7022312518566</c:v>
                </c:pt>
                <c:pt idx="527">
                  <c:v>1419.7022312518566</c:v>
                </c:pt>
                <c:pt idx="528">
                  <c:v>1419.7022312518566</c:v>
                </c:pt>
                <c:pt idx="529">
                  <c:v>1419.7022312518566</c:v>
                </c:pt>
                <c:pt idx="530">
                  <c:v>1419.7022312518566</c:v>
                </c:pt>
                <c:pt idx="531">
                  <c:v>1419.7022312518566</c:v>
                </c:pt>
                <c:pt idx="532">
                  <c:v>1419.7022312518566</c:v>
                </c:pt>
                <c:pt idx="533">
                  <c:v>1419.7022312518566</c:v>
                </c:pt>
                <c:pt idx="534">
                  <c:v>1419.7022312518566</c:v>
                </c:pt>
                <c:pt idx="535">
                  <c:v>1419.7022312518566</c:v>
                </c:pt>
                <c:pt idx="536">
                  <c:v>1419.7022312518566</c:v>
                </c:pt>
                <c:pt idx="537">
                  <c:v>1419.7022312518566</c:v>
                </c:pt>
                <c:pt idx="538">
                  <c:v>1419.7022312518566</c:v>
                </c:pt>
                <c:pt idx="539">
                  <c:v>1419.7022312518566</c:v>
                </c:pt>
                <c:pt idx="540">
                  <c:v>1419.7022312518566</c:v>
                </c:pt>
                <c:pt idx="541">
                  <c:v>1419.7022312518566</c:v>
                </c:pt>
                <c:pt idx="542">
                  <c:v>1419.7022312518566</c:v>
                </c:pt>
                <c:pt idx="543">
                  <c:v>1419.7022312518566</c:v>
                </c:pt>
                <c:pt idx="544">
                  <c:v>1419.7022312518566</c:v>
                </c:pt>
                <c:pt idx="545">
                  <c:v>1419.7022312518566</c:v>
                </c:pt>
                <c:pt idx="546">
                  <c:v>1419.7022312518566</c:v>
                </c:pt>
                <c:pt idx="547">
                  <c:v>1419.7022312518566</c:v>
                </c:pt>
                <c:pt idx="548">
                  <c:v>1419.7022312518566</c:v>
                </c:pt>
                <c:pt idx="549">
                  <c:v>1419.7022312518566</c:v>
                </c:pt>
                <c:pt idx="550">
                  <c:v>1419.7022312518566</c:v>
                </c:pt>
                <c:pt idx="551">
                  <c:v>1419.7022312518566</c:v>
                </c:pt>
                <c:pt idx="552">
                  <c:v>1419.7022312518566</c:v>
                </c:pt>
                <c:pt idx="553">
                  <c:v>1419.7022312518566</c:v>
                </c:pt>
                <c:pt idx="554">
                  <c:v>1419.7022312518566</c:v>
                </c:pt>
                <c:pt idx="555">
                  <c:v>1419.7022312518566</c:v>
                </c:pt>
                <c:pt idx="556">
                  <c:v>1419.7022312518566</c:v>
                </c:pt>
                <c:pt idx="557">
                  <c:v>1419.7022312518566</c:v>
                </c:pt>
                <c:pt idx="558">
                  <c:v>1419.7022312518566</c:v>
                </c:pt>
                <c:pt idx="559">
                  <c:v>1419.7022312518566</c:v>
                </c:pt>
                <c:pt idx="560">
                  <c:v>1419.7022312518566</c:v>
                </c:pt>
                <c:pt idx="561">
                  <c:v>1419.7022312518566</c:v>
                </c:pt>
                <c:pt idx="562">
                  <c:v>1419.7022312518566</c:v>
                </c:pt>
                <c:pt idx="563">
                  <c:v>1419.7022312518566</c:v>
                </c:pt>
                <c:pt idx="564">
                  <c:v>1419.7022312518566</c:v>
                </c:pt>
                <c:pt idx="565">
                  <c:v>1419.7022312518566</c:v>
                </c:pt>
                <c:pt idx="566">
                  <c:v>1419.7022312518566</c:v>
                </c:pt>
                <c:pt idx="567">
                  <c:v>1419.7022312518566</c:v>
                </c:pt>
                <c:pt idx="568">
                  <c:v>1419.7022312518566</c:v>
                </c:pt>
                <c:pt idx="569">
                  <c:v>1419.7022312518566</c:v>
                </c:pt>
                <c:pt idx="570">
                  <c:v>1419.7022312518566</c:v>
                </c:pt>
                <c:pt idx="571">
                  <c:v>1419.7022312518566</c:v>
                </c:pt>
                <c:pt idx="572">
                  <c:v>1419.7022312518566</c:v>
                </c:pt>
                <c:pt idx="573">
                  <c:v>1419.7022312518566</c:v>
                </c:pt>
                <c:pt idx="574">
                  <c:v>1419.7022312518566</c:v>
                </c:pt>
                <c:pt idx="575">
                  <c:v>1419.7022312518566</c:v>
                </c:pt>
                <c:pt idx="576">
                  <c:v>1419.7022312518566</c:v>
                </c:pt>
                <c:pt idx="577">
                  <c:v>1419.7022312518566</c:v>
                </c:pt>
                <c:pt idx="578">
                  <c:v>1419.7022312518566</c:v>
                </c:pt>
                <c:pt idx="579">
                  <c:v>1419.7022312518566</c:v>
                </c:pt>
                <c:pt idx="580">
                  <c:v>1419.7022312518566</c:v>
                </c:pt>
                <c:pt idx="581">
                  <c:v>1419.7022312518566</c:v>
                </c:pt>
                <c:pt idx="582">
                  <c:v>1419.7022312518566</c:v>
                </c:pt>
                <c:pt idx="583">
                  <c:v>1419.7022312518566</c:v>
                </c:pt>
                <c:pt idx="584">
                  <c:v>1419.7022312518566</c:v>
                </c:pt>
                <c:pt idx="585">
                  <c:v>1419.7022312518566</c:v>
                </c:pt>
                <c:pt idx="586">
                  <c:v>1419.7022312518566</c:v>
                </c:pt>
                <c:pt idx="587">
                  <c:v>1419.7022312518566</c:v>
                </c:pt>
                <c:pt idx="588">
                  <c:v>1419.7022312518566</c:v>
                </c:pt>
                <c:pt idx="589">
                  <c:v>1419.7022312518566</c:v>
                </c:pt>
                <c:pt idx="590">
                  <c:v>1419.7022312518566</c:v>
                </c:pt>
                <c:pt idx="591">
                  <c:v>1419.7022312518566</c:v>
                </c:pt>
                <c:pt idx="592">
                  <c:v>1419.7022312518566</c:v>
                </c:pt>
                <c:pt idx="593">
                  <c:v>1419.7022312518566</c:v>
                </c:pt>
                <c:pt idx="594">
                  <c:v>1419.7022312518566</c:v>
                </c:pt>
                <c:pt idx="595">
                  <c:v>1419.7022312518566</c:v>
                </c:pt>
                <c:pt idx="596">
                  <c:v>1419.7022312518566</c:v>
                </c:pt>
                <c:pt idx="597">
                  <c:v>1419.7022312518566</c:v>
                </c:pt>
                <c:pt idx="598">
                  <c:v>1419.7022312518566</c:v>
                </c:pt>
                <c:pt idx="599">
                  <c:v>1419.7022312518566</c:v>
                </c:pt>
                <c:pt idx="600">
                  <c:v>1419.7022312518566</c:v>
                </c:pt>
                <c:pt idx="601">
                  <c:v>1419.7022312518566</c:v>
                </c:pt>
                <c:pt idx="602">
                  <c:v>1419.7022312518566</c:v>
                </c:pt>
                <c:pt idx="603">
                  <c:v>1419.7022312518566</c:v>
                </c:pt>
                <c:pt idx="604">
                  <c:v>1419.7022312518566</c:v>
                </c:pt>
                <c:pt idx="605">
                  <c:v>1419.7022312518566</c:v>
                </c:pt>
                <c:pt idx="606">
                  <c:v>1419.7022312518566</c:v>
                </c:pt>
                <c:pt idx="607">
                  <c:v>1419.7022312518566</c:v>
                </c:pt>
                <c:pt idx="608">
                  <c:v>1419.7022312518566</c:v>
                </c:pt>
                <c:pt idx="609">
                  <c:v>1419.7022312518566</c:v>
                </c:pt>
                <c:pt idx="610">
                  <c:v>1419.7022312518566</c:v>
                </c:pt>
                <c:pt idx="611">
                  <c:v>1419.7022312518566</c:v>
                </c:pt>
                <c:pt idx="612">
                  <c:v>1419.7022312518566</c:v>
                </c:pt>
                <c:pt idx="613">
                  <c:v>1419.7022312518566</c:v>
                </c:pt>
              </c:numCache>
            </c:numRef>
          </c:val>
          <c:smooth val="0"/>
        </c:ser>
        <c:ser>
          <c:idx val="2"/>
          <c:order val="2"/>
          <c:tx>
            <c:v>Median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Sheet1!$W$2:$W$615</c:f>
              <c:numCache>
                <c:formatCode>General</c:formatCode>
                <c:ptCount val="614"/>
                <c:pt idx="0">
                  <c:v>1188.5</c:v>
                </c:pt>
                <c:pt idx="1">
                  <c:v>1188.5</c:v>
                </c:pt>
                <c:pt idx="2">
                  <c:v>1188.5</c:v>
                </c:pt>
                <c:pt idx="3">
                  <c:v>1188.5</c:v>
                </c:pt>
                <c:pt idx="4">
                  <c:v>1188.5</c:v>
                </c:pt>
                <c:pt idx="5">
                  <c:v>1188.5</c:v>
                </c:pt>
                <c:pt idx="6">
                  <c:v>1188.5</c:v>
                </c:pt>
                <c:pt idx="7">
                  <c:v>1188.5</c:v>
                </c:pt>
                <c:pt idx="8">
                  <c:v>1188.5</c:v>
                </c:pt>
                <c:pt idx="9">
                  <c:v>1188.5</c:v>
                </c:pt>
                <c:pt idx="10">
                  <c:v>1188.5</c:v>
                </c:pt>
                <c:pt idx="11">
                  <c:v>1188.5</c:v>
                </c:pt>
                <c:pt idx="12">
                  <c:v>1188.5</c:v>
                </c:pt>
                <c:pt idx="13">
                  <c:v>1188.5</c:v>
                </c:pt>
                <c:pt idx="14">
                  <c:v>1188.5</c:v>
                </c:pt>
                <c:pt idx="15">
                  <c:v>1188.5</c:v>
                </c:pt>
                <c:pt idx="16">
                  <c:v>1188.5</c:v>
                </c:pt>
                <c:pt idx="17">
                  <c:v>1188.5</c:v>
                </c:pt>
                <c:pt idx="18">
                  <c:v>1188.5</c:v>
                </c:pt>
                <c:pt idx="19">
                  <c:v>1188.5</c:v>
                </c:pt>
                <c:pt idx="20">
                  <c:v>1188.5</c:v>
                </c:pt>
                <c:pt idx="21">
                  <c:v>1188.5</c:v>
                </c:pt>
                <c:pt idx="22">
                  <c:v>1188.5</c:v>
                </c:pt>
                <c:pt idx="23">
                  <c:v>1188.5</c:v>
                </c:pt>
                <c:pt idx="24">
                  <c:v>1188.5</c:v>
                </c:pt>
                <c:pt idx="25">
                  <c:v>1188.5</c:v>
                </c:pt>
                <c:pt idx="26">
                  <c:v>1188.5</c:v>
                </c:pt>
                <c:pt idx="27">
                  <c:v>1188.5</c:v>
                </c:pt>
                <c:pt idx="28">
                  <c:v>1188.5</c:v>
                </c:pt>
                <c:pt idx="29">
                  <c:v>1188.5</c:v>
                </c:pt>
                <c:pt idx="30">
                  <c:v>1188.5</c:v>
                </c:pt>
                <c:pt idx="31">
                  <c:v>1188.5</c:v>
                </c:pt>
                <c:pt idx="32">
                  <c:v>1188.5</c:v>
                </c:pt>
                <c:pt idx="33">
                  <c:v>1188.5</c:v>
                </c:pt>
                <c:pt idx="34">
                  <c:v>1188.5</c:v>
                </c:pt>
                <c:pt idx="35">
                  <c:v>1188.5</c:v>
                </c:pt>
                <c:pt idx="36">
                  <c:v>1188.5</c:v>
                </c:pt>
                <c:pt idx="37">
                  <c:v>1188.5</c:v>
                </c:pt>
                <c:pt idx="38">
                  <c:v>1188.5</c:v>
                </c:pt>
                <c:pt idx="39">
                  <c:v>1188.5</c:v>
                </c:pt>
                <c:pt idx="40">
                  <c:v>1188.5</c:v>
                </c:pt>
                <c:pt idx="41">
                  <c:v>1188.5</c:v>
                </c:pt>
                <c:pt idx="42">
                  <c:v>1188.5</c:v>
                </c:pt>
                <c:pt idx="43">
                  <c:v>1188.5</c:v>
                </c:pt>
                <c:pt idx="44">
                  <c:v>1188.5</c:v>
                </c:pt>
                <c:pt idx="45">
                  <c:v>1188.5</c:v>
                </c:pt>
                <c:pt idx="46">
                  <c:v>1188.5</c:v>
                </c:pt>
                <c:pt idx="47">
                  <c:v>1188.5</c:v>
                </c:pt>
                <c:pt idx="48">
                  <c:v>1188.5</c:v>
                </c:pt>
                <c:pt idx="49">
                  <c:v>1188.5</c:v>
                </c:pt>
                <c:pt idx="50">
                  <c:v>1188.5</c:v>
                </c:pt>
                <c:pt idx="51">
                  <c:v>1188.5</c:v>
                </c:pt>
                <c:pt idx="52">
                  <c:v>1188.5</c:v>
                </c:pt>
                <c:pt idx="53">
                  <c:v>1188.5</c:v>
                </c:pt>
                <c:pt idx="54">
                  <c:v>1188.5</c:v>
                </c:pt>
                <c:pt idx="55">
                  <c:v>1188.5</c:v>
                </c:pt>
                <c:pt idx="56">
                  <c:v>1188.5</c:v>
                </c:pt>
                <c:pt idx="57">
                  <c:v>1188.5</c:v>
                </c:pt>
                <c:pt idx="58">
                  <c:v>1188.5</c:v>
                </c:pt>
                <c:pt idx="59">
                  <c:v>1188.5</c:v>
                </c:pt>
                <c:pt idx="60">
                  <c:v>1188.5</c:v>
                </c:pt>
                <c:pt idx="61">
                  <c:v>1188.5</c:v>
                </c:pt>
                <c:pt idx="62">
                  <c:v>1188.5</c:v>
                </c:pt>
                <c:pt idx="63">
                  <c:v>1188.5</c:v>
                </c:pt>
                <c:pt idx="64">
                  <c:v>1188.5</c:v>
                </c:pt>
                <c:pt idx="65">
                  <c:v>1188.5</c:v>
                </c:pt>
                <c:pt idx="66">
                  <c:v>1188.5</c:v>
                </c:pt>
                <c:pt idx="67">
                  <c:v>1188.5</c:v>
                </c:pt>
                <c:pt idx="68">
                  <c:v>1188.5</c:v>
                </c:pt>
                <c:pt idx="69">
                  <c:v>1188.5</c:v>
                </c:pt>
                <c:pt idx="70">
                  <c:v>1188.5</c:v>
                </c:pt>
                <c:pt idx="71">
                  <c:v>1188.5</c:v>
                </c:pt>
                <c:pt idx="72">
                  <c:v>1188.5</c:v>
                </c:pt>
                <c:pt idx="73">
                  <c:v>1188.5</c:v>
                </c:pt>
                <c:pt idx="74">
                  <c:v>1188.5</c:v>
                </c:pt>
                <c:pt idx="75">
                  <c:v>1188.5</c:v>
                </c:pt>
                <c:pt idx="76">
                  <c:v>1188.5</c:v>
                </c:pt>
                <c:pt idx="77">
                  <c:v>1188.5</c:v>
                </c:pt>
                <c:pt idx="78">
                  <c:v>1188.5</c:v>
                </c:pt>
                <c:pt idx="79">
                  <c:v>1188.5</c:v>
                </c:pt>
                <c:pt idx="80">
                  <c:v>1188.5</c:v>
                </c:pt>
                <c:pt idx="81">
                  <c:v>1188.5</c:v>
                </c:pt>
                <c:pt idx="82">
                  <c:v>1188.5</c:v>
                </c:pt>
                <c:pt idx="83">
                  <c:v>1188.5</c:v>
                </c:pt>
                <c:pt idx="84">
                  <c:v>1188.5</c:v>
                </c:pt>
                <c:pt idx="85">
                  <c:v>1188.5</c:v>
                </c:pt>
                <c:pt idx="86">
                  <c:v>1188.5</c:v>
                </c:pt>
                <c:pt idx="87">
                  <c:v>1188.5</c:v>
                </c:pt>
                <c:pt idx="88">
                  <c:v>1188.5</c:v>
                </c:pt>
                <c:pt idx="89">
                  <c:v>1188.5</c:v>
                </c:pt>
                <c:pt idx="90">
                  <c:v>1188.5</c:v>
                </c:pt>
                <c:pt idx="91">
                  <c:v>1188.5</c:v>
                </c:pt>
                <c:pt idx="92">
                  <c:v>1188.5</c:v>
                </c:pt>
                <c:pt idx="93">
                  <c:v>1188.5</c:v>
                </c:pt>
                <c:pt idx="94">
                  <c:v>1188.5</c:v>
                </c:pt>
                <c:pt idx="95">
                  <c:v>1188.5</c:v>
                </c:pt>
                <c:pt idx="96">
                  <c:v>1188.5</c:v>
                </c:pt>
                <c:pt idx="97">
                  <c:v>1188.5</c:v>
                </c:pt>
                <c:pt idx="98">
                  <c:v>1188.5</c:v>
                </c:pt>
                <c:pt idx="99">
                  <c:v>1188.5</c:v>
                </c:pt>
                <c:pt idx="100">
                  <c:v>1188.5</c:v>
                </c:pt>
                <c:pt idx="101">
                  <c:v>1188.5</c:v>
                </c:pt>
                <c:pt idx="102">
                  <c:v>1188.5</c:v>
                </c:pt>
                <c:pt idx="103">
                  <c:v>1188.5</c:v>
                </c:pt>
                <c:pt idx="104">
                  <c:v>1188.5</c:v>
                </c:pt>
                <c:pt idx="105">
                  <c:v>1188.5</c:v>
                </c:pt>
                <c:pt idx="106">
                  <c:v>1188.5</c:v>
                </c:pt>
                <c:pt idx="107">
                  <c:v>1188.5</c:v>
                </c:pt>
                <c:pt idx="108">
                  <c:v>1188.5</c:v>
                </c:pt>
                <c:pt idx="109">
                  <c:v>1188.5</c:v>
                </c:pt>
                <c:pt idx="110">
                  <c:v>1188.5</c:v>
                </c:pt>
                <c:pt idx="111">
                  <c:v>1188.5</c:v>
                </c:pt>
                <c:pt idx="112">
                  <c:v>1188.5</c:v>
                </c:pt>
                <c:pt idx="113">
                  <c:v>1188.5</c:v>
                </c:pt>
                <c:pt idx="114">
                  <c:v>1188.5</c:v>
                </c:pt>
                <c:pt idx="115">
                  <c:v>1188.5</c:v>
                </c:pt>
                <c:pt idx="116">
                  <c:v>1188.5</c:v>
                </c:pt>
                <c:pt idx="117">
                  <c:v>1188.5</c:v>
                </c:pt>
                <c:pt idx="118">
                  <c:v>1188.5</c:v>
                </c:pt>
                <c:pt idx="119">
                  <c:v>1188.5</c:v>
                </c:pt>
                <c:pt idx="120">
                  <c:v>1188.5</c:v>
                </c:pt>
                <c:pt idx="121">
                  <c:v>1188.5</c:v>
                </c:pt>
                <c:pt idx="122">
                  <c:v>1188.5</c:v>
                </c:pt>
                <c:pt idx="123">
                  <c:v>1188.5</c:v>
                </c:pt>
                <c:pt idx="124">
                  <c:v>1188.5</c:v>
                </c:pt>
                <c:pt idx="125">
                  <c:v>1188.5</c:v>
                </c:pt>
                <c:pt idx="126">
                  <c:v>1188.5</c:v>
                </c:pt>
                <c:pt idx="127">
                  <c:v>1188.5</c:v>
                </c:pt>
                <c:pt idx="128">
                  <c:v>1188.5</c:v>
                </c:pt>
                <c:pt idx="129">
                  <c:v>1188.5</c:v>
                </c:pt>
                <c:pt idx="130">
                  <c:v>1188.5</c:v>
                </c:pt>
                <c:pt idx="131">
                  <c:v>1188.5</c:v>
                </c:pt>
                <c:pt idx="132">
                  <c:v>1188.5</c:v>
                </c:pt>
                <c:pt idx="133">
                  <c:v>1188.5</c:v>
                </c:pt>
                <c:pt idx="134">
                  <c:v>1188.5</c:v>
                </c:pt>
                <c:pt idx="135">
                  <c:v>1188.5</c:v>
                </c:pt>
                <c:pt idx="136">
                  <c:v>1188.5</c:v>
                </c:pt>
                <c:pt idx="137">
                  <c:v>1188.5</c:v>
                </c:pt>
                <c:pt idx="138">
                  <c:v>1188.5</c:v>
                </c:pt>
                <c:pt idx="139">
                  <c:v>1188.5</c:v>
                </c:pt>
                <c:pt idx="140">
                  <c:v>1188.5</c:v>
                </c:pt>
                <c:pt idx="141">
                  <c:v>1188.5</c:v>
                </c:pt>
                <c:pt idx="142">
                  <c:v>1188.5</c:v>
                </c:pt>
                <c:pt idx="143">
                  <c:v>1188.5</c:v>
                </c:pt>
                <c:pt idx="144">
                  <c:v>1188.5</c:v>
                </c:pt>
                <c:pt idx="145">
                  <c:v>1188.5</c:v>
                </c:pt>
                <c:pt idx="146">
                  <c:v>1188.5</c:v>
                </c:pt>
                <c:pt idx="147">
                  <c:v>1188.5</c:v>
                </c:pt>
                <c:pt idx="148">
                  <c:v>1188.5</c:v>
                </c:pt>
                <c:pt idx="149">
                  <c:v>1188.5</c:v>
                </c:pt>
                <c:pt idx="150">
                  <c:v>1188.5</c:v>
                </c:pt>
                <c:pt idx="151">
                  <c:v>1188.5</c:v>
                </c:pt>
                <c:pt idx="152">
                  <c:v>1188.5</c:v>
                </c:pt>
                <c:pt idx="153">
                  <c:v>1188.5</c:v>
                </c:pt>
                <c:pt idx="154">
                  <c:v>1188.5</c:v>
                </c:pt>
                <c:pt idx="155">
                  <c:v>1188.5</c:v>
                </c:pt>
                <c:pt idx="156">
                  <c:v>1188.5</c:v>
                </c:pt>
                <c:pt idx="157">
                  <c:v>1188.5</c:v>
                </c:pt>
                <c:pt idx="158">
                  <c:v>1188.5</c:v>
                </c:pt>
                <c:pt idx="159">
                  <c:v>1188.5</c:v>
                </c:pt>
                <c:pt idx="160">
                  <c:v>1188.5</c:v>
                </c:pt>
                <c:pt idx="161">
                  <c:v>1188.5</c:v>
                </c:pt>
                <c:pt idx="162">
                  <c:v>1188.5</c:v>
                </c:pt>
                <c:pt idx="163">
                  <c:v>1188.5</c:v>
                </c:pt>
                <c:pt idx="164">
                  <c:v>1188.5</c:v>
                </c:pt>
                <c:pt idx="165">
                  <c:v>1188.5</c:v>
                </c:pt>
                <c:pt idx="166">
                  <c:v>1188.5</c:v>
                </c:pt>
                <c:pt idx="167">
                  <c:v>1188.5</c:v>
                </c:pt>
                <c:pt idx="168">
                  <c:v>1188.5</c:v>
                </c:pt>
                <c:pt idx="169">
                  <c:v>1188.5</c:v>
                </c:pt>
                <c:pt idx="170">
                  <c:v>1188.5</c:v>
                </c:pt>
                <c:pt idx="171">
                  <c:v>1188.5</c:v>
                </c:pt>
                <c:pt idx="172">
                  <c:v>1188.5</c:v>
                </c:pt>
                <c:pt idx="173">
                  <c:v>1188.5</c:v>
                </c:pt>
                <c:pt idx="174">
                  <c:v>1188.5</c:v>
                </c:pt>
                <c:pt idx="175">
                  <c:v>1188.5</c:v>
                </c:pt>
                <c:pt idx="176">
                  <c:v>1188.5</c:v>
                </c:pt>
                <c:pt idx="177">
                  <c:v>1188.5</c:v>
                </c:pt>
                <c:pt idx="178">
                  <c:v>1188.5</c:v>
                </c:pt>
                <c:pt idx="179">
                  <c:v>1188.5</c:v>
                </c:pt>
                <c:pt idx="180">
                  <c:v>1188.5</c:v>
                </c:pt>
                <c:pt idx="181">
                  <c:v>1188.5</c:v>
                </c:pt>
                <c:pt idx="182">
                  <c:v>1188.5</c:v>
                </c:pt>
                <c:pt idx="183">
                  <c:v>1188.5</c:v>
                </c:pt>
                <c:pt idx="184">
                  <c:v>1188.5</c:v>
                </c:pt>
                <c:pt idx="185">
                  <c:v>1188.5</c:v>
                </c:pt>
                <c:pt idx="186">
                  <c:v>1188.5</c:v>
                </c:pt>
                <c:pt idx="187">
                  <c:v>1188.5</c:v>
                </c:pt>
                <c:pt idx="188">
                  <c:v>1188.5</c:v>
                </c:pt>
                <c:pt idx="189">
                  <c:v>1188.5</c:v>
                </c:pt>
                <c:pt idx="190">
                  <c:v>1188.5</c:v>
                </c:pt>
                <c:pt idx="191">
                  <c:v>1188.5</c:v>
                </c:pt>
                <c:pt idx="192">
                  <c:v>1188.5</c:v>
                </c:pt>
                <c:pt idx="193">
                  <c:v>1188.5</c:v>
                </c:pt>
                <c:pt idx="194">
                  <c:v>1188.5</c:v>
                </c:pt>
                <c:pt idx="195">
                  <c:v>1188.5</c:v>
                </c:pt>
                <c:pt idx="196">
                  <c:v>1188.5</c:v>
                </c:pt>
                <c:pt idx="197">
                  <c:v>1188.5</c:v>
                </c:pt>
                <c:pt idx="198">
                  <c:v>1188.5</c:v>
                </c:pt>
                <c:pt idx="199">
                  <c:v>1188.5</c:v>
                </c:pt>
                <c:pt idx="200">
                  <c:v>1188.5</c:v>
                </c:pt>
                <c:pt idx="201">
                  <c:v>1188.5</c:v>
                </c:pt>
                <c:pt idx="202">
                  <c:v>1188.5</c:v>
                </c:pt>
                <c:pt idx="203">
                  <c:v>1188.5</c:v>
                </c:pt>
                <c:pt idx="204">
                  <c:v>1188.5</c:v>
                </c:pt>
                <c:pt idx="205">
                  <c:v>1188.5</c:v>
                </c:pt>
                <c:pt idx="206">
                  <c:v>1188.5</c:v>
                </c:pt>
                <c:pt idx="207">
                  <c:v>1188.5</c:v>
                </c:pt>
                <c:pt idx="208">
                  <c:v>1188.5</c:v>
                </c:pt>
                <c:pt idx="209">
                  <c:v>1188.5</c:v>
                </c:pt>
                <c:pt idx="210">
                  <c:v>1188.5</c:v>
                </c:pt>
                <c:pt idx="211">
                  <c:v>1188.5</c:v>
                </c:pt>
                <c:pt idx="212">
                  <c:v>1188.5</c:v>
                </c:pt>
                <c:pt idx="213">
                  <c:v>1188.5</c:v>
                </c:pt>
                <c:pt idx="214">
                  <c:v>1188.5</c:v>
                </c:pt>
                <c:pt idx="215">
                  <c:v>1188.5</c:v>
                </c:pt>
                <c:pt idx="216">
                  <c:v>1188.5</c:v>
                </c:pt>
                <c:pt idx="217">
                  <c:v>1188.5</c:v>
                </c:pt>
                <c:pt idx="218">
                  <c:v>1188.5</c:v>
                </c:pt>
                <c:pt idx="219">
                  <c:v>1188.5</c:v>
                </c:pt>
                <c:pt idx="220">
                  <c:v>1188.5</c:v>
                </c:pt>
                <c:pt idx="221">
                  <c:v>1188.5</c:v>
                </c:pt>
                <c:pt idx="222">
                  <c:v>1188.5</c:v>
                </c:pt>
                <c:pt idx="223">
                  <c:v>1188.5</c:v>
                </c:pt>
                <c:pt idx="224">
                  <c:v>1188.5</c:v>
                </c:pt>
                <c:pt idx="225">
                  <c:v>1188.5</c:v>
                </c:pt>
                <c:pt idx="226">
                  <c:v>1188.5</c:v>
                </c:pt>
                <c:pt idx="227">
                  <c:v>1188.5</c:v>
                </c:pt>
                <c:pt idx="228">
                  <c:v>1188.5</c:v>
                </c:pt>
                <c:pt idx="229">
                  <c:v>1188.5</c:v>
                </c:pt>
                <c:pt idx="230">
                  <c:v>1188.5</c:v>
                </c:pt>
                <c:pt idx="231">
                  <c:v>1188.5</c:v>
                </c:pt>
                <c:pt idx="232">
                  <c:v>1188.5</c:v>
                </c:pt>
                <c:pt idx="233">
                  <c:v>1188.5</c:v>
                </c:pt>
                <c:pt idx="234">
                  <c:v>1188.5</c:v>
                </c:pt>
                <c:pt idx="235">
                  <c:v>1188.5</c:v>
                </c:pt>
                <c:pt idx="236">
                  <c:v>1188.5</c:v>
                </c:pt>
                <c:pt idx="237">
                  <c:v>1188.5</c:v>
                </c:pt>
                <c:pt idx="238">
                  <c:v>1188.5</c:v>
                </c:pt>
                <c:pt idx="239">
                  <c:v>1188.5</c:v>
                </c:pt>
                <c:pt idx="240">
                  <c:v>1188.5</c:v>
                </c:pt>
                <c:pt idx="241">
                  <c:v>1188.5</c:v>
                </c:pt>
                <c:pt idx="242">
                  <c:v>1188.5</c:v>
                </c:pt>
                <c:pt idx="243">
                  <c:v>1188.5</c:v>
                </c:pt>
                <c:pt idx="244">
                  <c:v>1188.5</c:v>
                </c:pt>
                <c:pt idx="245">
                  <c:v>1188.5</c:v>
                </c:pt>
                <c:pt idx="246">
                  <c:v>1188.5</c:v>
                </c:pt>
                <c:pt idx="247">
                  <c:v>1188.5</c:v>
                </c:pt>
                <c:pt idx="248">
                  <c:v>1188.5</c:v>
                </c:pt>
                <c:pt idx="249">
                  <c:v>1188.5</c:v>
                </c:pt>
                <c:pt idx="250">
                  <c:v>1188.5</c:v>
                </c:pt>
                <c:pt idx="251">
                  <c:v>1188.5</c:v>
                </c:pt>
                <c:pt idx="252">
                  <c:v>1188.5</c:v>
                </c:pt>
                <c:pt idx="253">
                  <c:v>1188.5</c:v>
                </c:pt>
                <c:pt idx="254">
                  <c:v>1188.5</c:v>
                </c:pt>
                <c:pt idx="255">
                  <c:v>1188.5</c:v>
                </c:pt>
                <c:pt idx="256">
                  <c:v>1188.5</c:v>
                </c:pt>
                <c:pt idx="257">
                  <c:v>1188.5</c:v>
                </c:pt>
                <c:pt idx="258">
                  <c:v>1188.5</c:v>
                </c:pt>
                <c:pt idx="259">
                  <c:v>1188.5</c:v>
                </c:pt>
                <c:pt idx="260">
                  <c:v>1188.5</c:v>
                </c:pt>
                <c:pt idx="261">
                  <c:v>1188.5</c:v>
                </c:pt>
                <c:pt idx="262">
                  <c:v>1188.5</c:v>
                </c:pt>
                <c:pt idx="263">
                  <c:v>1188.5</c:v>
                </c:pt>
                <c:pt idx="264">
                  <c:v>1188.5</c:v>
                </c:pt>
                <c:pt idx="265">
                  <c:v>1188.5</c:v>
                </c:pt>
                <c:pt idx="266">
                  <c:v>1188.5</c:v>
                </c:pt>
                <c:pt idx="267">
                  <c:v>1188.5</c:v>
                </c:pt>
                <c:pt idx="268">
                  <c:v>1188.5</c:v>
                </c:pt>
                <c:pt idx="269">
                  <c:v>1188.5</c:v>
                </c:pt>
                <c:pt idx="270">
                  <c:v>1188.5</c:v>
                </c:pt>
                <c:pt idx="271">
                  <c:v>1188.5</c:v>
                </c:pt>
                <c:pt idx="272">
                  <c:v>1188.5</c:v>
                </c:pt>
                <c:pt idx="273">
                  <c:v>1188.5</c:v>
                </c:pt>
                <c:pt idx="274">
                  <c:v>1188.5</c:v>
                </c:pt>
                <c:pt idx="275">
                  <c:v>1188.5</c:v>
                </c:pt>
                <c:pt idx="276">
                  <c:v>1188.5</c:v>
                </c:pt>
                <c:pt idx="277">
                  <c:v>1188.5</c:v>
                </c:pt>
                <c:pt idx="278">
                  <c:v>1188.5</c:v>
                </c:pt>
                <c:pt idx="279">
                  <c:v>1188.5</c:v>
                </c:pt>
                <c:pt idx="280">
                  <c:v>1188.5</c:v>
                </c:pt>
                <c:pt idx="281">
                  <c:v>1188.5</c:v>
                </c:pt>
                <c:pt idx="282">
                  <c:v>1188.5</c:v>
                </c:pt>
                <c:pt idx="283">
                  <c:v>1188.5</c:v>
                </c:pt>
                <c:pt idx="284">
                  <c:v>1188.5</c:v>
                </c:pt>
                <c:pt idx="285">
                  <c:v>1188.5</c:v>
                </c:pt>
                <c:pt idx="286">
                  <c:v>1188.5</c:v>
                </c:pt>
                <c:pt idx="287">
                  <c:v>1188.5</c:v>
                </c:pt>
                <c:pt idx="288">
                  <c:v>1188.5</c:v>
                </c:pt>
                <c:pt idx="289">
                  <c:v>1188.5</c:v>
                </c:pt>
                <c:pt idx="290">
                  <c:v>1188.5</c:v>
                </c:pt>
                <c:pt idx="291">
                  <c:v>1188.5</c:v>
                </c:pt>
                <c:pt idx="292">
                  <c:v>1188.5</c:v>
                </c:pt>
                <c:pt idx="293">
                  <c:v>1188.5</c:v>
                </c:pt>
                <c:pt idx="294">
                  <c:v>1188.5</c:v>
                </c:pt>
                <c:pt idx="295">
                  <c:v>1188.5</c:v>
                </c:pt>
                <c:pt idx="296">
                  <c:v>1188.5</c:v>
                </c:pt>
                <c:pt idx="297">
                  <c:v>1188.5</c:v>
                </c:pt>
                <c:pt idx="298">
                  <c:v>1188.5</c:v>
                </c:pt>
                <c:pt idx="299">
                  <c:v>1188.5</c:v>
                </c:pt>
                <c:pt idx="300">
                  <c:v>1188.5</c:v>
                </c:pt>
                <c:pt idx="301">
                  <c:v>1188.5</c:v>
                </c:pt>
                <c:pt idx="302">
                  <c:v>1188.5</c:v>
                </c:pt>
                <c:pt idx="303">
                  <c:v>1188.5</c:v>
                </c:pt>
                <c:pt idx="304">
                  <c:v>1188.5</c:v>
                </c:pt>
                <c:pt idx="305">
                  <c:v>1188.5</c:v>
                </c:pt>
                <c:pt idx="306">
                  <c:v>1188.5</c:v>
                </c:pt>
                <c:pt idx="307">
                  <c:v>1188.5</c:v>
                </c:pt>
                <c:pt idx="308">
                  <c:v>1188.5</c:v>
                </c:pt>
                <c:pt idx="309">
                  <c:v>1188.5</c:v>
                </c:pt>
                <c:pt idx="310">
                  <c:v>1188.5</c:v>
                </c:pt>
                <c:pt idx="311">
                  <c:v>1188.5</c:v>
                </c:pt>
                <c:pt idx="312">
                  <c:v>1188.5</c:v>
                </c:pt>
                <c:pt idx="313">
                  <c:v>1188.5</c:v>
                </c:pt>
                <c:pt idx="314">
                  <c:v>1188.5</c:v>
                </c:pt>
                <c:pt idx="315">
                  <c:v>1188.5</c:v>
                </c:pt>
                <c:pt idx="316">
                  <c:v>1188.5</c:v>
                </c:pt>
                <c:pt idx="317">
                  <c:v>1188.5</c:v>
                </c:pt>
                <c:pt idx="318">
                  <c:v>1188.5</c:v>
                </c:pt>
                <c:pt idx="319">
                  <c:v>1188.5</c:v>
                </c:pt>
                <c:pt idx="320">
                  <c:v>1188.5</c:v>
                </c:pt>
                <c:pt idx="321">
                  <c:v>1188.5</c:v>
                </c:pt>
                <c:pt idx="322">
                  <c:v>1188.5</c:v>
                </c:pt>
                <c:pt idx="323">
                  <c:v>1188.5</c:v>
                </c:pt>
                <c:pt idx="324">
                  <c:v>1188.5</c:v>
                </c:pt>
                <c:pt idx="325">
                  <c:v>1188.5</c:v>
                </c:pt>
                <c:pt idx="326">
                  <c:v>1188.5</c:v>
                </c:pt>
                <c:pt idx="327">
                  <c:v>1188.5</c:v>
                </c:pt>
                <c:pt idx="328">
                  <c:v>1188.5</c:v>
                </c:pt>
                <c:pt idx="329">
                  <c:v>1188.5</c:v>
                </c:pt>
                <c:pt idx="330">
                  <c:v>1188.5</c:v>
                </c:pt>
                <c:pt idx="331">
                  <c:v>1188.5</c:v>
                </c:pt>
                <c:pt idx="332">
                  <c:v>1188.5</c:v>
                </c:pt>
                <c:pt idx="333">
                  <c:v>1188.5</c:v>
                </c:pt>
                <c:pt idx="334">
                  <c:v>1188.5</c:v>
                </c:pt>
                <c:pt idx="335">
                  <c:v>1188.5</c:v>
                </c:pt>
                <c:pt idx="336">
                  <c:v>1188.5</c:v>
                </c:pt>
                <c:pt idx="337">
                  <c:v>1188.5</c:v>
                </c:pt>
                <c:pt idx="338">
                  <c:v>1188.5</c:v>
                </c:pt>
                <c:pt idx="339">
                  <c:v>1188.5</c:v>
                </c:pt>
                <c:pt idx="340">
                  <c:v>1188.5</c:v>
                </c:pt>
                <c:pt idx="341">
                  <c:v>1188.5</c:v>
                </c:pt>
                <c:pt idx="342">
                  <c:v>1188.5</c:v>
                </c:pt>
                <c:pt idx="343">
                  <c:v>1188.5</c:v>
                </c:pt>
                <c:pt idx="344">
                  <c:v>1188.5</c:v>
                </c:pt>
                <c:pt idx="345">
                  <c:v>1188.5</c:v>
                </c:pt>
                <c:pt idx="346">
                  <c:v>1188.5</c:v>
                </c:pt>
                <c:pt idx="347">
                  <c:v>1188.5</c:v>
                </c:pt>
                <c:pt idx="348">
                  <c:v>1188.5</c:v>
                </c:pt>
                <c:pt idx="349">
                  <c:v>1188.5</c:v>
                </c:pt>
                <c:pt idx="350">
                  <c:v>1188.5</c:v>
                </c:pt>
                <c:pt idx="351">
                  <c:v>1188.5</c:v>
                </c:pt>
                <c:pt idx="352">
                  <c:v>1188.5</c:v>
                </c:pt>
                <c:pt idx="353">
                  <c:v>1188.5</c:v>
                </c:pt>
                <c:pt idx="354">
                  <c:v>1188.5</c:v>
                </c:pt>
                <c:pt idx="355">
                  <c:v>1188.5</c:v>
                </c:pt>
                <c:pt idx="356">
                  <c:v>1188.5</c:v>
                </c:pt>
                <c:pt idx="357">
                  <c:v>1188.5</c:v>
                </c:pt>
                <c:pt idx="358">
                  <c:v>1188.5</c:v>
                </c:pt>
                <c:pt idx="359">
                  <c:v>1188.5</c:v>
                </c:pt>
                <c:pt idx="360">
                  <c:v>1188.5</c:v>
                </c:pt>
                <c:pt idx="361">
                  <c:v>1188.5</c:v>
                </c:pt>
                <c:pt idx="362">
                  <c:v>1188.5</c:v>
                </c:pt>
                <c:pt idx="363">
                  <c:v>1188.5</c:v>
                </c:pt>
                <c:pt idx="364">
                  <c:v>1188.5</c:v>
                </c:pt>
                <c:pt idx="365">
                  <c:v>1188.5</c:v>
                </c:pt>
                <c:pt idx="366">
                  <c:v>1188.5</c:v>
                </c:pt>
                <c:pt idx="367">
                  <c:v>1188.5</c:v>
                </c:pt>
                <c:pt idx="368">
                  <c:v>1188.5</c:v>
                </c:pt>
                <c:pt idx="369">
                  <c:v>1188.5</c:v>
                </c:pt>
                <c:pt idx="370">
                  <c:v>1188.5</c:v>
                </c:pt>
                <c:pt idx="371">
                  <c:v>1188.5</c:v>
                </c:pt>
                <c:pt idx="372">
                  <c:v>1188.5</c:v>
                </c:pt>
                <c:pt idx="373">
                  <c:v>1188.5</c:v>
                </c:pt>
                <c:pt idx="374">
                  <c:v>1188.5</c:v>
                </c:pt>
                <c:pt idx="375">
                  <c:v>1188.5</c:v>
                </c:pt>
                <c:pt idx="376">
                  <c:v>1188.5</c:v>
                </c:pt>
                <c:pt idx="377">
                  <c:v>1188.5</c:v>
                </c:pt>
                <c:pt idx="378">
                  <c:v>1188.5</c:v>
                </c:pt>
                <c:pt idx="379">
                  <c:v>1188.5</c:v>
                </c:pt>
                <c:pt idx="380">
                  <c:v>1188.5</c:v>
                </c:pt>
                <c:pt idx="381">
                  <c:v>1188.5</c:v>
                </c:pt>
                <c:pt idx="382">
                  <c:v>1188.5</c:v>
                </c:pt>
                <c:pt idx="383">
                  <c:v>1188.5</c:v>
                </c:pt>
                <c:pt idx="384">
                  <c:v>1188.5</c:v>
                </c:pt>
                <c:pt idx="385">
                  <c:v>1188.5</c:v>
                </c:pt>
                <c:pt idx="386">
                  <c:v>1188.5</c:v>
                </c:pt>
                <c:pt idx="387">
                  <c:v>1188.5</c:v>
                </c:pt>
                <c:pt idx="388">
                  <c:v>1188.5</c:v>
                </c:pt>
                <c:pt idx="389">
                  <c:v>1188.5</c:v>
                </c:pt>
                <c:pt idx="390">
                  <c:v>1188.5</c:v>
                </c:pt>
                <c:pt idx="391">
                  <c:v>1188.5</c:v>
                </c:pt>
                <c:pt idx="392">
                  <c:v>1188.5</c:v>
                </c:pt>
                <c:pt idx="393">
                  <c:v>1188.5</c:v>
                </c:pt>
                <c:pt idx="394">
                  <c:v>1188.5</c:v>
                </c:pt>
                <c:pt idx="395">
                  <c:v>1188.5</c:v>
                </c:pt>
                <c:pt idx="396">
                  <c:v>1188.5</c:v>
                </c:pt>
                <c:pt idx="397">
                  <c:v>1188.5</c:v>
                </c:pt>
                <c:pt idx="398">
                  <c:v>1188.5</c:v>
                </c:pt>
                <c:pt idx="399">
                  <c:v>1188.5</c:v>
                </c:pt>
                <c:pt idx="400">
                  <c:v>1188.5</c:v>
                </c:pt>
                <c:pt idx="401">
                  <c:v>1188.5</c:v>
                </c:pt>
                <c:pt idx="402">
                  <c:v>1188.5</c:v>
                </c:pt>
                <c:pt idx="403">
                  <c:v>1188.5</c:v>
                </c:pt>
                <c:pt idx="404">
                  <c:v>1188.5</c:v>
                </c:pt>
                <c:pt idx="405">
                  <c:v>1188.5</c:v>
                </c:pt>
                <c:pt idx="406">
                  <c:v>1188.5</c:v>
                </c:pt>
                <c:pt idx="407">
                  <c:v>1188.5</c:v>
                </c:pt>
                <c:pt idx="408">
                  <c:v>1188.5</c:v>
                </c:pt>
                <c:pt idx="409">
                  <c:v>1188.5</c:v>
                </c:pt>
                <c:pt idx="410">
                  <c:v>1188.5</c:v>
                </c:pt>
                <c:pt idx="411">
                  <c:v>1188.5</c:v>
                </c:pt>
                <c:pt idx="412">
                  <c:v>1188.5</c:v>
                </c:pt>
                <c:pt idx="413">
                  <c:v>1188.5</c:v>
                </c:pt>
                <c:pt idx="414">
                  <c:v>1188.5</c:v>
                </c:pt>
                <c:pt idx="415">
                  <c:v>1188.5</c:v>
                </c:pt>
                <c:pt idx="416">
                  <c:v>1188.5</c:v>
                </c:pt>
                <c:pt idx="417">
                  <c:v>1188.5</c:v>
                </c:pt>
                <c:pt idx="418">
                  <c:v>1188.5</c:v>
                </c:pt>
                <c:pt idx="419">
                  <c:v>1188.5</c:v>
                </c:pt>
                <c:pt idx="420">
                  <c:v>1188.5</c:v>
                </c:pt>
                <c:pt idx="421">
                  <c:v>1188.5</c:v>
                </c:pt>
                <c:pt idx="422">
                  <c:v>1188.5</c:v>
                </c:pt>
                <c:pt idx="423">
                  <c:v>1188.5</c:v>
                </c:pt>
                <c:pt idx="424">
                  <c:v>1188.5</c:v>
                </c:pt>
                <c:pt idx="425">
                  <c:v>1188.5</c:v>
                </c:pt>
                <c:pt idx="426">
                  <c:v>1188.5</c:v>
                </c:pt>
                <c:pt idx="427">
                  <c:v>1188.5</c:v>
                </c:pt>
                <c:pt idx="428">
                  <c:v>1188.5</c:v>
                </c:pt>
                <c:pt idx="429">
                  <c:v>1188.5</c:v>
                </c:pt>
                <c:pt idx="430">
                  <c:v>1188.5</c:v>
                </c:pt>
                <c:pt idx="431">
                  <c:v>1188.5</c:v>
                </c:pt>
                <c:pt idx="432">
                  <c:v>1188.5</c:v>
                </c:pt>
                <c:pt idx="433">
                  <c:v>1188.5</c:v>
                </c:pt>
                <c:pt idx="434">
                  <c:v>1188.5</c:v>
                </c:pt>
                <c:pt idx="435">
                  <c:v>1188.5</c:v>
                </c:pt>
                <c:pt idx="436">
                  <c:v>1188.5</c:v>
                </c:pt>
                <c:pt idx="437">
                  <c:v>1188.5</c:v>
                </c:pt>
                <c:pt idx="438">
                  <c:v>1188.5</c:v>
                </c:pt>
                <c:pt idx="439">
                  <c:v>1188.5</c:v>
                </c:pt>
                <c:pt idx="440">
                  <c:v>1188.5</c:v>
                </c:pt>
                <c:pt idx="441">
                  <c:v>1188.5</c:v>
                </c:pt>
                <c:pt idx="442">
                  <c:v>1188.5</c:v>
                </c:pt>
                <c:pt idx="443">
                  <c:v>1188.5</c:v>
                </c:pt>
                <c:pt idx="444">
                  <c:v>1188.5</c:v>
                </c:pt>
                <c:pt idx="445">
                  <c:v>1188.5</c:v>
                </c:pt>
                <c:pt idx="446">
                  <c:v>1188.5</c:v>
                </c:pt>
                <c:pt idx="447">
                  <c:v>1188.5</c:v>
                </c:pt>
                <c:pt idx="448">
                  <c:v>1188.5</c:v>
                </c:pt>
                <c:pt idx="449">
                  <c:v>1188.5</c:v>
                </c:pt>
                <c:pt idx="450">
                  <c:v>1188.5</c:v>
                </c:pt>
                <c:pt idx="451">
                  <c:v>1188.5</c:v>
                </c:pt>
                <c:pt idx="452">
                  <c:v>1188.5</c:v>
                </c:pt>
                <c:pt idx="453">
                  <c:v>1188.5</c:v>
                </c:pt>
                <c:pt idx="454">
                  <c:v>1188.5</c:v>
                </c:pt>
                <c:pt idx="455">
                  <c:v>1188.5</c:v>
                </c:pt>
                <c:pt idx="456">
                  <c:v>1188.5</c:v>
                </c:pt>
                <c:pt idx="457">
                  <c:v>1188.5</c:v>
                </c:pt>
                <c:pt idx="458">
                  <c:v>1188.5</c:v>
                </c:pt>
                <c:pt idx="459">
                  <c:v>1188.5</c:v>
                </c:pt>
                <c:pt idx="460">
                  <c:v>1188.5</c:v>
                </c:pt>
                <c:pt idx="461">
                  <c:v>1188.5</c:v>
                </c:pt>
                <c:pt idx="462">
                  <c:v>1188.5</c:v>
                </c:pt>
                <c:pt idx="463">
                  <c:v>1188.5</c:v>
                </c:pt>
                <c:pt idx="464">
                  <c:v>1188.5</c:v>
                </c:pt>
                <c:pt idx="465">
                  <c:v>1188.5</c:v>
                </c:pt>
                <c:pt idx="466">
                  <c:v>1188.5</c:v>
                </c:pt>
                <c:pt idx="467">
                  <c:v>1188.5</c:v>
                </c:pt>
                <c:pt idx="468">
                  <c:v>1188.5</c:v>
                </c:pt>
                <c:pt idx="469">
                  <c:v>1188.5</c:v>
                </c:pt>
                <c:pt idx="470">
                  <c:v>1188.5</c:v>
                </c:pt>
                <c:pt idx="471">
                  <c:v>1188.5</c:v>
                </c:pt>
                <c:pt idx="472">
                  <c:v>1188.5</c:v>
                </c:pt>
                <c:pt idx="473">
                  <c:v>1188.5</c:v>
                </c:pt>
                <c:pt idx="474">
                  <c:v>1188.5</c:v>
                </c:pt>
                <c:pt idx="475">
                  <c:v>1188.5</c:v>
                </c:pt>
                <c:pt idx="476">
                  <c:v>1188.5</c:v>
                </c:pt>
                <c:pt idx="477">
                  <c:v>1188.5</c:v>
                </c:pt>
                <c:pt idx="478">
                  <c:v>1188.5</c:v>
                </c:pt>
                <c:pt idx="479">
                  <c:v>1188.5</c:v>
                </c:pt>
                <c:pt idx="480">
                  <c:v>1188.5</c:v>
                </c:pt>
                <c:pt idx="481">
                  <c:v>1188.5</c:v>
                </c:pt>
                <c:pt idx="482">
                  <c:v>1188.5</c:v>
                </c:pt>
                <c:pt idx="483">
                  <c:v>1188.5</c:v>
                </c:pt>
                <c:pt idx="484">
                  <c:v>1188.5</c:v>
                </c:pt>
                <c:pt idx="485">
                  <c:v>1188.5</c:v>
                </c:pt>
                <c:pt idx="486">
                  <c:v>1188.5</c:v>
                </c:pt>
                <c:pt idx="487">
                  <c:v>1188.5</c:v>
                </c:pt>
                <c:pt idx="488">
                  <c:v>1188.5</c:v>
                </c:pt>
                <c:pt idx="489">
                  <c:v>1188.5</c:v>
                </c:pt>
                <c:pt idx="490">
                  <c:v>1188.5</c:v>
                </c:pt>
                <c:pt idx="491">
                  <c:v>1188.5</c:v>
                </c:pt>
                <c:pt idx="492">
                  <c:v>1188.5</c:v>
                </c:pt>
                <c:pt idx="493">
                  <c:v>1188.5</c:v>
                </c:pt>
                <c:pt idx="494">
                  <c:v>1188.5</c:v>
                </c:pt>
                <c:pt idx="495">
                  <c:v>1188.5</c:v>
                </c:pt>
                <c:pt idx="496">
                  <c:v>1188.5</c:v>
                </c:pt>
                <c:pt idx="497">
                  <c:v>1188.5</c:v>
                </c:pt>
                <c:pt idx="498">
                  <c:v>1188.5</c:v>
                </c:pt>
                <c:pt idx="499">
                  <c:v>1188.5</c:v>
                </c:pt>
                <c:pt idx="500">
                  <c:v>1188.5</c:v>
                </c:pt>
                <c:pt idx="501">
                  <c:v>1188.5</c:v>
                </c:pt>
                <c:pt idx="502">
                  <c:v>1188.5</c:v>
                </c:pt>
                <c:pt idx="503">
                  <c:v>1188.5</c:v>
                </c:pt>
                <c:pt idx="504">
                  <c:v>1188.5</c:v>
                </c:pt>
                <c:pt idx="505">
                  <c:v>1188.5</c:v>
                </c:pt>
                <c:pt idx="506">
                  <c:v>1188.5</c:v>
                </c:pt>
                <c:pt idx="507">
                  <c:v>1188.5</c:v>
                </c:pt>
                <c:pt idx="508">
                  <c:v>1188.5</c:v>
                </c:pt>
                <c:pt idx="509">
                  <c:v>1188.5</c:v>
                </c:pt>
                <c:pt idx="510">
                  <c:v>1188.5</c:v>
                </c:pt>
                <c:pt idx="511">
                  <c:v>1188.5</c:v>
                </c:pt>
                <c:pt idx="512">
                  <c:v>1188.5</c:v>
                </c:pt>
                <c:pt idx="513">
                  <c:v>1188.5</c:v>
                </c:pt>
                <c:pt idx="514">
                  <c:v>1188.5</c:v>
                </c:pt>
                <c:pt idx="515">
                  <c:v>1188.5</c:v>
                </c:pt>
                <c:pt idx="516">
                  <c:v>1188.5</c:v>
                </c:pt>
                <c:pt idx="517">
                  <c:v>1188.5</c:v>
                </c:pt>
                <c:pt idx="518">
                  <c:v>1188.5</c:v>
                </c:pt>
                <c:pt idx="519">
                  <c:v>1188.5</c:v>
                </c:pt>
                <c:pt idx="520">
                  <c:v>1188.5</c:v>
                </c:pt>
                <c:pt idx="521">
                  <c:v>1188.5</c:v>
                </c:pt>
                <c:pt idx="522">
                  <c:v>1188.5</c:v>
                </c:pt>
                <c:pt idx="523">
                  <c:v>1188.5</c:v>
                </c:pt>
                <c:pt idx="524">
                  <c:v>1188.5</c:v>
                </c:pt>
                <c:pt idx="525">
                  <c:v>1188.5</c:v>
                </c:pt>
                <c:pt idx="526">
                  <c:v>1188.5</c:v>
                </c:pt>
                <c:pt idx="527">
                  <c:v>1188.5</c:v>
                </c:pt>
                <c:pt idx="528">
                  <c:v>1188.5</c:v>
                </c:pt>
                <c:pt idx="529">
                  <c:v>1188.5</c:v>
                </c:pt>
                <c:pt idx="530">
                  <c:v>1188.5</c:v>
                </c:pt>
                <c:pt idx="531">
                  <c:v>1188.5</c:v>
                </c:pt>
                <c:pt idx="532">
                  <c:v>1188.5</c:v>
                </c:pt>
                <c:pt idx="533">
                  <c:v>1188.5</c:v>
                </c:pt>
                <c:pt idx="534">
                  <c:v>1188.5</c:v>
                </c:pt>
                <c:pt idx="535">
                  <c:v>1188.5</c:v>
                </c:pt>
                <c:pt idx="536">
                  <c:v>1188.5</c:v>
                </c:pt>
                <c:pt idx="537">
                  <c:v>1188.5</c:v>
                </c:pt>
                <c:pt idx="538">
                  <c:v>1188.5</c:v>
                </c:pt>
                <c:pt idx="539">
                  <c:v>1188.5</c:v>
                </c:pt>
                <c:pt idx="540">
                  <c:v>1188.5</c:v>
                </c:pt>
                <c:pt idx="541">
                  <c:v>1188.5</c:v>
                </c:pt>
                <c:pt idx="542">
                  <c:v>1188.5</c:v>
                </c:pt>
                <c:pt idx="543">
                  <c:v>1188.5</c:v>
                </c:pt>
                <c:pt idx="544">
                  <c:v>1188.5</c:v>
                </c:pt>
                <c:pt idx="545">
                  <c:v>1188.5</c:v>
                </c:pt>
                <c:pt idx="546">
                  <c:v>1188.5</c:v>
                </c:pt>
                <c:pt idx="547">
                  <c:v>1188.5</c:v>
                </c:pt>
                <c:pt idx="548">
                  <c:v>1188.5</c:v>
                </c:pt>
                <c:pt idx="549">
                  <c:v>1188.5</c:v>
                </c:pt>
                <c:pt idx="550">
                  <c:v>1188.5</c:v>
                </c:pt>
                <c:pt idx="551">
                  <c:v>1188.5</c:v>
                </c:pt>
                <c:pt idx="552">
                  <c:v>1188.5</c:v>
                </c:pt>
                <c:pt idx="553">
                  <c:v>1188.5</c:v>
                </c:pt>
                <c:pt idx="554">
                  <c:v>1188.5</c:v>
                </c:pt>
                <c:pt idx="555">
                  <c:v>1188.5</c:v>
                </c:pt>
                <c:pt idx="556">
                  <c:v>1188.5</c:v>
                </c:pt>
                <c:pt idx="557">
                  <c:v>1188.5</c:v>
                </c:pt>
                <c:pt idx="558">
                  <c:v>1188.5</c:v>
                </c:pt>
                <c:pt idx="559">
                  <c:v>1188.5</c:v>
                </c:pt>
                <c:pt idx="560">
                  <c:v>1188.5</c:v>
                </c:pt>
                <c:pt idx="561">
                  <c:v>1188.5</c:v>
                </c:pt>
                <c:pt idx="562">
                  <c:v>1188.5</c:v>
                </c:pt>
                <c:pt idx="563">
                  <c:v>1188.5</c:v>
                </c:pt>
                <c:pt idx="564">
                  <c:v>1188.5</c:v>
                </c:pt>
                <c:pt idx="565">
                  <c:v>1188.5</c:v>
                </c:pt>
                <c:pt idx="566">
                  <c:v>1188.5</c:v>
                </c:pt>
                <c:pt idx="567">
                  <c:v>1188.5</c:v>
                </c:pt>
                <c:pt idx="568">
                  <c:v>1188.5</c:v>
                </c:pt>
                <c:pt idx="569">
                  <c:v>1188.5</c:v>
                </c:pt>
                <c:pt idx="570">
                  <c:v>1188.5</c:v>
                </c:pt>
                <c:pt idx="571">
                  <c:v>1188.5</c:v>
                </c:pt>
                <c:pt idx="572">
                  <c:v>1188.5</c:v>
                </c:pt>
                <c:pt idx="573">
                  <c:v>1188.5</c:v>
                </c:pt>
                <c:pt idx="574">
                  <c:v>1188.5</c:v>
                </c:pt>
                <c:pt idx="575">
                  <c:v>1188.5</c:v>
                </c:pt>
                <c:pt idx="576">
                  <c:v>1188.5</c:v>
                </c:pt>
                <c:pt idx="577">
                  <c:v>1188.5</c:v>
                </c:pt>
                <c:pt idx="578">
                  <c:v>1188.5</c:v>
                </c:pt>
                <c:pt idx="579">
                  <c:v>1188.5</c:v>
                </c:pt>
                <c:pt idx="580">
                  <c:v>1188.5</c:v>
                </c:pt>
                <c:pt idx="581">
                  <c:v>1188.5</c:v>
                </c:pt>
                <c:pt idx="582">
                  <c:v>1188.5</c:v>
                </c:pt>
                <c:pt idx="583">
                  <c:v>1188.5</c:v>
                </c:pt>
                <c:pt idx="584">
                  <c:v>1188.5</c:v>
                </c:pt>
                <c:pt idx="585">
                  <c:v>1188.5</c:v>
                </c:pt>
                <c:pt idx="586">
                  <c:v>1188.5</c:v>
                </c:pt>
                <c:pt idx="587">
                  <c:v>1188.5</c:v>
                </c:pt>
                <c:pt idx="588">
                  <c:v>1188.5</c:v>
                </c:pt>
                <c:pt idx="589">
                  <c:v>1188.5</c:v>
                </c:pt>
                <c:pt idx="590">
                  <c:v>1188.5</c:v>
                </c:pt>
                <c:pt idx="591">
                  <c:v>1188.5</c:v>
                </c:pt>
                <c:pt idx="592">
                  <c:v>1188.5</c:v>
                </c:pt>
                <c:pt idx="593">
                  <c:v>1188.5</c:v>
                </c:pt>
                <c:pt idx="594">
                  <c:v>1188.5</c:v>
                </c:pt>
                <c:pt idx="595">
                  <c:v>1188.5</c:v>
                </c:pt>
                <c:pt idx="596">
                  <c:v>1188.5</c:v>
                </c:pt>
                <c:pt idx="597">
                  <c:v>1188.5</c:v>
                </c:pt>
                <c:pt idx="598">
                  <c:v>1188.5</c:v>
                </c:pt>
                <c:pt idx="599">
                  <c:v>1188.5</c:v>
                </c:pt>
                <c:pt idx="600">
                  <c:v>1188.5</c:v>
                </c:pt>
                <c:pt idx="601">
                  <c:v>1188.5</c:v>
                </c:pt>
                <c:pt idx="602">
                  <c:v>1188.5</c:v>
                </c:pt>
                <c:pt idx="603">
                  <c:v>1188.5</c:v>
                </c:pt>
                <c:pt idx="604">
                  <c:v>1188.5</c:v>
                </c:pt>
                <c:pt idx="605">
                  <c:v>1188.5</c:v>
                </c:pt>
                <c:pt idx="606">
                  <c:v>1188.5</c:v>
                </c:pt>
                <c:pt idx="607">
                  <c:v>1188.5</c:v>
                </c:pt>
                <c:pt idx="608">
                  <c:v>1188.5</c:v>
                </c:pt>
                <c:pt idx="609">
                  <c:v>1188.5</c:v>
                </c:pt>
                <c:pt idx="610">
                  <c:v>1188.5</c:v>
                </c:pt>
                <c:pt idx="611">
                  <c:v>1188.5</c:v>
                </c:pt>
                <c:pt idx="612">
                  <c:v>1188.5</c:v>
                </c:pt>
                <c:pt idx="613">
                  <c:v>1188.5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99928"/>
        <c:axId val="337900320"/>
      </c:lineChart>
      <c:scatterChart>
        <c:scatterStyle val="lineMarker"/>
        <c:varyColors val="0"/>
        <c:ser>
          <c:idx val="0"/>
          <c:order val="0"/>
          <c:tx>
            <c:v>Coapplican Income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Sheet1!$U$2:$U$615</c:f>
              <c:numCache>
                <c:formatCode>General</c:formatCode>
                <c:ptCount val="614"/>
                <c:pt idx="0">
                  <c:v>0</c:v>
                </c:pt>
                <c:pt idx="1">
                  <c:v>1508</c:v>
                </c:pt>
                <c:pt idx="2">
                  <c:v>0</c:v>
                </c:pt>
                <c:pt idx="3">
                  <c:v>2358</c:v>
                </c:pt>
                <c:pt idx="4">
                  <c:v>0</c:v>
                </c:pt>
                <c:pt idx="5">
                  <c:v>4196</c:v>
                </c:pt>
                <c:pt idx="6">
                  <c:v>1516</c:v>
                </c:pt>
                <c:pt idx="7">
                  <c:v>2504</c:v>
                </c:pt>
                <c:pt idx="8">
                  <c:v>1526</c:v>
                </c:pt>
                <c:pt idx="9">
                  <c:v>5743.125</c:v>
                </c:pt>
                <c:pt idx="10">
                  <c:v>700</c:v>
                </c:pt>
                <c:pt idx="11">
                  <c:v>1840</c:v>
                </c:pt>
                <c:pt idx="12">
                  <c:v>5743.125</c:v>
                </c:pt>
                <c:pt idx="13">
                  <c:v>2840</c:v>
                </c:pt>
                <c:pt idx="14">
                  <c:v>1086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3500</c:v>
                </c:pt>
                <c:pt idx="20">
                  <c:v>0</c:v>
                </c:pt>
                <c:pt idx="21">
                  <c:v>5625</c:v>
                </c:pt>
                <c:pt idx="22">
                  <c:v>1911</c:v>
                </c:pt>
                <c:pt idx="23">
                  <c:v>1917</c:v>
                </c:pt>
                <c:pt idx="24">
                  <c:v>2925</c:v>
                </c:pt>
                <c:pt idx="25">
                  <c:v>0</c:v>
                </c:pt>
                <c:pt idx="26">
                  <c:v>2253</c:v>
                </c:pt>
                <c:pt idx="27">
                  <c:v>1040</c:v>
                </c:pt>
                <c:pt idx="28">
                  <c:v>0</c:v>
                </c:pt>
                <c:pt idx="29">
                  <c:v>2083</c:v>
                </c:pt>
                <c:pt idx="30">
                  <c:v>3369</c:v>
                </c:pt>
                <c:pt idx="31">
                  <c:v>0</c:v>
                </c:pt>
                <c:pt idx="32">
                  <c:v>0</c:v>
                </c:pt>
                <c:pt idx="33">
                  <c:v>1667</c:v>
                </c:pt>
                <c:pt idx="34">
                  <c:v>3000</c:v>
                </c:pt>
                <c:pt idx="35">
                  <c:v>2067</c:v>
                </c:pt>
                <c:pt idx="36">
                  <c:v>1330</c:v>
                </c:pt>
                <c:pt idx="37">
                  <c:v>1459</c:v>
                </c:pt>
                <c:pt idx="38">
                  <c:v>5743.125</c:v>
                </c:pt>
                <c:pt idx="39">
                  <c:v>1668</c:v>
                </c:pt>
                <c:pt idx="40">
                  <c:v>0</c:v>
                </c:pt>
                <c:pt idx="41">
                  <c:v>1213</c:v>
                </c:pt>
                <c:pt idx="42">
                  <c:v>0</c:v>
                </c:pt>
                <c:pt idx="43">
                  <c:v>2336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3440</c:v>
                </c:pt>
                <c:pt idx="49">
                  <c:v>2275</c:v>
                </c:pt>
                <c:pt idx="50">
                  <c:v>1644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1167</c:v>
                </c:pt>
                <c:pt idx="56">
                  <c:v>1591</c:v>
                </c:pt>
                <c:pt idx="57">
                  <c:v>2200</c:v>
                </c:pt>
                <c:pt idx="58">
                  <c:v>2250</c:v>
                </c:pt>
                <c:pt idx="59">
                  <c:v>2859</c:v>
                </c:pt>
                <c:pt idx="60">
                  <c:v>3796</c:v>
                </c:pt>
                <c:pt idx="61">
                  <c:v>0</c:v>
                </c:pt>
                <c:pt idx="62">
                  <c:v>3449</c:v>
                </c:pt>
                <c:pt idx="63">
                  <c:v>0</c:v>
                </c:pt>
                <c:pt idx="64">
                  <c:v>0</c:v>
                </c:pt>
                <c:pt idx="65">
                  <c:v>4595</c:v>
                </c:pt>
                <c:pt idx="66">
                  <c:v>2254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3066</c:v>
                </c:pt>
                <c:pt idx="71">
                  <c:v>1875</c:v>
                </c:pt>
                <c:pt idx="72">
                  <c:v>0</c:v>
                </c:pt>
                <c:pt idx="73">
                  <c:v>0</c:v>
                </c:pt>
                <c:pt idx="74">
                  <c:v>1774</c:v>
                </c:pt>
                <c:pt idx="75">
                  <c:v>0</c:v>
                </c:pt>
                <c:pt idx="76">
                  <c:v>4750</c:v>
                </c:pt>
                <c:pt idx="77">
                  <c:v>3022</c:v>
                </c:pt>
                <c:pt idx="78">
                  <c:v>4000</c:v>
                </c:pt>
                <c:pt idx="79">
                  <c:v>2166</c:v>
                </c:pt>
                <c:pt idx="80">
                  <c:v>0</c:v>
                </c:pt>
                <c:pt idx="81">
                  <c:v>0</c:v>
                </c:pt>
                <c:pt idx="82">
                  <c:v>1881</c:v>
                </c:pt>
                <c:pt idx="83">
                  <c:v>2250</c:v>
                </c:pt>
                <c:pt idx="84">
                  <c:v>0</c:v>
                </c:pt>
                <c:pt idx="85">
                  <c:v>2531</c:v>
                </c:pt>
                <c:pt idx="86">
                  <c:v>2000</c:v>
                </c:pt>
                <c:pt idx="87">
                  <c:v>2118</c:v>
                </c:pt>
                <c:pt idx="88">
                  <c:v>0</c:v>
                </c:pt>
                <c:pt idx="89">
                  <c:v>4167</c:v>
                </c:pt>
                <c:pt idx="90">
                  <c:v>2900</c:v>
                </c:pt>
                <c:pt idx="91">
                  <c:v>5654</c:v>
                </c:pt>
                <c:pt idx="92">
                  <c:v>1820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2302</c:v>
                </c:pt>
                <c:pt idx="97">
                  <c:v>997</c:v>
                </c:pt>
                <c:pt idx="98">
                  <c:v>0</c:v>
                </c:pt>
                <c:pt idx="99">
                  <c:v>3541</c:v>
                </c:pt>
                <c:pt idx="100">
                  <c:v>3263</c:v>
                </c:pt>
                <c:pt idx="101">
                  <c:v>3806</c:v>
                </c:pt>
                <c:pt idx="102">
                  <c:v>0</c:v>
                </c:pt>
                <c:pt idx="103">
                  <c:v>3583</c:v>
                </c:pt>
                <c:pt idx="104">
                  <c:v>754</c:v>
                </c:pt>
                <c:pt idx="105">
                  <c:v>1030</c:v>
                </c:pt>
                <c:pt idx="106">
                  <c:v>1126</c:v>
                </c:pt>
                <c:pt idx="107">
                  <c:v>0</c:v>
                </c:pt>
                <c:pt idx="108">
                  <c:v>3600</c:v>
                </c:pt>
                <c:pt idx="109">
                  <c:v>754</c:v>
                </c:pt>
                <c:pt idx="110">
                  <c:v>0</c:v>
                </c:pt>
                <c:pt idx="111">
                  <c:v>2333</c:v>
                </c:pt>
                <c:pt idx="112">
                  <c:v>4114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2283</c:v>
                </c:pt>
                <c:pt idx="117">
                  <c:v>1398</c:v>
                </c:pt>
                <c:pt idx="118">
                  <c:v>2142</c:v>
                </c:pt>
                <c:pt idx="119">
                  <c:v>0</c:v>
                </c:pt>
                <c:pt idx="120">
                  <c:v>2667</c:v>
                </c:pt>
                <c:pt idx="121">
                  <c:v>0</c:v>
                </c:pt>
                <c:pt idx="122">
                  <c:v>5743.125</c:v>
                </c:pt>
                <c:pt idx="123">
                  <c:v>0</c:v>
                </c:pt>
                <c:pt idx="124">
                  <c:v>2014</c:v>
                </c:pt>
                <c:pt idx="125">
                  <c:v>0</c:v>
                </c:pt>
                <c:pt idx="126">
                  <c:v>0</c:v>
                </c:pt>
                <c:pt idx="127">
                  <c:v>1640</c:v>
                </c:pt>
                <c:pt idx="128">
                  <c:v>3850</c:v>
                </c:pt>
                <c:pt idx="129">
                  <c:v>2569</c:v>
                </c:pt>
                <c:pt idx="130">
                  <c:v>0</c:v>
                </c:pt>
                <c:pt idx="131">
                  <c:v>1929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5743.125</c:v>
                </c:pt>
                <c:pt idx="136">
                  <c:v>0</c:v>
                </c:pt>
                <c:pt idx="137">
                  <c:v>3500</c:v>
                </c:pt>
                <c:pt idx="138">
                  <c:v>0</c:v>
                </c:pt>
                <c:pt idx="139">
                  <c:v>1430</c:v>
                </c:pt>
                <c:pt idx="140">
                  <c:v>2083</c:v>
                </c:pt>
                <c:pt idx="141">
                  <c:v>0</c:v>
                </c:pt>
                <c:pt idx="142">
                  <c:v>0</c:v>
                </c:pt>
                <c:pt idx="143">
                  <c:v>2034</c:v>
                </c:pt>
                <c:pt idx="144">
                  <c:v>0</c:v>
                </c:pt>
                <c:pt idx="145">
                  <c:v>4486</c:v>
                </c:pt>
                <c:pt idx="146">
                  <c:v>0</c:v>
                </c:pt>
                <c:pt idx="147">
                  <c:v>1425</c:v>
                </c:pt>
                <c:pt idx="148">
                  <c:v>1666</c:v>
                </c:pt>
                <c:pt idx="149">
                  <c:v>830</c:v>
                </c:pt>
                <c:pt idx="150">
                  <c:v>0</c:v>
                </c:pt>
                <c:pt idx="151">
                  <c:v>3750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2083</c:v>
                </c:pt>
                <c:pt idx="159">
                  <c:v>5625</c:v>
                </c:pt>
                <c:pt idx="160">
                  <c:v>1041</c:v>
                </c:pt>
                <c:pt idx="161">
                  <c:v>0</c:v>
                </c:pt>
                <c:pt idx="162">
                  <c:v>1280</c:v>
                </c:pt>
                <c:pt idx="163">
                  <c:v>1447</c:v>
                </c:pt>
                <c:pt idx="164">
                  <c:v>0</c:v>
                </c:pt>
                <c:pt idx="165">
                  <c:v>3166</c:v>
                </c:pt>
                <c:pt idx="166">
                  <c:v>0</c:v>
                </c:pt>
                <c:pt idx="167">
                  <c:v>3333</c:v>
                </c:pt>
                <c:pt idx="168">
                  <c:v>0</c:v>
                </c:pt>
                <c:pt idx="169">
                  <c:v>0</c:v>
                </c:pt>
                <c:pt idx="170">
                  <c:v>1769</c:v>
                </c:pt>
                <c:pt idx="171">
                  <c:v>0</c:v>
                </c:pt>
                <c:pt idx="172">
                  <c:v>0</c:v>
                </c:pt>
                <c:pt idx="173">
                  <c:v>5625</c:v>
                </c:pt>
                <c:pt idx="174">
                  <c:v>736</c:v>
                </c:pt>
                <c:pt idx="175">
                  <c:v>1964</c:v>
                </c:pt>
                <c:pt idx="176">
                  <c:v>1619</c:v>
                </c:pt>
                <c:pt idx="177">
                  <c:v>5743.125</c:v>
                </c:pt>
                <c:pt idx="178">
                  <c:v>0</c:v>
                </c:pt>
                <c:pt idx="179">
                  <c:v>1451</c:v>
                </c:pt>
                <c:pt idx="180">
                  <c:v>5743.125</c:v>
                </c:pt>
                <c:pt idx="181">
                  <c:v>5063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4750</c:v>
                </c:pt>
                <c:pt idx="186">
                  <c:v>0</c:v>
                </c:pt>
                <c:pt idx="187">
                  <c:v>2138</c:v>
                </c:pt>
                <c:pt idx="188">
                  <c:v>5296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2583</c:v>
                </c:pt>
                <c:pt idx="196">
                  <c:v>3750</c:v>
                </c:pt>
                <c:pt idx="197">
                  <c:v>2365</c:v>
                </c:pt>
                <c:pt idx="198">
                  <c:v>2816</c:v>
                </c:pt>
                <c:pt idx="199">
                  <c:v>0</c:v>
                </c:pt>
                <c:pt idx="200">
                  <c:v>2500</c:v>
                </c:pt>
                <c:pt idx="201">
                  <c:v>0</c:v>
                </c:pt>
                <c:pt idx="202">
                  <c:v>0</c:v>
                </c:pt>
                <c:pt idx="203">
                  <c:v>1083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2531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1250</c:v>
                </c:pt>
                <c:pt idx="212">
                  <c:v>0</c:v>
                </c:pt>
                <c:pt idx="213">
                  <c:v>0</c:v>
                </c:pt>
                <c:pt idx="214">
                  <c:v>3021</c:v>
                </c:pt>
                <c:pt idx="215">
                  <c:v>983</c:v>
                </c:pt>
                <c:pt idx="216">
                  <c:v>1800</c:v>
                </c:pt>
                <c:pt idx="217">
                  <c:v>1775</c:v>
                </c:pt>
                <c:pt idx="218">
                  <c:v>0</c:v>
                </c:pt>
                <c:pt idx="219">
                  <c:v>2383</c:v>
                </c:pt>
                <c:pt idx="220">
                  <c:v>0</c:v>
                </c:pt>
                <c:pt idx="221">
                  <c:v>1717</c:v>
                </c:pt>
                <c:pt idx="222">
                  <c:v>2791</c:v>
                </c:pt>
                <c:pt idx="223">
                  <c:v>1010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1695</c:v>
                </c:pt>
                <c:pt idx="228">
                  <c:v>0</c:v>
                </c:pt>
                <c:pt idx="229">
                  <c:v>0</c:v>
                </c:pt>
                <c:pt idx="230">
                  <c:v>2054</c:v>
                </c:pt>
                <c:pt idx="231">
                  <c:v>0</c:v>
                </c:pt>
                <c:pt idx="232">
                  <c:v>2598</c:v>
                </c:pt>
                <c:pt idx="233">
                  <c:v>0</c:v>
                </c:pt>
                <c:pt idx="234">
                  <c:v>1779</c:v>
                </c:pt>
                <c:pt idx="235">
                  <c:v>1260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5000</c:v>
                </c:pt>
                <c:pt idx="241">
                  <c:v>1983</c:v>
                </c:pt>
                <c:pt idx="242">
                  <c:v>5701</c:v>
                </c:pt>
                <c:pt idx="243">
                  <c:v>1300</c:v>
                </c:pt>
                <c:pt idx="244">
                  <c:v>4417</c:v>
                </c:pt>
                <c:pt idx="245">
                  <c:v>4333</c:v>
                </c:pt>
                <c:pt idx="246">
                  <c:v>0</c:v>
                </c:pt>
                <c:pt idx="247">
                  <c:v>0</c:v>
                </c:pt>
                <c:pt idx="248">
                  <c:v>1843</c:v>
                </c:pt>
                <c:pt idx="249">
                  <c:v>1868</c:v>
                </c:pt>
                <c:pt idx="250">
                  <c:v>3890</c:v>
                </c:pt>
                <c:pt idx="251">
                  <c:v>0</c:v>
                </c:pt>
                <c:pt idx="252">
                  <c:v>2167</c:v>
                </c:pt>
                <c:pt idx="253">
                  <c:v>5743.125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2100</c:v>
                </c:pt>
                <c:pt idx="259">
                  <c:v>0</c:v>
                </c:pt>
                <c:pt idx="260">
                  <c:v>4250</c:v>
                </c:pt>
                <c:pt idx="261">
                  <c:v>2209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3447</c:v>
                </c:pt>
                <c:pt idx="266">
                  <c:v>1387</c:v>
                </c:pt>
                <c:pt idx="267">
                  <c:v>1811</c:v>
                </c:pt>
                <c:pt idx="268">
                  <c:v>0</c:v>
                </c:pt>
                <c:pt idx="269">
                  <c:v>1560</c:v>
                </c:pt>
                <c:pt idx="270">
                  <c:v>0</c:v>
                </c:pt>
                <c:pt idx="271">
                  <c:v>0</c:v>
                </c:pt>
                <c:pt idx="272">
                  <c:v>1857</c:v>
                </c:pt>
                <c:pt idx="273">
                  <c:v>2223</c:v>
                </c:pt>
                <c:pt idx="274">
                  <c:v>0</c:v>
                </c:pt>
                <c:pt idx="275">
                  <c:v>1842</c:v>
                </c:pt>
                <c:pt idx="276">
                  <c:v>3274</c:v>
                </c:pt>
                <c:pt idx="277">
                  <c:v>1300</c:v>
                </c:pt>
                <c:pt idx="278">
                  <c:v>0</c:v>
                </c:pt>
                <c:pt idx="279">
                  <c:v>0</c:v>
                </c:pt>
                <c:pt idx="280">
                  <c:v>2426</c:v>
                </c:pt>
                <c:pt idx="281">
                  <c:v>800</c:v>
                </c:pt>
                <c:pt idx="282">
                  <c:v>985.79998780000005</c:v>
                </c:pt>
                <c:pt idx="283">
                  <c:v>1666</c:v>
                </c:pt>
                <c:pt idx="284">
                  <c:v>0</c:v>
                </c:pt>
                <c:pt idx="285">
                  <c:v>3053</c:v>
                </c:pt>
                <c:pt idx="286">
                  <c:v>1717</c:v>
                </c:pt>
                <c:pt idx="287">
                  <c:v>2000</c:v>
                </c:pt>
                <c:pt idx="288">
                  <c:v>0</c:v>
                </c:pt>
                <c:pt idx="289">
                  <c:v>0</c:v>
                </c:pt>
                <c:pt idx="290">
                  <c:v>2416</c:v>
                </c:pt>
                <c:pt idx="291">
                  <c:v>0</c:v>
                </c:pt>
                <c:pt idx="292">
                  <c:v>1560</c:v>
                </c:pt>
                <c:pt idx="293">
                  <c:v>0</c:v>
                </c:pt>
                <c:pt idx="294">
                  <c:v>3334</c:v>
                </c:pt>
                <c:pt idx="295">
                  <c:v>1250</c:v>
                </c:pt>
                <c:pt idx="296">
                  <c:v>0</c:v>
                </c:pt>
                <c:pt idx="297">
                  <c:v>0</c:v>
                </c:pt>
                <c:pt idx="298">
                  <c:v>2541</c:v>
                </c:pt>
                <c:pt idx="299">
                  <c:v>2925</c:v>
                </c:pt>
                <c:pt idx="300">
                  <c:v>2934</c:v>
                </c:pt>
                <c:pt idx="301">
                  <c:v>1750</c:v>
                </c:pt>
                <c:pt idx="302">
                  <c:v>0</c:v>
                </c:pt>
                <c:pt idx="303">
                  <c:v>1803</c:v>
                </c:pt>
                <c:pt idx="304">
                  <c:v>2500</c:v>
                </c:pt>
                <c:pt idx="305">
                  <c:v>0</c:v>
                </c:pt>
                <c:pt idx="306">
                  <c:v>1666</c:v>
                </c:pt>
                <c:pt idx="307">
                  <c:v>1863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2405</c:v>
                </c:pt>
                <c:pt idx="312">
                  <c:v>0</c:v>
                </c:pt>
                <c:pt idx="313">
                  <c:v>0</c:v>
                </c:pt>
                <c:pt idx="314">
                  <c:v>1843</c:v>
                </c:pt>
                <c:pt idx="315">
                  <c:v>1640</c:v>
                </c:pt>
                <c:pt idx="316">
                  <c:v>0</c:v>
                </c:pt>
                <c:pt idx="317">
                  <c:v>2134</c:v>
                </c:pt>
                <c:pt idx="318">
                  <c:v>0</c:v>
                </c:pt>
                <c:pt idx="319">
                  <c:v>0</c:v>
                </c:pt>
                <c:pt idx="320">
                  <c:v>2167</c:v>
                </c:pt>
                <c:pt idx="321">
                  <c:v>189</c:v>
                </c:pt>
                <c:pt idx="322">
                  <c:v>1590</c:v>
                </c:pt>
                <c:pt idx="323">
                  <c:v>2985</c:v>
                </c:pt>
                <c:pt idx="324">
                  <c:v>0</c:v>
                </c:pt>
                <c:pt idx="325">
                  <c:v>4983</c:v>
                </c:pt>
                <c:pt idx="326">
                  <c:v>0</c:v>
                </c:pt>
                <c:pt idx="327">
                  <c:v>2160</c:v>
                </c:pt>
                <c:pt idx="328">
                  <c:v>2451</c:v>
                </c:pt>
                <c:pt idx="329">
                  <c:v>0</c:v>
                </c:pt>
                <c:pt idx="330">
                  <c:v>1793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1833</c:v>
                </c:pt>
                <c:pt idx="335">
                  <c:v>4490</c:v>
                </c:pt>
                <c:pt idx="336">
                  <c:v>688</c:v>
                </c:pt>
                <c:pt idx="337">
                  <c:v>4600</c:v>
                </c:pt>
                <c:pt idx="338">
                  <c:v>0</c:v>
                </c:pt>
                <c:pt idx="339">
                  <c:v>0</c:v>
                </c:pt>
                <c:pt idx="340">
                  <c:v>1587</c:v>
                </c:pt>
                <c:pt idx="341">
                  <c:v>0</c:v>
                </c:pt>
                <c:pt idx="342">
                  <c:v>1229</c:v>
                </c:pt>
                <c:pt idx="343">
                  <c:v>0</c:v>
                </c:pt>
                <c:pt idx="344">
                  <c:v>2330</c:v>
                </c:pt>
                <c:pt idx="345">
                  <c:v>2458</c:v>
                </c:pt>
                <c:pt idx="346">
                  <c:v>3230</c:v>
                </c:pt>
                <c:pt idx="347">
                  <c:v>2168</c:v>
                </c:pt>
                <c:pt idx="348">
                  <c:v>4583</c:v>
                </c:pt>
                <c:pt idx="349">
                  <c:v>5743.125</c:v>
                </c:pt>
                <c:pt idx="350">
                  <c:v>0</c:v>
                </c:pt>
                <c:pt idx="351">
                  <c:v>4167</c:v>
                </c:pt>
                <c:pt idx="352">
                  <c:v>2083</c:v>
                </c:pt>
                <c:pt idx="353">
                  <c:v>0</c:v>
                </c:pt>
                <c:pt idx="354">
                  <c:v>505</c:v>
                </c:pt>
                <c:pt idx="355">
                  <c:v>0</c:v>
                </c:pt>
                <c:pt idx="356">
                  <c:v>3167</c:v>
                </c:pt>
                <c:pt idx="357">
                  <c:v>0</c:v>
                </c:pt>
                <c:pt idx="358">
                  <c:v>1666</c:v>
                </c:pt>
                <c:pt idx="359">
                  <c:v>3167</c:v>
                </c:pt>
                <c:pt idx="360">
                  <c:v>0</c:v>
                </c:pt>
                <c:pt idx="361">
                  <c:v>3667</c:v>
                </c:pt>
                <c:pt idx="362">
                  <c:v>2333</c:v>
                </c:pt>
                <c:pt idx="363">
                  <c:v>3033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5266</c:v>
                </c:pt>
                <c:pt idx="370">
                  <c:v>0</c:v>
                </c:pt>
                <c:pt idx="371">
                  <c:v>0</c:v>
                </c:pt>
                <c:pt idx="372">
                  <c:v>5743.125</c:v>
                </c:pt>
                <c:pt idx="373">
                  <c:v>1987</c:v>
                </c:pt>
                <c:pt idx="374">
                  <c:v>1459</c:v>
                </c:pt>
                <c:pt idx="375">
                  <c:v>923</c:v>
                </c:pt>
                <c:pt idx="376">
                  <c:v>4996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2500</c:v>
                </c:pt>
                <c:pt idx="381">
                  <c:v>4232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1600</c:v>
                </c:pt>
                <c:pt idx="387">
                  <c:v>3136</c:v>
                </c:pt>
                <c:pt idx="388">
                  <c:v>2417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2115</c:v>
                </c:pt>
                <c:pt idx="393">
                  <c:v>1625</c:v>
                </c:pt>
                <c:pt idx="394">
                  <c:v>1400</c:v>
                </c:pt>
                <c:pt idx="395">
                  <c:v>484</c:v>
                </c:pt>
                <c:pt idx="396">
                  <c:v>0</c:v>
                </c:pt>
                <c:pt idx="397">
                  <c:v>1459</c:v>
                </c:pt>
                <c:pt idx="398">
                  <c:v>1666</c:v>
                </c:pt>
                <c:pt idx="399">
                  <c:v>1800</c:v>
                </c:pt>
                <c:pt idx="400">
                  <c:v>0</c:v>
                </c:pt>
                <c:pt idx="401">
                  <c:v>0</c:v>
                </c:pt>
                <c:pt idx="402">
                  <c:v>5743.125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2400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2033</c:v>
                </c:pt>
                <c:pt idx="414">
                  <c:v>3237</c:v>
                </c:pt>
                <c:pt idx="415">
                  <c:v>0</c:v>
                </c:pt>
                <c:pt idx="416">
                  <c:v>0</c:v>
                </c:pt>
                <c:pt idx="417">
                  <c:v>5743.125</c:v>
                </c:pt>
                <c:pt idx="418">
                  <c:v>2773</c:v>
                </c:pt>
                <c:pt idx="419">
                  <c:v>1417</c:v>
                </c:pt>
                <c:pt idx="420">
                  <c:v>0</c:v>
                </c:pt>
                <c:pt idx="421">
                  <c:v>0</c:v>
                </c:pt>
                <c:pt idx="422">
                  <c:v>1719</c:v>
                </c:pt>
                <c:pt idx="423">
                  <c:v>1667</c:v>
                </c:pt>
                <c:pt idx="424">
                  <c:v>0</c:v>
                </c:pt>
                <c:pt idx="425">
                  <c:v>4300</c:v>
                </c:pt>
                <c:pt idx="426">
                  <c:v>0</c:v>
                </c:pt>
                <c:pt idx="427">
                  <c:v>0</c:v>
                </c:pt>
                <c:pt idx="428">
                  <c:v>16.120000839999999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2340</c:v>
                </c:pt>
                <c:pt idx="434">
                  <c:v>0</c:v>
                </c:pt>
                <c:pt idx="435">
                  <c:v>0</c:v>
                </c:pt>
                <c:pt idx="436">
                  <c:v>1851</c:v>
                </c:pt>
                <c:pt idx="437">
                  <c:v>1125</c:v>
                </c:pt>
                <c:pt idx="438">
                  <c:v>0</c:v>
                </c:pt>
                <c:pt idx="439">
                  <c:v>0</c:v>
                </c:pt>
                <c:pt idx="440">
                  <c:v>5064</c:v>
                </c:pt>
                <c:pt idx="441">
                  <c:v>1833</c:v>
                </c:pt>
                <c:pt idx="442">
                  <c:v>1993</c:v>
                </c:pt>
                <c:pt idx="443">
                  <c:v>0</c:v>
                </c:pt>
                <c:pt idx="444">
                  <c:v>5743.125</c:v>
                </c:pt>
                <c:pt idx="445">
                  <c:v>1210</c:v>
                </c:pt>
                <c:pt idx="446">
                  <c:v>0</c:v>
                </c:pt>
                <c:pt idx="447">
                  <c:v>1376</c:v>
                </c:pt>
                <c:pt idx="448">
                  <c:v>1710</c:v>
                </c:pt>
                <c:pt idx="449">
                  <c:v>1542</c:v>
                </c:pt>
                <c:pt idx="450">
                  <c:v>1255</c:v>
                </c:pt>
                <c:pt idx="451">
                  <c:v>1456</c:v>
                </c:pt>
                <c:pt idx="452">
                  <c:v>1733</c:v>
                </c:pt>
                <c:pt idx="453">
                  <c:v>2466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2569</c:v>
                </c:pt>
                <c:pt idx="458">
                  <c:v>0</c:v>
                </c:pt>
                <c:pt idx="459">
                  <c:v>0</c:v>
                </c:pt>
                <c:pt idx="460">
                  <c:v>4083</c:v>
                </c:pt>
                <c:pt idx="461">
                  <c:v>0</c:v>
                </c:pt>
                <c:pt idx="462">
                  <c:v>2188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1664</c:v>
                </c:pt>
                <c:pt idx="467">
                  <c:v>0</c:v>
                </c:pt>
                <c:pt idx="468">
                  <c:v>2917</c:v>
                </c:pt>
                <c:pt idx="469">
                  <c:v>2451</c:v>
                </c:pt>
                <c:pt idx="470">
                  <c:v>2079</c:v>
                </c:pt>
                <c:pt idx="471">
                  <c:v>1500</c:v>
                </c:pt>
                <c:pt idx="472">
                  <c:v>0</c:v>
                </c:pt>
                <c:pt idx="473">
                  <c:v>0</c:v>
                </c:pt>
                <c:pt idx="474">
                  <c:v>4648</c:v>
                </c:pt>
                <c:pt idx="475">
                  <c:v>1014</c:v>
                </c:pt>
                <c:pt idx="476">
                  <c:v>1750</c:v>
                </c:pt>
                <c:pt idx="477">
                  <c:v>1872</c:v>
                </c:pt>
                <c:pt idx="478">
                  <c:v>2250</c:v>
                </c:pt>
                <c:pt idx="479">
                  <c:v>1603</c:v>
                </c:pt>
                <c:pt idx="480">
                  <c:v>0</c:v>
                </c:pt>
                <c:pt idx="481">
                  <c:v>0</c:v>
                </c:pt>
                <c:pt idx="482">
                  <c:v>3150</c:v>
                </c:pt>
                <c:pt idx="483">
                  <c:v>0</c:v>
                </c:pt>
                <c:pt idx="484">
                  <c:v>0</c:v>
                </c:pt>
                <c:pt idx="485">
                  <c:v>2436</c:v>
                </c:pt>
                <c:pt idx="486">
                  <c:v>0</c:v>
                </c:pt>
                <c:pt idx="487">
                  <c:v>0</c:v>
                </c:pt>
                <c:pt idx="488">
                  <c:v>2083</c:v>
                </c:pt>
                <c:pt idx="489">
                  <c:v>0</c:v>
                </c:pt>
                <c:pt idx="490">
                  <c:v>2785</c:v>
                </c:pt>
                <c:pt idx="491">
                  <c:v>1131</c:v>
                </c:pt>
                <c:pt idx="492">
                  <c:v>0</c:v>
                </c:pt>
                <c:pt idx="493">
                  <c:v>0</c:v>
                </c:pt>
                <c:pt idx="494">
                  <c:v>2157</c:v>
                </c:pt>
                <c:pt idx="495">
                  <c:v>913</c:v>
                </c:pt>
                <c:pt idx="496">
                  <c:v>1700</c:v>
                </c:pt>
                <c:pt idx="497">
                  <c:v>2857</c:v>
                </c:pt>
                <c:pt idx="498">
                  <c:v>0</c:v>
                </c:pt>
                <c:pt idx="499">
                  <c:v>4416</c:v>
                </c:pt>
                <c:pt idx="500">
                  <c:v>3683</c:v>
                </c:pt>
                <c:pt idx="501">
                  <c:v>0</c:v>
                </c:pt>
                <c:pt idx="502">
                  <c:v>5624</c:v>
                </c:pt>
                <c:pt idx="503">
                  <c:v>5302</c:v>
                </c:pt>
                <c:pt idx="504">
                  <c:v>1483</c:v>
                </c:pt>
                <c:pt idx="505">
                  <c:v>4416</c:v>
                </c:pt>
                <c:pt idx="506">
                  <c:v>5743.125</c:v>
                </c:pt>
                <c:pt idx="507">
                  <c:v>0</c:v>
                </c:pt>
                <c:pt idx="508">
                  <c:v>3013</c:v>
                </c:pt>
                <c:pt idx="509">
                  <c:v>0</c:v>
                </c:pt>
                <c:pt idx="510">
                  <c:v>1287</c:v>
                </c:pt>
                <c:pt idx="511">
                  <c:v>2004</c:v>
                </c:pt>
                <c:pt idx="512">
                  <c:v>2035</c:v>
                </c:pt>
                <c:pt idx="513">
                  <c:v>5743.125</c:v>
                </c:pt>
                <c:pt idx="514">
                  <c:v>3666</c:v>
                </c:pt>
                <c:pt idx="515">
                  <c:v>3428</c:v>
                </c:pt>
                <c:pt idx="516">
                  <c:v>1632</c:v>
                </c:pt>
                <c:pt idx="517">
                  <c:v>1800</c:v>
                </c:pt>
                <c:pt idx="518">
                  <c:v>1915</c:v>
                </c:pt>
                <c:pt idx="519">
                  <c:v>0</c:v>
                </c:pt>
                <c:pt idx="520">
                  <c:v>1742</c:v>
                </c:pt>
                <c:pt idx="521">
                  <c:v>0</c:v>
                </c:pt>
                <c:pt idx="522">
                  <c:v>1424</c:v>
                </c:pt>
                <c:pt idx="523">
                  <c:v>5743.125</c:v>
                </c:pt>
                <c:pt idx="524">
                  <c:v>2087</c:v>
                </c:pt>
                <c:pt idx="525">
                  <c:v>0</c:v>
                </c:pt>
                <c:pt idx="526">
                  <c:v>0</c:v>
                </c:pt>
                <c:pt idx="527">
                  <c:v>1430</c:v>
                </c:pt>
                <c:pt idx="528">
                  <c:v>1302</c:v>
                </c:pt>
                <c:pt idx="529">
                  <c:v>0</c:v>
                </c:pt>
                <c:pt idx="530">
                  <c:v>5500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2042</c:v>
                </c:pt>
                <c:pt idx="536">
                  <c:v>3906</c:v>
                </c:pt>
                <c:pt idx="537">
                  <c:v>0</c:v>
                </c:pt>
                <c:pt idx="538">
                  <c:v>536</c:v>
                </c:pt>
                <c:pt idx="539">
                  <c:v>0</c:v>
                </c:pt>
                <c:pt idx="540">
                  <c:v>2845</c:v>
                </c:pt>
                <c:pt idx="541">
                  <c:v>0</c:v>
                </c:pt>
                <c:pt idx="542">
                  <c:v>0</c:v>
                </c:pt>
                <c:pt idx="543">
                  <c:v>2524</c:v>
                </c:pt>
                <c:pt idx="544">
                  <c:v>663</c:v>
                </c:pt>
                <c:pt idx="545">
                  <c:v>1950</c:v>
                </c:pt>
                <c:pt idx="546">
                  <c:v>0</c:v>
                </c:pt>
                <c:pt idx="547">
                  <c:v>1783</c:v>
                </c:pt>
                <c:pt idx="548">
                  <c:v>0</c:v>
                </c:pt>
                <c:pt idx="549">
                  <c:v>2016</c:v>
                </c:pt>
                <c:pt idx="550">
                  <c:v>0</c:v>
                </c:pt>
                <c:pt idx="551">
                  <c:v>2375</c:v>
                </c:pt>
                <c:pt idx="552">
                  <c:v>3250</c:v>
                </c:pt>
                <c:pt idx="553">
                  <c:v>2333</c:v>
                </c:pt>
                <c:pt idx="554">
                  <c:v>4266</c:v>
                </c:pt>
                <c:pt idx="555">
                  <c:v>1032</c:v>
                </c:pt>
                <c:pt idx="556">
                  <c:v>1625</c:v>
                </c:pt>
                <c:pt idx="557">
                  <c:v>0</c:v>
                </c:pt>
                <c:pt idx="558">
                  <c:v>2669</c:v>
                </c:pt>
                <c:pt idx="559">
                  <c:v>2306</c:v>
                </c:pt>
                <c:pt idx="560">
                  <c:v>242</c:v>
                </c:pt>
                <c:pt idx="561">
                  <c:v>0</c:v>
                </c:pt>
                <c:pt idx="562">
                  <c:v>2054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2500</c:v>
                </c:pt>
                <c:pt idx="568">
                  <c:v>0</c:v>
                </c:pt>
                <c:pt idx="569">
                  <c:v>2064</c:v>
                </c:pt>
                <c:pt idx="570">
                  <c:v>1750</c:v>
                </c:pt>
                <c:pt idx="571">
                  <c:v>1451</c:v>
                </c:pt>
                <c:pt idx="572">
                  <c:v>0</c:v>
                </c:pt>
                <c:pt idx="573">
                  <c:v>1625</c:v>
                </c:pt>
                <c:pt idx="574">
                  <c:v>0</c:v>
                </c:pt>
                <c:pt idx="575">
                  <c:v>461</c:v>
                </c:pt>
                <c:pt idx="576">
                  <c:v>2210</c:v>
                </c:pt>
                <c:pt idx="577">
                  <c:v>2739</c:v>
                </c:pt>
                <c:pt idx="578">
                  <c:v>2232</c:v>
                </c:pt>
                <c:pt idx="579">
                  <c:v>2917</c:v>
                </c:pt>
                <c:pt idx="580">
                  <c:v>0</c:v>
                </c:pt>
                <c:pt idx="581">
                  <c:v>5743.125</c:v>
                </c:pt>
                <c:pt idx="582">
                  <c:v>0</c:v>
                </c:pt>
                <c:pt idx="583">
                  <c:v>0</c:v>
                </c:pt>
                <c:pt idx="584">
                  <c:v>1917</c:v>
                </c:pt>
                <c:pt idx="585">
                  <c:v>3000</c:v>
                </c:pt>
                <c:pt idx="586">
                  <c:v>1522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3416</c:v>
                </c:pt>
                <c:pt idx="591">
                  <c:v>0</c:v>
                </c:pt>
                <c:pt idx="592">
                  <c:v>0</c:v>
                </c:pt>
                <c:pt idx="593">
                  <c:v>3300</c:v>
                </c:pt>
                <c:pt idx="594">
                  <c:v>0</c:v>
                </c:pt>
                <c:pt idx="595">
                  <c:v>0</c:v>
                </c:pt>
                <c:pt idx="596">
                  <c:v>1000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5743.125</c:v>
                </c:pt>
                <c:pt idx="601">
                  <c:v>2792</c:v>
                </c:pt>
                <c:pt idx="602">
                  <c:v>0</c:v>
                </c:pt>
                <c:pt idx="603">
                  <c:v>4301</c:v>
                </c:pt>
                <c:pt idx="604">
                  <c:v>0</c:v>
                </c:pt>
                <c:pt idx="605">
                  <c:v>3800</c:v>
                </c:pt>
                <c:pt idx="606">
                  <c:v>2500</c:v>
                </c:pt>
                <c:pt idx="607">
                  <c:v>1411</c:v>
                </c:pt>
                <c:pt idx="608">
                  <c:v>1950</c:v>
                </c:pt>
                <c:pt idx="609">
                  <c:v>0</c:v>
                </c:pt>
                <c:pt idx="610">
                  <c:v>0</c:v>
                </c:pt>
                <c:pt idx="611">
                  <c:v>240</c:v>
                </c:pt>
                <c:pt idx="612">
                  <c:v>0</c:v>
                </c:pt>
                <c:pt idx="6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99928"/>
        <c:axId val="337900320"/>
      </c:scatterChart>
      <c:catAx>
        <c:axId val="33789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0320"/>
        <c:crosses val="autoZero"/>
        <c:auto val="1"/>
        <c:lblAlgn val="ctr"/>
        <c:lblOffset val="100"/>
        <c:noMultiLvlLbl val="0"/>
      </c:catAx>
      <c:valAx>
        <c:axId val="3379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Sheet1!$X$2:$X$615</c:f>
              <c:numCache>
                <c:formatCode>0.00</c:formatCode>
                <c:ptCount val="614"/>
                <c:pt idx="0">
                  <c:v>145.75244299674267</c:v>
                </c:pt>
                <c:pt idx="1">
                  <c:v>145.75244299674267</c:v>
                </c:pt>
                <c:pt idx="2">
                  <c:v>145.75244299674267</c:v>
                </c:pt>
                <c:pt idx="3">
                  <c:v>145.75244299674267</c:v>
                </c:pt>
                <c:pt idx="4">
                  <c:v>145.75244299674267</c:v>
                </c:pt>
                <c:pt idx="5">
                  <c:v>145.75244299674267</c:v>
                </c:pt>
                <c:pt idx="6">
                  <c:v>145.75244299674267</c:v>
                </c:pt>
                <c:pt idx="7">
                  <c:v>145.75244299674267</c:v>
                </c:pt>
                <c:pt idx="8">
                  <c:v>145.75244299674267</c:v>
                </c:pt>
                <c:pt idx="9">
                  <c:v>145.75244299674267</c:v>
                </c:pt>
                <c:pt idx="10">
                  <c:v>145.75244299674267</c:v>
                </c:pt>
                <c:pt idx="11">
                  <c:v>145.75244299674267</c:v>
                </c:pt>
                <c:pt idx="12">
                  <c:v>145.75244299674267</c:v>
                </c:pt>
                <c:pt idx="13">
                  <c:v>145.75244299674267</c:v>
                </c:pt>
                <c:pt idx="14">
                  <c:v>145.75244299674267</c:v>
                </c:pt>
                <c:pt idx="15">
                  <c:v>145.75244299674267</c:v>
                </c:pt>
                <c:pt idx="16">
                  <c:v>145.75244299674267</c:v>
                </c:pt>
                <c:pt idx="17">
                  <c:v>145.75244299674267</c:v>
                </c:pt>
                <c:pt idx="18">
                  <c:v>145.75244299674267</c:v>
                </c:pt>
                <c:pt idx="19">
                  <c:v>145.75244299674267</c:v>
                </c:pt>
                <c:pt idx="20">
                  <c:v>145.75244299674267</c:v>
                </c:pt>
                <c:pt idx="21">
                  <c:v>145.75244299674267</c:v>
                </c:pt>
                <c:pt idx="22">
                  <c:v>145.75244299674267</c:v>
                </c:pt>
                <c:pt idx="23">
                  <c:v>145.75244299674267</c:v>
                </c:pt>
                <c:pt idx="24">
                  <c:v>145.75244299674267</c:v>
                </c:pt>
                <c:pt idx="25">
                  <c:v>145.75244299674267</c:v>
                </c:pt>
                <c:pt idx="26">
                  <c:v>145.75244299674267</c:v>
                </c:pt>
                <c:pt idx="27">
                  <c:v>145.75244299674267</c:v>
                </c:pt>
                <c:pt idx="28">
                  <c:v>145.75244299674267</c:v>
                </c:pt>
                <c:pt idx="29">
                  <c:v>145.75244299674267</c:v>
                </c:pt>
                <c:pt idx="30">
                  <c:v>145.75244299674267</c:v>
                </c:pt>
                <c:pt idx="31">
                  <c:v>145.75244299674267</c:v>
                </c:pt>
                <c:pt idx="32">
                  <c:v>145.75244299674267</c:v>
                </c:pt>
                <c:pt idx="33">
                  <c:v>145.75244299674267</c:v>
                </c:pt>
                <c:pt idx="34">
                  <c:v>145.75244299674267</c:v>
                </c:pt>
                <c:pt idx="35">
                  <c:v>145.75244299674267</c:v>
                </c:pt>
                <c:pt idx="36">
                  <c:v>145.75244299674267</c:v>
                </c:pt>
                <c:pt idx="37">
                  <c:v>145.75244299674267</c:v>
                </c:pt>
                <c:pt idx="38">
                  <c:v>145.75244299674267</c:v>
                </c:pt>
                <c:pt idx="39">
                  <c:v>145.75244299674267</c:v>
                </c:pt>
                <c:pt idx="40">
                  <c:v>145.75244299674267</c:v>
                </c:pt>
                <c:pt idx="41">
                  <c:v>145.75244299674267</c:v>
                </c:pt>
                <c:pt idx="42">
                  <c:v>145.75244299674267</c:v>
                </c:pt>
                <c:pt idx="43">
                  <c:v>145.75244299674267</c:v>
                </c:pt>
                <c:pt idx="44">
                  <c:v>145.75244299674267</c:v>
                </c:pt>
                <c:pt idx="45">
                  <c:v>145.75244299674267</c:v>
                </c:pt>
                <c:pt idx="46">
                  <c:v>145.75244299674267</c:v>
                </c:pt>
                <c:pt idx="47">
                  <c:v>145.75244299674267</c:v>
                </c:pt>
                <c:pt idx="48">
                  <c:v>145.75244299674267</c:v>
                </c:pt>
                <c:pt idx="49">
                  <c:v>145.75244299674267</c:v>
                </c:pt>
                <c:pt idx="50">
                  <c:v>145.75244299674267</c:v>
                </c:pt>
                <c:pt idx="51">
                  <c:v>145.75244299674267</c:v>
                </c:pt>
                <c:pt idx="52">
                  <c:v>145.75244299674267</c:v>
                </c:pt>
                <c:pt idx="53">
                  <c:v>145.75244299674267</c:v>
                </c:pt>
                <c:pt idx="54">
                  <c:v>145.75244299674267</c:v>
                </c:pt>
                <c:pt idx="55">
                  <c:v>145.75244299674267</c:v>
                </c:pt>
                <c:pt idx="56">
                  <c:v>145.75244299674267</c:v>
                </c:pt>
                <c:pt idx="57">
                  <c:v>145.75244299674267</c:v>
                </c:pt>
                <c:pt idx="58">
                  <c:v>145.75244299674267</c:v>
                </c:pt>
                <c:pt idx="59">
                  <c:v>145.75244299674267</c:v>
                </c:pt>
                <c:pt idx="60">
                  <c:v>145.75244299674267</c:v>
                </c:pt>
                <c:pt idx="61">
                  <c:v>145.75244299674267</c:v>
                </c:pt>
                <c:pt idx="62">
                  <c:v>145.75244299674267</c:v>
                </c:pt>
                <c:pt idx="63">
                  <c:v>145.75244299674267</c:v>
                </c:pt>
                <c:pt idx="64">
                  <c:v>145.75244299674267</c:v>
                </c:pt>
                <c:pt idx="65">
                  <c:v>145.75244299674267</c:v>
                </c:pt>
                <c:pt idx="66">
                  <c:v>145.75244299674267</c:v>
                </c:pt>
                <c:pt idx="67">
                  <c:v>145.75244299674267</c:v>
                </c:pt>
                <c:pt idx="68">
                  <c:v>145.75244299674267</c:v>
                </c:pt>
                <c:pt idx="69">
                  <c:v>145.75244299674267</c:v>
                </c:pt>
                <c:pt idx="70">
                  <c:v>145.75244299674267</c:v>
                </c:pt>
                <c:pt idx="71">
                  <c:v>145.75244299674267</c:v>
                </c:pt>
                <c:pt idx="72">
                  <c:v>145.75244299674267</c:v>
                </c:pt>
                <c:pt idx="73">
                  <c:v>145.75244299674267</c:v>
                </c:pt>
                <c:pt idx="74">
                  <c:v>145.75244299674267</c:v>
                </c:pt>
                <c:pt idx="75">
                  <c:v>145.75244299674267</c:v>
                </c:pt>
                <c:pt idx="76">
                  <c:v>145.75244299674267</c:v>
                </c:pt>
                <c:pt idx="77">
                  <c:v>145.75244299674267</c:v>
                </c:pt>
                <c:pt idx="78">
                  <c:v>145.75244299674267</c:v>
                </c:pt>
                <c:pt idx="79">
                  <c:v>145.75244299674267</c:v>
                </c:pt>
                <c:pt idx="80">
                  <c:v>145.75244299674267</c:v>
                </c:pt>
                <c:pt idx="81">
                  <c:v>145.75244299674267</c:v>
                </c:pt>
                <c:pt idx="82">
                  <c:v>145.75244299674267</c:v>
                </c:pt>
                <c:pt idx="83">
                  <c:v>145.75244299674267</c:v>
                </c:pt>
                <c:pt idx="84">
                  <c:v>145.75244299674267</c:v>
                </c:pt>
                <c:pt idx="85">
                  <c:v>145.75244299674267</c:v>
                </c:pt>
                <c:pt idx="86">
                  <c:v>145.75244299674267</c:v>
                </c:pt>
                <c:pt idx="87">
                  <c:v>145.75244299674267</c:v>
                </c:pt>
                <c:pt idx="88">
                  <c:v>145.75244299674267</c:v>
                </c:pt>
                <c:pt idx="89">
                  <c:v>145.75244299674267</c:v>
                </c:pt>
                <c:pt idx="90">
                  <c:v>145.75244299674267</c:v>
                </c:pt>
                <c:pt idx="91">
                  <c:v>145.75244299674267</c:v>
                </c:pt>
                <c:pt idx="92">
                  <c:v>145.75244299674267</c:v>
                </c:pt>
                <c:pt idx="93">
                  <c:v>145.75244299674267</c:v>
                </c:pt>
                <c:pt idx="94">
                  <c:v>145.75244299674267</c:v>
                </c:pt>
                <c:pt idx="95">
                  <c:v>145.75244299674267</c:v>
                </c:pt>
                <c:pt idx="96">
                  <c:v>145.75244299674267</c:v>
                </c:pt>
                <c:pt idx="97">
                  <c:v>145.75244299674267</c:v>
                </c:pt>
                <c:pt idx="98">
                  <c:v>145.75244299674267</c:v>
                </c:pt>
                <c:pt idx="99">
                  <c:v>145.75244299674267</c:v>
                </c:pt>
                <c:pt idx="100">
                  <c:v>145.75244299674267</c:v>
                </c:pt>
                <c:pt idx="101">
                  <c:v>145.75244299674267</c:v>
                </c:pt>
                <c:pt idx="102">
                  <c:v>145.75244299674267</c:v>
                </c:pt>
                <c:pt idx="103">
                  <c:v>145.75244299674267</c:v>
                </c:pt>
                <c:pt idx="104">
                  <c:v>145.75244299674267</c:v>
                </c:pt>
                <c:pt idx="105">
                  <c:v>145.75244299674267</c:v>
                </c:pt>
                <c:pt idx="106">
                  <c:v>145.75244299674267</c:v>
                </c:pt>
                <c:pt idx="107">
                  <c:v>145.75244299674267</c:v>
                </c:pt>
                <c:pt idx="108">
                  <c:v>145.75244299674267</c:v>
                </c:pt>
                <c:pt idx="109">
                  <c:v>145.75244299674267</c:v>
                </c:pt>
                <c:pt idx="110">
                  <c:v>145.75244299674267</c:v>
                </c:pt>
                <c:pt idx="111">
                  <c:v>145.75244299674267</c:v>
                </c:pt>
                <c:pt idx="112">
                  <c:v>145.75244299674267</c:v>
                </c:pt>
                <c:pt idx="113">
                  <c:v>145.75244299674267</c:v>
                </c:pt>
                <c:pt idx="114">
                  <c:v>145.75244299674267</c:v>
                </c:pt>
                <c:pt idx="115">
                  <c:v>145.75244299674267</c:v>
                </c:pt>
                <c:pt idx="116">
                  <c:v>145.75244299674267</c:v>
                </c:pt>
                <c:pt idx="117">
                  <c:v>145.75244299674267</c:v>
                </c:pt>
                <c:pt idx="118">
                  <c:v>145.75244299674267</c:v>
                </c:pt>
                <c:pt idx="119">
                  <c:v>145.75244299674267</c:v>
                </c:pt>
                <c:pt idx="120">
                  <c:v>145.75244299674267</c:v>
                </c:pt>
                <c:pt idx="121">
                  <c:v>145.75244299674267</c:v>
                </c:pt>
                <c:pt idx="122">
                  <c:v>145.75244299674267</c:v>
                </c:pt>
                <c:pt idx="123">
                  <c:v>145.75244299674267</c:v>
                </c:pt>
                <c:pt idx="124">
                  <c:v>145.75244299674267</c:v>
                </c:pt>
                <c:pt idx="125">
                  <c:v>145.75244299674267</c:v>
                </c:pt>
                <c:pt idx="126">
                  <c:v>145.75244299674267</c:v>
                </c:pt>
                <c:pt idx="127">
                  <c:v>145.75244299674267</c:v>
                </c:pt>
                <c:pt idx="128">
                  <c:v>145.75244299674267</c:v>
                </c:pt>
                <c:pt idx="129">
                  <c:v>145.75244299674267</c:v>
                </c:pt>
                <c:pt idx="130">
                  <c:v>145.75244299674267</c:v>
                </c:pt>
                <c:pt idx="131">
                  <c:v>145.75244299674267</c:v>
                </c:pt>
                <c:pt idx="132">
                  <c:v>145.75244299674267</c:v>
                </c:pt>
                <c:pt idx="133">
                  <c:v>145.75244299674267</c:v>
                </c:pt>
                <c:pt idx="134">
                  <c:v>145.75244299674267</c:v>
                </c:pt>
                <c:pt idx="135">
                  <c:v>145.75244299674267</c:v>
                </c:pt>
                <c:pt idx="136">
                  <c:v>145.75244299674267</c:v>
                </c:pt>
                <c:pt idx="137">
                  <c:v>145.75244299674267</c:v>
                </c:pt>
                <c:pt idx="138">
                  <c:v>145.75244299674267</c:v>
                </c:pt>
                <c:pt idx="139">
                  <c:v>145.75244299674267</c:v>
                </c:pt>
                <c:pt idx="140">
                  <c:v>145.75244299674267</c:v>
                </c:pt>
                <c:pt idx="141">
                  <c:v>145.75244299674267</c:v>
                </c:pt>
                <c:pt idx="142">
                  <c:v>145.75244299674267</c:v>
                </c:pt>
                <c:pt idx="143">
                  <c:v>145.75244299674267</c:v>
                </c:pt>
                <c:pt idx="144">
                  <c:v>145.75244299674267</c:v>
                </c:pt>
                <c:pt idx="145">
                  <c:v>145.75244299674267</c:v>
                </c:pt>
                <c:pt idx="146">
                  <c:v>145.75244299674267</c:v>
                </c:pt>
                <c:pt idx="147">
                  <c:v>145.75244299674267</c:v>
                </c:pt>
                <c:pt idx="148">
                  <c:v>145.75244299674267</c:v>
                </c:pt>
                <c:pt idx="149">
                  <c:v>145.75244299674267</c:v>
                </c:pt>
                <c:pt idx="150">
                  <c:v>145.75244299674267</c:v>
                </c:pt>
                <c:pt idx="151">
                  <c:v>145.75244299674267</c:v>
                </c:pt>
                <c:pt idx="152">
                  <c:v>145.75244299674267</c:v>
                </c:pt>
                <c:pt idx="153">
                  <c:v>145.75244299674267</c:v>
                </c:pt>
                <c:pt idx="154">
                  <c:v>145.75244299674267</c:v>
                </c:pt>
                <c:pt idx="155">
                  <c:v>145.75244299674267</c:v>
                </c:pt>
                <c:pt idx="156">
                  <c:v>145.75244299674267</c:v>
                </c:pt>
                <c:pt idx="157">
                  <c:v>145.75244299674267</c:v>
                </c:pt>
                <c:pt idx="158">
                  <c:v>145.75244299674267</c:v>
                </c:pt>
                <c:pt idx="159">
                  <c:v>145.75244299674267</c:v>
                </c:pt>
                <c:pt idx="160">
                  <c:v>145.75244299674267</c:v>
                </c:pt>
                <c:pt idx="161">
                  <c:v>145.75244299674267</c:v>
                </c:pt>
                <c:pt idx="162">
                  <c:v>145.75244299674267</c:v>
                </c:pt>
                <c:pt idx="163">
                  <c:v>145.75244299674267</c:v>
                </c:pt>
                <c:pt idx="164">
                  <c:v>145.75244299674267</c:v>
                </c:pt>
                <c:pt idx="165">
                  <c:v>145.75244299674267</c:v>
                </c:pt>
                <c:pt idx="166">
                  <c:v>145.75244299674267</c:v>
                </c:pt>
                <c:pt idx="167">
                  <c:v>145.75244299674267</c:v>
                </c:pt>
                <c:pt idx="168">
                  <c:v>145.75244299674267</c:v>
                </c:pt>
                <c:pt idx="169">
                  <c:v>145.75244299674267</c:v>
                </c:pt>
                <c:pt idx="170">
                  <c:v>145.75244299674267</c:v>
                </c:pt>
                <c:pt idx="171">
                  <c:v>145.75244299674267</c:v>
                </c:pt>
                <c:pt idx="172">
                  <c:v>145.75244299674267</c:v>
                </c:pt>
                <c:pt idx="173">
                  <c:v>145.75244299674267</c:v>
                </c:pt>
                <c:pt idx="174">
                  <c:v>145.75244299674267</c:v>
                </c:pt>
                <c:pt idx="175">
                  <c:v>145.75244299674267</c:v>
                </c:pt>
                <c:pt idx="176">
                  <c:v>145.75244299674267</c:v>
                </c:pt>
                <c:pt idx="177">
                  <c:v>145.75244299674267</c:v>
                </c:pt>
                <c:pt idx="178">
                  <c:v>145.75244299674267</c:v>
                </c:pt>
                <c:pt idx="179">
                  <c:v>145.75244299674267</c:v>
                </c:pt>
                <c:pt idx="180">
                  <c:v>145.75244299674267</c:v>
                </c:pt>
                <c:pt idx="181">
                  <c:v>145.75244299674267</c:v>
                </c:pt>
                <c:pt idx="182">
                  <c:v>145.75244299674267</c:v>
                </c:pt>
                <c:pt idx="183">
                  <c:v>145.75244299674267</c:v>
                </c:pt>
                <c:pt idx="184">
                  <c:v>145.75244299674267</c:v>
                </c:pt>
                <c:pt idx="185">
                  <c:v>145.75244299674267</c:v>
                </c:pt>
                <c:pt idx="186">
                  <c:v>145.75244299674267</c:v>
                </c:pt>
                <c:pt idx="187">
                  <c:v>145.75244299674267</c:v>
                </c:pt>
                <c:pt idx="188">
                  <c:v>145.75244299674267</c:v>
                </c:pt>
                <c:pt idx="189">
                  <c:v>145.75244299674267</c:v>
                </c:pt>
                <c:pt idx="190">
                  <c:v>145.75244299674267</c:v>
                </c:pt>
                <c:pt idx="191">
                  <c:v>145.75244299674267</c:v>
                </c:pt>
                <c:pt idx="192">
                  <c:v>145.75244299674267</c:v>
                </c:pt>
                <c:pt idx="193">
                  <c:v>145.75244299674267</c:v>
                </c:pt>
                <c:pt idx="194">
                  <c:v>145.75244299674267</c:v>
                </c:pt>
                <c:pt idx="195">
                  <c:v>145.75244299674267</c:v>
                </c:pt>
                <c:pt idx="196">
                  <c:v>145.75244299674267</c:v>
                </c:pt>
                <c:pt idx="197">
                  <c:v>145.75244299674267</c:v>
                </c:pt>
                <c:pt idx="198">
                  <c:v>145.75244299674267</c:v>
                </c:pt>
                <c:pt idx="199">
                  <c:v>145.75244299674267</c:v>
                </c:pt>
                <c:pt idx="200">
                  <c:v>145.75244299674267</c:v>
                </c:pt>
                <c:pt idx="201">
                  <c:v>145.75244299674267</c:v>
                </c:pt>
                <c:pt idx="202">
                  <c:v>145.75244299674267</c:v>
                </c:pt>
                <c:pt idx="203">
                  <c:v>145.75244299674267</c:v>
                </c:pt>
                <c:pt idx="204">
                  <c:v>145.75244299674267</c:v>
                </c:pt>
                <c:pt idx="205">
                  <c:v>145.75244299674267</c:v>
                </c:pt>
                <c:pt idx="206">
                  <c:v>145.75244299674267</c:v>
                </c:pt>
                <c:pt idx="207">
                  <c:v>145.75244299674267</c:v>
                </c:pt>
                <c:pt idx="208">
                  <c:v>145.75244299674267</c:v>
                </c:pt>
                <c:pt idx="209">
                  <c:v>145.75244299674267</c:v>
                </c:pt>
                <c:pt idx="210">
                  <c:v>145.75244299674267</c:v>
                </c:pt>
                <c:pt idx="211">
                  <c:v>145.75244299674267</c:v>
                </c:pt>
                <c:pt idx="212">
                  <c:v>145.75244299674267</c:v>
                </c:pt>
                <c:pt idx="213">
                  <c:v>145.75244299674267</c:v>
                </c:pt>
                <c:pt idx="214">
                  <c:v>145.75244299674267</c:v>
                </c:pt>
                <c:pt idx="215">
                  <c:v>145.75244299674267</c:v>
                </c:pt>
                <c:pt idx="216">
                  <c:v>145.75244299674267</c:v>
                </c:pt>
                <c:pt idx="217">
                  <c:v>145.75244299674267</c:v>
                </c:pt>
                <c:pt idx="218">
                  <c:v>145.75244299674267</c:v>
                </c:pt>
                <c:pt idx="219">
                  <c:v>145.75244299674267</c:v>
                </c:pt>
                <c:pt idx="220">
                  <c:v>145.75244299674267</c:v>
                </c:pt>
                <c:pt idx="221">
                  <c:v>145.75244299674267</c:v>
                </c:pt>
                <c:pt idx="222">
                  <c:v>145.75244299674267</c:v>
                </c:pt>
                <c:pt idx="223">
                  <c:v>145.75244299674267</c:v>
                </c:pt>
                <c:pt idx="224">
                  <c:v>145.75244299674267</c:v>
                </c:pt>
                <c:pt idx="225">
                  <c:v>145.75244299674267</c:v>
                </c:pt>
                <c:pt idx="226">
                  <c:v>145.75244299674267</c:v>
                </c:pt>
                <c:pt idx="227">
                  <c:v>145.75244299674267</c:v>
                </c:pt>
                <c:pt idx="228">
                  <c:v>145.75244299674267</c:v>
                </c:pt>
                <c:pt idx="229">
                  <c:v>145.75244299674267</c:v>
                </c:pt>
                <c:pt idx="230">
                  <c:v>145.75244299674267</c:v>
                </c:pt>
                <c:pt idx="231">
                  <c:v>145.75244299674267</c:v>
                </c:pt>
                <c:pt idx="232">
                  <c:v>145.75244299674267</c:v>
                </c:pt>
                <c:pt idx="233">
                  <c:v>145.75244299674267</c:v>
                </c:pt>
                <c:pt idx="234">
                  <c:v>145.75244299674267</c:v>
                </c:pt>
                <c:pt idx="235">
                  <c:v>145.75244299674267</c:v>
                </c:pt>
                <c:pt idx="236">
                  <c:v>145.75244299674267</c:v>
                </c:pt>
                <c:pt idx="237">
                  <c:v>145.75244299674267</c:v>
                </c:pt>
                <c:pt idx="238">
                  <c:v>145.75244299674267</c:v>
                </c:pt>
                <c:pt idx="239">
                  <c:v>145.75244299674267</c:v>
                </c:pt>
                <c:pt idx="240">
                  <c:v>145.75244299674267</c:v>
                </c:pt>
                <c:pt idx="241">
                  <c:v>145.75244299674267</c:v>
                </c:pt>
                <c:pt idx="242">
                  <c:v>145.75244299674267</c:v>
                </c:pt>
                <c:pt idx="243">
                  <c:v>145.75244299674267</c:v>
                </c:pt>
                <c:pt idx="244">
                  <c:v>145.75244299674267</c:v>
                </c:pt>
                <c:pt idx="245">
                  <c:v>145.75244299674267</c:v>
                </c:pt>
                <c:pt idx="246">
                  <c:v>145.75244299674267</c:v>
                </c:pt>
                <c:pt idx="247">
                  <c:v>145.75244299674267</c:v>
                </c:pt>
                <c:pt idx="248">
                  <c:v>145.75244299674267</c:v>
                </c:pt>
                <c:pt idx="249">
                  <c:v>145.75244299674267</c:v>
                </c:pt>
                <c:pt idx="250">
                  <c:v>145.75244299674267</c:v>
                </c:pt>
                <c:pt idx="251">
                  <c:v>145.75244299674267</c:v>
                </c:pt>
                <c:pt idx="252">
                  <c:v>145.75244299674267</c:v>
                </c:pt>
                <c:pt idx="253">
                  <c:v>145.75244299674267</c:v>
                </c:pt>
                <c:pt idx="254">
                  <c:v>145.75244299674267</c:v>
                </c:pt>
                <c:pt idx="255">
                  <c:v>145.75244299674267</c:v>
                </c:pt>
                <c:pt idx="256">
                  <c:v>145.75244299674267</c:v>
                </c:pt>
                <c:pt idx="257">
                  <c:v>145.75244299674267</c:v>
                </c:pt>
                <c:pt idx="258">
                  <c:v>145.75244299674267</c:v>
                </c:pt>
                <c:pt idx="259">
                  <c:v>145.75244299674267</c:v>
                </c:pt>
                <c:pt idx="260">
                  <c:v>145.75244299674267</c:v>
                </c:pt>
                <c:pt idx="261">
                  <c:v>145.75244299674267</c:v>
                </c:pt>
                <c:pt idx="262">
                  <c:v>145.75244299674267</c:v>
                </c:pt>
                <c:pt idx="263">
                  <c:v>145.75244299674267</c:v>
                </c:pt>
                <c:pt idx="264">
                  <c:v>145.75244299674267</c:v>
                </c:pt>
                <c:pt idx="265">
                  <c:v>145.75244299674267</c:v>
                </c:pt>
                <c:pt idx="266">
                  <c:v>145.75244299674267</c:v>
                </c:pt>
                <c:pt idx="267">
                  <c:v>145.75244299674267</c:v>
                </c:pt>
                <c:pt idx="268">
                  <c:v>145.75244299674267</c:v>
                </c:pt>
                <c:pt idx="269">
                  <c:v>145.75244299674267</c:v>
                </c:pt>
                <c:pt idx="270">
                  <c:v>145.75244299674267</c:v>
                </c:pt>
                <c:pt idx="271">
                  <c:v>145.75244299674267</c:v>
                </c:pt>
                <c:pt idx="272">
                  <c:v>145.75244299674267</c:v>
                </c:pt>
                <c:pt idx="273">
                  <c:v>145.75244299674267</c:v>
                </c:pt>
                <c:pt idx="274">
                  <c:v>145.75244299674267</c:v>
                </c:pt>
                <c:pt idx="275">
                  <c:v>145.75244299674267</c:v>
                </c:pt>
                <c:pt idx="276">
                  <c:v>145.75244299674267</c:v>
                </c:pt>
                <c:pt idx="277">
                  <c:v>145.75244299674267</c:v>
                </c:pt>
                <c:pt idx="278">
                  <c:v>145.75244299674267</c:v>
                </c:pt>
                <c:pt idx="279">
                  <c:v>145.75244299674267</c:v>
                </c:pt>
                <c:pt idx="280">
                  <c:v>145.75244299674267</c:v>
                </c:pt>
                <c:pt idx="281">
                  <c:v>145.75244299674267</c:v>
                </c:pt>
                <c:pt idx="282">
                  <c:v>145.75244299674267</c:v>
                </c:pt>
                <c:pt idx="283">
                  <c:v>145.75244299674267</c:v>
                </c:pt>
                <c:pt idx="284">
                  <c:v>145.75244299674267</c:v>
                </c:pt>
                <c:pt idx="285">
                  <c:v>145.75244299674267</c:v>
                </c:pt>
                <c:pt idx="286">
                  <c:v>145.75244299674267</c:v>
                </c:pt>
                <c:pt idx="287">
                  <c:v>145.75244299674267</c:v>
                </c:pt>
                <c:pt idx="288">
                  <c:v>145.75244299674267</c:v>
                </c:pt>
                <c:pt idx="289">
                  <c:v>145.75244299674267</c:v>
                </c:pt>
                <c:pt idx="290">
                  <c:v>145.75244299674267</c:v>
                </c:pt>
                <c:pt idx="291">
                  <c:v>145.75244299674267</c:v>
                </c:pt>
                <c:pt idx="292">
                  <c:v>145.75244299674267</c:v>
                </c:pt>
                <c:pt idx="293">
                  <c:v>145.75244299674267</c:v>
                </c:pt>
                <c:pt idx="294">
                  <c:v>145.75244299674267</c:v>
                </c:pt>
                <c:pt idx="295">
                  <c:v>145.75244299674267</c:v>
                </c:pt>
                <c:pt idx="296">
                  <c:v>145.75244299674267</c:v>
                </c:pt>
                <c:pt idx="297">
                  <c:v>145.75244299674267</c:v>
                </c:pt>
                <c:pt idx="298">
                  <c:v>145.75244299674267</c:v>
                </c:pt>
                <c:pt idx="299">
                  <c:v>145.75244299674267</c:v>
                </c:pt>
                <c:pt idx="300">
                  <c:v>145.75244299674267</c:v>
                </c:pt>
                <c:pt idx="301">
                  <c:v>145.75244299674267</c:v>
                </c:pt>
                <c:pt idx="302">
                  <c:v>145.75244299674267</c:v>
                </c:pt>
                <c:pt idx="303">
                  <c:v>145.75244299674267</c:v>
                </c:pt>
                <c:pt idx="304">
                  <c:v>145.75244299674267</c:v>
                </c:pt>
                <c:pt idx="305">
                  <c:v>145.75244299674267</c:v>
                </c:pt>
                <c:pt idx="306">
                  <c:v>145.75244299674267</c:v>
                </c:pt>
                <c:pt idx="307">
                  <c:v>145.75244299674267</c:v>
                </c:pt>
                <c:pt idx="308">
                  <c:v>145.75244299674267</c:v>
                </c:pt>
                <c:pt idx="309">
                  <c:v>145.75244299674267</c:v>
                </c:pt>
                <c:pt idx="310">
                  <c:v>145.75244299674267</c:v>
                </c:pt>
                <c:pt idx="311">
                  <c:v>145.75244299674267</c:v>
                </c:pt>
                <c:pt idx="312">
                  <c:v>145.75244299674267</c:v>
                </c:pt>
                <c:pt idx="313">
                  <c:v>145.75244299674267</c:v>
                </c:pt>
                <c:pt idx="314">
                  <c:v>145.75244299674267</c:v>
                </c:pt>
                <c:pt idx="315">
                  <c:v>145.75244299674267</c:v>
                </c:pt>
                <c:pt idx="316">
                  <c:v>145.75244299674267</c:v>
                </c:pt>
                <c:pt idx="317">
                  <c:v>145.75244299674267</c:v>
                </c:pt>
                <c:pt idx="318">
                  <c:v>145.75244299674267</c:v>
                </c:pt>
                <c:pt idx="319">
                  <c:v>145.75244299674267</c:v>
                </c:pt>
                <c:pt idx="320">
                  <c:v>145.75244299674267</c:v>
                </c:pt>
                <c:pt idx="321">
                  <c:v>145.75244299674267</c:v>
                </c:pt>
                <c:pt idx="322">
                  <c:v>145.75244299674267</c:v>
                </c:pt>
                <c:pt idx="323">
                  <c:v>145.75244299674267</c:v>
                </c:pt>
                <c:pt idx="324">
                  <c:v>145.75244299674267</c:v>
                </c:pt>
                <c:pt idx="325">
                  <c:v>145.75244299674267</c:v>
                </c:pt>
                <c:pt idx="326">
                  <c:v>145.75244299674267</c:v>
                </c:pt>
                <c:pt idx="327">
                  <c:v>145.75244299674267</c:v>
                </c:pt>
                <c:pt idx="328">
                  <c:v>145.75244299674267</c:v>
                </c:pt>
                <c:pt idx="329">
                  <c:v>145.75244299674267</c:v>
                </c:pt>
                <c:pt idx="330">
                  <c:v>145.75244299674267</c:v>
                </c:pt>
                <c:pt idx="331">
                  <c:v>145.75244299674267</c:v>
                </c:pt>
                <c:pt idx="332">
                  <c:v>145.75244299674267</c:v>
                </c:pt>
                <c:pt idx="333">
                  <c:v>145.75244299674267</c:v>
                </c:pt>
                <c:pt idx="334">
                  <c:v>145.75244299674267</c:v>
                </c:pt>
                <c:pt idx="335">
                  <c:v>145.75244299674267</c:v>
                </c:pt>
                <c:pt idx="336">
                  <c:v>145.75244299674267</c:v>
                </c:pt>
                <c:pt idx="337">
                  <c:v>145.75244299674267</c:v>
                </c:pt>
                <c:pt idx="338">
                  <c:v>145.75244299674267</c:v>
                </c:pt>
                <c:pt idx="339">
                  <c:v>145.75244299674267</c:v>
                </c:pt>
                <c:pt idx="340">
                  <c:v>145.75244299674267</c:v>
                </c:pt>
                <c:pt idx="341">
                  <c:v>145.75244299674267</c:v>
                </c:pt>
                <c:pt idx="342">
                  <c:v>145.75244299674267</c:v>
                </c:pt>
                <c:pt idx="343">
                  <c:v>145.75244299674267</c:v>
                </c:pt>
                <c:pt idx="344">
                  <c:v>145.75244299674267</c:v>
                </c:pt>
                <c:pt idx="345">
                  <c:v>145.75244299674267</c:v>
                </c:pt>
                <c:pt idx="346">
                  <c:v>145.75244299674267</c:v>
                </c:pt>
                <c:pt idx="347">
                  <c:v>145.75244299674267</c:v>
                </c:pt>
                <c:pt idx="348">
                  <c:v>145.75244299674267</c:v>
                </c:pt>
                <c:pt idx="349">
                  <c:v>145.75244299674267</c:v>
                </c:pt>
                <c:pt idx="350">
                  <c:v>145.75244299674267</c:v>
                </c:pt>
                <c:pt idx="351">
                  <c:v>145.75244299674267</c:v>
                </c:pt>
                <c:pt idx="352">
                  <c:v>145.75244299674267</c:v>
                </c:pt>
                <c:pt idx="353">
                  <c:v>145.75244299674267</c:v>
                </c:pt>
                <c:pt idx="354">
                  <c:v>145.75244299674267</c:v>
                </c:pt>
                <c:pt idx="355">
                  <c:v>145.75244299674267</c:v>
                </c:pt>
                <c:pt idx="356">
                  <c:v>145.75244299674267</c:v>
                </c:pt>
                <c:pt idx="357">
                  <c:v>145.75244299674267</c:v>
                </c:pt>
                <c:pt idx="358">
                  <c:v>145.75244299674267</c:v>
                </c:pt>
                <c:pt idx="359">
                  <c:v>145.75244299674267</c:v>
                </c:pt>
                <c:pt idx="360">
                  <c:v>145.75244299674267</c:v>
                </c:pt>
                <c:pt idx="361">
                  <c:v>145.75244299674267</c:v>
                </c:pt>
                <c:pt idx="362">
                  <c:v>145.75244299674267</c:v>
                </c:pt>
                <c:pt idx="363">
                  <c:v>145.75244299674267</c:v>
                </c:pt>
                <c:pt idx="364">
                  <c:v>145.75244299674267</c:v>
                </c:pt>
                <c:pt idx="365">
                  <c:v>145.75244299674267</c:v>
                </c:pt>
                <c:pt idx="366">
                  <c:v>145.75244299674267</c:v>
                </c:pt>
                <c:pt idx="367">
                  <c:v>145.75244299674267</c:v>
                </c:pt>
                <c:pt idx="368">
                  <c:v>145.75244299674267</c:v>
                </c:pt>
                <c:pt idx="369">
                  <c:v>145.75244299674267</c:v>
                </c:pt>
                <c:pt idx="370">
                  <c:v>145.75244299674267</c:v>
                </c:pt>
                <c:pt idx="371">
                  <c:v>145.75244299674267</c:v>
                </c:pt>
                <c:pt idx="372">
                  <c:v>145.75244299674267</c:v>
                </c:pt>
                <c:pt idx="373">
                  <c:v>145.75244299674267</c:v>
                </c:pt>
                <c:pt idx="374">
                  <c:v>145.75244299674267</c:v>
                </c:pt>
                <c:pt idx="375">
                  <c:v>145.75244299674267</c:v>
                </c:pt>
                <c:pt idx="376">
                  <c:v>145.75244299674267</c:v>
                </c:pt>
                <c:pt idx="377">
                  <c:v>145.75244299674267</c:v>
                </c:pt>
                <c:pt idx="378">
                  <c:v>145.75244299674267</c:v>
                </c:pt>
                <c:pt idx="379">
                  <c:v>145.75244299674267</c:v>
                </c:pt>
                <c:pt idx="380">
                  <c:v>145.75244299674267</c:v>
                </c:pt>
                <c:pt idx="381">
                  <c:v>145.75244299674267</c:v>
                </c:pt>
                <c:pt idx="382">
                  <c:v>145.75244299674267</c:v>
                </c:pt>
                <c:pt idx="383">
                  <c:v>145.75244299674267</c:v>
                </c:pt>
                <c:pt idx="384">
                  <c:v>145.75244299674267</c:v>
                </c:pt>
                <c:pt idx="385">
                  <c:v>145.75244299674267</c:v>
                </c:pt>
                <c:pt idx="386">
                  <c:v>145.75244299674267</c:v>
                </c:pt>
                <c:pt idx="387">
                  <c:v>145.75244299674267</c:v>
                </c:pt>
                <c:pt idx="388">
                  <c:v>145.75244299674267</c:v>
                </c:pt>
                <c:pt idx="389">
                  <c:v>145.75244299674267</c:v>
                </c:pt>
                <c:pt idx="390">
                  <c:v>145.75244299674267</c:v>
                </c:pt>
                <c:pt idx="391">
                  <c:v>145.75244299674267</c:v>
                </c:pt>
                <c:pt idx="392">
                  <c:v>145.75244299674267</c:v>
                </c:pt>
                <c:pt idx="393">
                  <c:v>145.75244299674267</c:v>
                </c:pt>
                <c:pt idx="394">
                  <c:v>145.75244299674267</c:v>
                </c:pt>
                <c:pt idx="395">
                  <c:v>145.75244299674267</c:v>
                </c:pt>
                <c:pt idx="396">
                  <c:v>145.75244299674267</c:v>
                </c:pt>
                <c:pt idx="397">
                  <c:v>145.75244299674267</c:v>
                </c:pt>
                <c:pt idx="398">
                  <c:v>145.75244299674267</c:v>
                </c:pt>
                <c:pt idx="399">
                  <c:v>145.75244299674267</c:v>
                </c:pt>
                <c:pt idx="400">
                  <c:v>145.75244299674267</c:v>
                </c:pt>
                <c:pt idx="401">
                  <c:v>145.75244299674267</c:v>
                </c:pt>
                <c:pt idx="402">
                  <c:v>145.75244299674267</c:v>
                </c:pt>
                <c:pt idx="403">
                  <c:v>145.75244299674267</c:v>
                </c:pt>
                <c:pt idx="404">
                  <c:v>145.75244299674267</c:v>
                </c:pt>
                <c:pt idx="405">
                  <c:v>145.75244299674267</c:v>
                </c:pt>
                <c:pt idx="406">
                  <c:v>145.75244299674267</c:v>
                </c:pt>
                <c:pt idx="407">
                  <c:v>145.75244299674267</c:v>
                </c:pt>
                <c:pt idx="408">
                  <c:v>145.75244299674267</c:v>
                </c:pt>
                <c:pt idx="409">
                  <c:v>145.75244299674267</c:v>
                </c:pt>
                <c:pt idx="410">
                  <c:v>145.75244299674267</c:v>
                </c:pt>
                <c:pt idx="411">
                  <c:v>145.75244299674267</c:v>
                </c:pt>
                <c:pt idx="412">
                  <c:v>145.75244299674267</c:v>
                </c:pt>
                <c:pt idx="413">
                  <c:v>145.75244299674267</c:v>
                </c:pt>
                <c:pt idx="414">
                  <c:v>145.75244299674267</c:v>
                </c:pt>
                <c:pt idx="415">
                  <c:v>145.75244299674267</c:v>
                </c:pt>
                <c:pt idx="416">
                  <c:v>145.75244299674267</c:v>
                </c:pt>
                <c:pt idx="417">
                  <c:v>145.75244299674267</c:v>
                </c:pt>
                <c:pt idx="418">
                  <c:v>145.75244299674267</c:v>
                </c:pt>
                <c:pt idx="419">
                  <c:v>145.75244299674267</c:v>
                </c:pt>
                <c:pt idx="420">
                  <c:v>145.75244299674267</c:v>
                </c:pt>
                <c:pt idx="421">
                  <c:v>145.75244299674267</c:v>
                </c:pt>
                <c:pt idx="422">
                  <c:v>145.75244299674267</c:v>
                </c:pt>
                <c:pt idx="423">
                  <c:v>145.75244299674267</c:v>
                </c:pt>
                <c:pt idx="424">
                  <c:v>145.75244299674267</c:v>
                </c:pt>
                <c:pt idx="425">
                  <c:v>145.75244299674267</c:v>
                </c:pt>
                <c:pt idx="426">
                  <c:v>145.75244299674267</c:v>
                </c:pt>
                <c:pt idx="427">
                  <c:v>145.75244299674267</c:v>
                </c:pt>
                <c:pt idx="428">
                  <c:v>145.75244299674267</c:v>
                </c:pt>
                <c:pt idx="429">
                  <c:v>145.75244299674267</c:v>
                </c:pt>
                <c:pt idx="430">
                  <c:v>145.75244299674267</c:v>
                </c:pt>
                <c:pt idx="431">
                  <c:v>145.75244299674267</c:v>
                </c:pt>
                <c:pt idx="432">
                  <c:v>145.75244299674267</c:v>
                </c:pt>
                <c:pt idx="433">
                  <c:v>145.75244299674267</c:v>
                </c:pt>
                <c:pt idx="434">
                  <c:v>145.75244299674267</c:v>
                </c:pt>
                <c:pt idx="435">
                  <c:v>145.75244299674267</c:v>
                </c:pt>
                <c:pt idx="436">
                  <c:v>145.75244299674267</c:v>
                </c:pt>
                <c:pt idx="437">
                  <c:v>145.75244299674267</c:v>
                </c:pt>
                <c:pt idx="438">
                  <c:v>145.75244299674267</c:v>
                </c:pt>
                <c:pt idx="439">
                  <c:v>145.75244299674267</c:v>
                </c:pt>
                <c:pt idx="440">
                  <c:v>145.75244299674267</c:v>
                </c:pt>
                <c:pt idx="441">
                  <c:v>145.75244299674267</c:v>
                </c:pt>
                <c:pt idx="442">
                  <c:v>145.75244299674267</c:v>
                </c:pt>
                <c:pt idx="443">
                  <c:v>145.75244299674267</c:v>
                </c:pt>
                <c:pt idx="444">
                  <c:v>145.75244299674267</c:v>
                </c:pt>
                <c:pt idx="445">
                  <c:v>145.75244299674267</c:v>
                </c:pt>
                <c:pt idx="446">
                  <c:v>145.75244299674267</c:v>
                </c:pt>
                <c:pt idx="447">
                  <c:v>145.75244299674267</c:v>
                </c:pt>
                <c:pt idx="448">
                  <c:v>145.75244299674267</c:v>
                </c:pt>
                <c:pt idx="449">
                  <c:v>145.75244299674267</c:v>
                </c:pt>
                <c:pt idx="450">
                  <c:v>145.75244299674267</c:v>
                </c:pt>
                <c:pt idx="451">
                  <c:v>145.75244299674267</c:v>
                </c:pt>
                <c:pt idx="452">
                  <c:v>145.75244299674267</c:v>
                </c:pt>
                <c:pt idx="453">
                  <c:v>145.75244299674267</c:v>
                </c:pt>
                <c:pt idx="454">
                  <c:v>145.75244299674267</c:v>
                </c:pt>
                <c:pt idx="455">
                  <c:v>145.75244299674267</c:v>
                </c:pt>
                <c:pt idx="456">
                  <c:v>145.75244299674267</c:v>
                </c:pt>
                <c:pt idx="457">
                  <c:v>145.75244299674267</c:v>
                </c:pt>
                <c:pt idx="458">
                  <c:v>145.75244299674267</c:v>
                </c:pt>
                <c:pt idx="459">
                  <c:v>145.75244299674267</c:v>
                </c:pt>
                <c:pt idx="460">
                  <c:v>145.75244299674267</c:v>
                </c:pt>
                <c:pt idx="461">
                  <c:v>145.75244299674267</c:v>
                </c:pt>
                <c:pt idx="462">
                  <c:v>145.75244299674267</c:v>
                </c:pt>
                <c:pt idx="463">
                  <c:v>145.75244299674267</c:v>
                </c:pt>
                <c:pt idx="464">
                  <c:v>145.75244299674267</c:v>
                </c:pt>
                <c:pt idx="465">
                  <c:v>145.75244299674267</c:v>
                </c:pt>
                <c:pt idx="466">
                  <c:v>145.75244299674267</c:v>
                </c:pt>
                <c:pt idx="467">
                  <c:v>145.75244299674267</c:v>
                </c:pt>
                <c:pt idx="468">
                  <c:v>145.75244299674267</c:v>
                </c:pt>
                <c:pt idx="469">
                  <c:v>145.75244299674267</c:v>
                </c:pt>
                <c:pt idx="470">
                  <c:v>145.75244299674267</c:v>
                </c:pt>
                <c:pt idx="471">
                  <c:v>145.75244299674267</c:v>
                </c:pt>
                <c:pt idx="472">
                  <c:v>145.75244299674267</c:v>
                </c:pt>
                <c:pt idx="473">
                  <c:v>145.75244299674267</c:v>
                </c:pt>
                <c:pt idx="474">
                  <c:v>145.75244299674267</c:v>
                </c:pt>
                <c:pt idx="475">
                  <c:v>145.75244299674267</c:v>
                </c:pt>
                <c:pt idx="476">
                  <c:v>145.75244299674267</c:v>
                </c:pt>
                <c:pt idx="477">
                  <c:v>145.75244299674267</c:v>
                </c:pt>
                <c:pt idx="478">
                  <c:v>145.75244299674267</c:v>
                </c:pt>
                <c:pt idx="479">
                  <c:v>145.75244299674267</c:v>
                </c:pt>
                <c:pt idx="480">
                  <c:v>145.75244299674267</c:v>
                </c:pt>
                <c:pt idx="481">
                  <c:v>145.75244299674267</c:v>
                </c:pt>
                <c:pt idx="482">
                  <c:v>145.75244299674267</c:v>
                </c:pt>
                <c:pt idx="483">
                  <c:v>145.75244299674267</c:v>
                </c:pt>
                <c:pt idx="484">
                  <c:v>145.75244299674267</c:v>
                </c:pt>
                <c:pt idx="485">
                  <c:v>145.75244299674267</c:v>
                </c:pt>
                <c:pt idx="486">
                  <c:v>145.75244299674267</c:v>
                </c:pt>
                <c:pt idx="487">
                  <c:v>145.75244299674267</c:v>
                </c:pt>
                <c:pt idx="488">
                  <c:v>145.75244299674267</c:v>
                </c:pt>
                <c:pt idx="489">
                  <c:v>145.75244299674267</c:v>
                </c:pt>
                <c:pt idx="490">
                  <c:v>145.75244299674267</c:v>
                </c:pt>
                <c:pt idx="491">
                  <c:v>145.75244299674267</c:v>
                </c:pt>
                <c:pt idx="492">
                  <c:v>145.75244299674267</c:v>
                </c:pt>
                <c:pt idx="493">
                  <c:v>145.75244299674267</c:v>
                </c:pt>
                <c:pt idx="494">
                  <c:v>145.75244299674267</c:v>
                </c:pt>
                <c:pt idx="495">
                  <c:v>145.75244299674267</c:v>
                </c:pt>
                <c:pt idx="496">
                  <c:v>145.75244299674267</c:v>
                </c:pt>
                <c:pt idx="497">
                  <c:v>145.75244299674267</c:v>
                </c:pt>
                <c:pt idx="498">
                  <c:v>145.75244299674267</c:v>
                </c:pt>
                <c:pt idx="499">
                  <c:v>145.75244299674267</c:v>
                </c:pt>
                <c:pt idx="500">
                  <c:v>145.75244299674267</c:v>
                </c:pt>
                <c:pt idx="501">
                  <c:v>145.75244299674267</c:v>
                </c:pt>
                <c:pt idx="502">
                  <c:v>145.75244299674267</c:v>
                </c:pt>
                <c:pt idx="503">
                  <c:v>145.75244299674267</c:v>
                </c:pt>
                <c:pt idx="504">
                  <c:v>145.75244299674267</c:v>
                </c:pt>
                <c:pt idx="505">
                  <c:v>145.75244299674267</c:v>
                </c:pt>
                <c:pt idx="506">
                  <c:v>145.75244299674267</c:v>
                </c:pt>
                <c:pt idx="507">
                  <c:v>145.75244299674267</c:v>
                </c:pt>
                <c:pt idx="508">
                  <c:v>145.75244299674267</c:v>
                </c:pt>
                <c:pt idx="509">
                  <c:v>145.75244299674267</c:v>
                </c:pt>
                <c:pt idx="510">
                  <c:v>145.75244299674267</c:v>
                </c:pt>
                <c:pt idx="511">
                  <c:v>145.75244299674267</c:v>
                </c:pt>
                <c:pt idx="512">
                  <c:v>145.75244299674267</c:v>
                </c:pt>
                <c:pt idx="513">
                  <c:v>145.75244299674267</c:v>
                </c:pt>
                <c:pt idx="514">
                  <c:v>145.75244299674267</c:v>
                </c:pt>
                <c:pt idx="515">
                  <c:v>145.75244299674267</c:v>
                </c:pt>
                <c:pt idx="516">
                  <c:v>145.75244299674267</c:v>
                </c:pt>
                <c:pt idx="517">
                  <c:v>145.75244299674267</c:v>
                </c:pt>
                <c:pt idx="518">
                  <c:v>145.75244299674267</c:v>
                </c:pt>
                <c:pt idx="519">
                  <c:v>145.75244299674267</c:v>
                </c:pt>
                <c:pt idx="520">
                  <c:v>145.75244299674267</c:v>
                </c:pt>
                <c:pt idx="521">
                  <c:v>145.75244299674267</c:v>
                </c:pt>
                <c:pt idx="522">
                  <c:v>145.75244299674267</c:v>
                </c:pt>
                <c:pt idx="523">
                  <c:v>145.75244299674267</c:v>
                </c:pt>
                <c:pt idx="524">
                  <c:v>145.75244299674267</c:v>
                </c:pt>
                <c:pt idx="525">
                  <c:v>145.75244299674267</c:v>
                </c:pt>
                <c:pt idx="526">
                  <c:v>145.75244299674267</c:v>
                </c:pt>
                <c:pt idx="527">
                  <c:v>145.75244299674267</c:v>
                </c:pt>
                <c:pt idx="528">
                  <c:v>145.75244299674267</c:v>
                </c:pt>
                <c:pt idx="529">
                  <c:v>145.75244299674267</c:v>
                </c:pt>
                <c:pt idx="530">
                  <c:v>145.75244299674267</c:v>
                </c:pt>
                <c:pt idx="531">
                  <c:v>145.75244299674267</c:v>
                </c:pt>
                <c:pt idx="532">
                  <c:v>145.75244299674267</c:v>
                </c:pt>
                <c:pt idx="533">
                  <c:v>145.75244299674267</c:v>
                </c:pt>
                <c:pt idx="534">
                  <c:v>145.75244299674267</c:v>
                </c:pt>
                <c:pt idx="535">
                  <c:v>145.75244299674267</c:v>
                </c:pt>
                <c:pt idx="536">
                  <c:v>145.75244299674267</c:v>
                </c:pt>
                <c:pt idx="537">
                  <c:v>145.75244299674267</c:v>
                </c:pt>
                <c:pt idx="538">
                  <c:v>145.75244299674267</c:v>
                </c:pt>
                <c:pt idx="539">
                  <c:v>145.75244299674267</c:v>
                </c:pt>
                <c:pt idx="540">
                  <c:v>145.75244299674267</c:v>
                </c:pt>
                <c:pt idx="541">
                  <c:v>145.75244299674267</c:v>
                </c:pt>
                <c:pt idx="542">
                  <c:v>145.75244299674267</c:v>
                </c:pt>
                <c:pt idx="543">
                  <c:v>145.75244299674267</c:v>
                </c:pt>
                <c:pt idx="544">
                  <c:v>145.75244299674267</c:v>
                </c:pt>
                <c:pt idx="545">
                  <c:v>145.75244299674267</c:v>
                </c:pt>
                <c:pt idx="546">
                  <c:v>145.75244299674267</c:v>
                </c:pt>
                <c:pt idx="547">
                  <c:v>145.75244299674267</c:v>
                </c:pt>
                <c:pt idx="548">
                  <c:v>145.75244299674267</c:v>
                </c:pt>
                <c:pt idx="549">
                  <c:v>145.75244299674267</c:v>
                </c:pt>
                <c:pt idx="550">
                  <c:v>145.75244299674267</c:v>
                </c:pt>
                <c:pt idx="551">
                  <c:v>145.75244299674267</c:v>
                </c:pt>
                <c:pt idx="552">
                  <c:v>145.75244299674267</c:v>
                </c:pt>
                <c:pt idx="553">
                  <c:v>145.75244299674267</c:v>
                </c:pt>
                <c:pt idx="554">
                  <c:v>145.75244299674267</c:v>
                </c:pt>
                <c:pt idx="555">
                  <c:v>145.75244299674267</c:v>
                </c:pt>
                <c:pt idx="556">
                  <c:v>145.75244299674267</c:v>
                </c:pt>
                <c:pt idx="557">
                  <c:v>145.75244299674267</c:v>
                </c:pt>
                <c:pt idx="558">
                  <c:v>145.75244299674267</c:v>
                </c:pt>
                <c:pt idx="559">
                  <c:v>145.75244299674267</c:v>
                </c:pt>
                <c:pt idx="560">
                  <c:v>145.75244299674267</c:v>
                </c:pt>
                <c:pt idx="561">
                  <c:v>145.75244299674267</c:v>
                </c:pt>
                <c:pt idx="562">
                  <c:v>145.75244299674267</c:v>
                </c:pt>
                <c:pt idx="563">
                  <c:v>145.75244299674267</c:v>
                </c:pt>
                <c:pt idx="564">
                  <c:v>145.75244299674267</c:v>
                </c:pt>
                <c:pt idx="565">
                  <c:v>145.75244299674267</c:v>
                </c:pt>
                <c:pt idx="566">
                  <c:v>145.75244299674267</c:v>
                </c:pt>
                <c:pt idx="567">
                  <c:v>145.75244299674267</c:v>
                </c:pt>
                <c:pt idx="568">
                  <c:v>145.75244299674267</c:v>
                </c:pt>
                <c:pt idx="569">
                  <c:v>145.75244299674267</c:v>
                </c:pt>
                <c:pt idx="570">
                  <c:v>145.75244299674267</c:v>
                </c:pt>
                <c:pt idx="571">
                  <c:v>145.75244299674267</c:v>
                </c:pt>
                <c:pt idx="572">
                  <c:v>145.75244299674267</c:v>
                </c:pt>
                <c:pt idx="573">
                  <c:v>145.75244299674267</c:v>
                </c:pt>
                <c:pt idx="574">
                  <c:v>145.75244299674267</c:v>
                </c:pt>
                <c:pt idx="575">
                  <c:v>145.75244299674267</c:v>
                </c:pt>
                <c:pt idx="576">
                  <c:v>145.75244299674267</c:v>
                </c:pt>
                <c:pt idx="577">
                  <c:v>145.75244299674267</c:v>
                </c:pt>
                <c:pt idx="578">
                  <c:v>145.75244299674267</c:v>
                </c:pt>
                <c:pt idx="579">
                  <c:v>145.75244299674267</c:v>
                </c:pt>
                <c:pt idx="580">
                  <c:v>145.75244299674267</c:v>
                </c:pt>
                <c:pt idx="581">
                  <c:v>145.75244299674267</c:v>
                </c:pt>
                <c:pt idx="582">
                  <c:v>145.75244299674267</c:v>
                </c:pt>
                <c:pt idx="583">
                  <c:v>145.75244299674267</c:v>
                </c:pt>
                <c:pt idx="584">
                  <c:v>145.75244299674267</c:v>
                </c:pt>
                <c:pt idx="585">
                  <c:v>145.75244299674267</c:v>
                </c:pt>
                <c:pt idx="586">
                  <c:v>145.75244299674267</c:v>
                </c:pt>
                <c:pt idx="587">
                  <c:v>145.75244299674267</c:v>
                </c:pt>
                <c:pt idx="588">
                  <c:v>145.75244299674267</c:v>
                </c:pt>
                <c:pt idx="589">
                  <c:v>145.75244299674267</c:v>
                </c:pt>
                <c:pt idx="590">
                  <c:v>145.75244299674267</c:v>
                </c:pt>
                <c:pt idx="591">
                  <c:v>145.75244299674267</c:v>
                </c:pt>
                <c:pt idx="592">
                  <c:v>145.75244299674267</c:v>
                </c:pt>
                <c:pt idx="593">
                  <c:v>145.75244299674267</c:v>
                </c:pt>
                <c:pt idx="594">
                  <c:v>145.75244299674267</c:v>
                </c:pt>
                <c:pt idx="595">
                  <c:v>145.75244299674267</c:v>
                </c:pt>
                <c:pt idx="596">
                  <c:v>145.75244299674267</c:v>
                </c:pt>
                <c:pt idx="597">
                  <c:v>145.75244299674267</c:v>
                </c:pt>
                <c:pt idx="598">
                  <c:v>145.75244299674267</c:v>
                </c:pt>
                <c:pt idx="599">
                  <c:v>145.75244299674267</c:v>
                </c:pt>
                <c:pt idx="600">
                  <c:v>145.75244299674267</c:v>
                </c:pt>
                <c:pt idx="601">
                  <c:v>145.75244299674267</c:v>
                </c:pt>
                <c:pt idx="602">
                  <c:v>145.75244299674267</c:v>
                </c:pt>
                <c:pt idx="603">
                  <c:v>145.75244299674267</c:v>
                </c:pt>
                <c:pt idx="604">
                  <c:v>145.75244299674267</c:v>
                </c:pt>
                <c:pt idx="605">
                  <c:v>145.75244299674267</c:v>
                </c:pt>
                <c:pt idx="606">
                  <c:v>145.75244299674267</c:v>
                </c:pt>
                <c:pt idx="607">
                  <c:v>145.75244299674267</c:v>
                </c:pt>
                <c:pt idx="608">
                  <c:v>145.75244299674267</c:v>
                </c:pt>
                <c:pt idx="609">
                  <c:v>145.75244299674267</c:v>
                </c:pt>
                <c:pt idx="610">
                  <c:v>145.75244299674267</c:v>
                </c:pt>
                <c:pt idx="611">
                  <c:v>145.75244299674267</c:v>
                </c:pt>
                <c:pt idx="612">
                  <c:v>145.75244299674267</c:v>
                </c:pt>
                <c:pt idx="613">
                  <c:v>145.75244299674267</c:v>
                </c:pt>
              </c:numCache>
            </c:numRef>
          </c:val>
          <c:smooth val="0"/>
        </c:ser>
        <c:ser>
          <c:idx val="2"/>
          <c:order val="2"/>
          <c:tx>
            <c:v>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Sheet1!$Y$2:$Y$615</c:f>
              <c:numCache>
                <c:formatCode>0</c:formatCode>
                <c:ptCount val="61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128</c:v>
                </c:pt>
                <c:pt idx="173">
                  <c:v>128</c:v>
                </c:pt>
                <c:pt idx="174">
                  <c:v>128</c:v>
                </c:pt>
                <c:pt idx="175">
                  <c:v>128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128</c:v>
                </c:pt>
                <c:pt idx="180">
                  <c:v>128</c:v>
                </c:pt>
                <c:pt idx="181">
                  <c:v>128</c:v>
                </c:pt>
                <c:pt idx="182">
                  <c:v>128</c:v>
                </c:pt>
                <c:pt idx="183">
                  <c:v>128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128</c:v>
                </c:pt>
                <c:pt idx="188">
                  <c:v>128</c:v>
                </c:pt>
                <c:pt idx="189">
                  <c:v>128</c:v>
                </c:pt>
                <c:pt idx="190">
                  <c:v>128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128</c:v>
                </c:pt>
                <c:pt idx="228">
                  <c:v>128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128</c:v>
                </c:pt>
                <c:pt idx="235">
                  <c:v>128</c:v>
                </c:pt>
                <c:pt idx="236">
                  <c:v>128</c:v>
                </c:pt>
                <c:pt idx="237">
                  <c:v>128</c:v>
                </c:pt>
                <c:pt idx="238">
                  <c:v>128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128</c:v>
                </c:pt>
                <c:pt idx="273">
                  <c:v>128</c:v>
                </c:pt>
                <c:pt idx="274">
                  <c:v>128</c:v>
                </c:pt>
                <c:pt idx="275">
                  <c:v>128</c:v>
                </c:pt>
                <c:pt idx="276">
                  <c:v>128</c:v>
                </c:pt>
                <c:pt idx="277">
                  <c:v>128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128</c:v>
                </c:pt>
                <c:pt idx="285">
                  <c:v>128</c:v>
                </c:pt>
                <c:pt idx="286">
                  <c:v>128</c:v>
                </c:pt>
                <c:pt idx="287">
                  <c:v>128</c:v>
                </c:pt>
                <c:pt idx="288">
                  <c:v>128</c:v>
                </c:pt>
                <c:pt idx="289">
                  <c:v>128</c:v>
                </c:pt>
                <c:pt idx="290">
                  <c:v>128</c:v>
                </c:pt>
                <c:pt idx="291">
                  <c:v>128</c:v>
                </c:pt>
                <c:pt idx="292">
                  <c:v>128</c:v>
                </c:pt>
                <c:pt idx="293">
                  <c:v>128</c:v>
                </c:pt>
                <c:pt idx="294">
                  <c:v>128</c:v>
                </c:pt>
                <c:pt idx="295">
                  <c:v>128</c:v>
                </c:pt>
                <c:pt idx="296">
                  <c:v>128</c:v>
                </c:pt>
                <c:pt idx="297">
                  <c:v>128</c:v>
                </c:pt>
                <c:pt idx="298">
                  <c:v>128</c:v>
                </c:pt>
                <c:pt idx="299">
                  <c:v>128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128</c:v>
                </c:pt>
                <c:pt idx="310">
                  <c:v>128</c:v>
                </c:pt>
                <c:pt idx="311">
                  <c:v>128</c:v>
                </c:pt>
                <c:pt idx="312">
                  <c:v>128</c:v>
                </c:pt>
                <c:pt idx="313">
                  <c:v>128</c:v>
                </c:pt>
                <c:pt idx="314">
                  <c:v>128</c:v>
                </c:pt>
                <c:pt idx="315">
                  <c:v>128</c:v>
                </c:pt>
                <c:pt idx="316">
                  <c:v>128</c:v>
                </c:pt>
                <c:pt idx="317">
                  <c:v>128</c:v>
                </c:pt>
                <c:pt idx="318">
                  <c:v>128</c:v>
                </c:pt>
                <c:pt idx="319">
                  <c:v>128</c:v>
                </c:pt>
                <c:pt idx="320">
                  <c:v>128</c:v>
                </c:pt>
                <c:pt idx="321">
                  <c:v>128</c:v>
                </c:pt>
                <c:pt idx="322">
                  <c:v>128</c:v>
                </c:pt>
                <c:pt idx="323">
                  <c:v>128</c:v>
                </c:pt>
                <c:pt idx="324">
                  <c:v>128</c:v>
                </c:pt>
                <c:pt idx="325">
                  <c:v>128</c:v>
                </c:pt>
                <c:pt idx="326">
                  <c:v>128</c:v>
                </c:pt>
                <c:pt idx="327">
                  <c:v>128</c:v>
                </c:pt>
                <c:pt idx="328">
                  <c:v>128</c:v>
                </c:pt>
                <c:pt idx="329">
                  <c:v>128</c:v>
                </c:pt>
                <c:pt idx="330">
                  <c:v>128</c:v>
                </c:pt>
                <c:pt idx="331">
                  <c:v>128</c:v>
                </c:pt>
                <c:pt idx="332">
                  <c:v>128</c:v>
                </c:pt>
                <c:pt idx="333">
                  <c:v>128</c:v>
                </c:pt>
                <c:pt idx="334">
                  <c:v>128</c:v>
                </c:pt>
                <c:pt idx="335">
                  <c:v>128</c:v>
                </c:pt>
                <c:pt idx="336">
                  <c:v>128</c:v>
                </c:pt>
                <c:pt idx="337">
                  <c:v>128</c:v>
                </c:pt>
                <c:pt idx="338">
                  <c:v>128</c:v>
                </c:pt>
                <c:pt idx="339">
                  <c:v>128</c:v>
                </c:pt>
                <c:pt idx="340">
                  <c:v>128</c:v>
                </c:pt>
                <c:pt idx="341">
                  <c:v>128</c:v>
                </c:pt>
                <c:pt idx="342">
                  <c:v>128</c:v>
                </c:pt>
                <c:pt idx="343">
                  <c:v>128</c:v>
                </c:pt>
                <c:pt idx="344">
                  <c:v>128</c:v>
                </c:pt>
                <c:pt idx="345">
                  <c:v>128</c:v>
                </c:pt>
                <c:pt idx="346">
                  <c:v>128</c:v>
                </c:pt>
                <c:pt idx="347">
                  <c:v>128</c:v>
                </c:pt>
                <c:pt idx="348">
                  <c:v>128</c:v>
                </c:pt>
                <c:pt idx="349">
                  <c:v>128</c:v>
                </c:pt>
                <c:pt idx="350">
                  <c:v>128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128</c:v>
                </c:pt>
                <c:pt idx="355">
                  <c:v>128</c:v>
                </c:pt>
                <c:pt idx="356">
                  <c:v>128</c:v>
                </c:pt>
                <c:pt idx="357">
                  <c:v>128</c:v>
                </c:pt>
                <c:pt idx="358">
                  <c:v>128</c:v>
                </c:pt>
                <c:pt idx="359">
                  <c:v>128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128</c:v>
                </c:pt>
                <c:pt idx="367">
                  <c:v>128</c:v>
                </c:pt>
                <c:pt idx="368">
                  <c:v>128</c:v>
                </c:pt>
                <c:pt idx="369">
                  <c:v>128</c:v>
                </c:pt>
                <c:pt idx="370">
                  <c:v>128</c:v>
                </c:pt>
                <c:pt idx="371">
                  <c:v>128</c:v>
                </c:pt>
                <c:pt idx="372">
                  <c:v>128</c:v>
                </c:pt>
                <c:pt idx="373">
                  <c:v>128</c:v>
                </c:pt>
                <c:pt idx="374">
                  <c:v>128</c:v>
                </c:pt>
                <c:pt idx="375">
                  <c:v>128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</c:v>
                </c:pt>
                <c:pt idx="380">
                  <c:v>128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128</c:v>
                </c:pt>
                <c:pt idx="385">
                  <c:v>128</c:v>
                </c:pt>
                <c:pt idx="386">
                  <c:v>128</c:v>
                </c:pt>
                <c:pt idx="387">
                  <c:v>128</c:v>
                </c:pt>
                <c:pt idx="388">
                  <c:v>128</c:v>
                </c:pt>
                <c:pt idx="389">
                  <c:v>128</c:v>
                </c:pt>
                <c:pt idx="390">
                  <c:v>128</c:v>
                </c:pt>
                <c:pt idx="391">
                  <c:v>128</c:v>
                </c:pt>
                <c:pt idx="392">
                  <c:v>128</c:v>
                </c:pt>
                <c:pt idx="393">
                  <c:v>128</c:v>
                </c:pt>
                <c:pt idx="394">
                  <c:v>128</c:v>
                </c:pt>
                <c:pt idx="395">
                  <c:v>128</c:v>
                </c:pt>
                <c:pt idx="396">
                  <c:v>128</c:v>
                </c:pt>
                <c:pt idx="397">
                  <c:v>128</c:v>
                </c:pt>
                <c:pt idx="398">
                  <c:v>128</c:v>
                </c:pt>
                <c:pt idx="399">
                  <c:v>128</c:v>
                </c:pt>
                <c:pt idx="400">
                  <c:v>128</c:v>
                </c:pt>
                <c:pt idx="401">
                  <c:v>128</c:v>
                </c:pt>
                <c:pt idx="402">
                  <c:v>128</c:v>
                </c:pt>
                <c:pt idx="403">
                  <c:v>128</c:v>
                </c:pt>
                <c:pt idx="404">
                  <c:v>128</c:v>
                </c:pt>
                <c:pt idx="405">
                  <c:v>128</c:v>
                </c:pt>
                <c:pt idx="406">
                  <c:v>128</c:v>
                </c:pt>
                <c:pt idx="407">
                  <c:v>128</c:v>
                </c:pt>
                <c:pt idx="408">
                  <c:v>128</c:v>
                </c:pt>
                <c:pt idx="409">
                  <c:v>128</c:v>
                </c:pt>
                <c:pt idx="410">
                  <c:v>128</c:v>
                </c:pt>
                <c:pt idx="411">
                  <c:v>128</c:v>
                </c:pt>
                <c:pt idx="412">
                  <c:v>128</c:v>
                </c:pt>
                <c:pt idx="413">
                  <c:v>128</c:v>
                </c:pt>
                <c:pt idx="414">
                  <c:v>128</c:v>
                </c:pt>
                <c:pt idx="415">
                  <c:v>128</c:v>
                </c:pt>
                <c:pt idx="416">
                  <c:v>128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128</c:v>
                </c:pt>
                <c:pt idx="423">
                  <c:v>128</c:v>
                </c:pt>
                <c:pt idx="424">
                  <c:v>128</c:v>
                </c:pt>
                <c:pt idx="425">
                  <c:v>128</c:v>
                </c:pt>
                <c:pt idx="426">
                  <c:v>128</c:v>
                </c:pt>
                <c:pt idx="427">
                  <c:v>128</c:v>
                </c:pt>
                <c:pt idx="428">
                  <c:v>128</c:v>
                </c:pt>
                <c:pt idx="429">
                  <c:v>128</c:v>
                </c:pt>
                <c:pt idx="430">
                  <c:v>128</c:v>
                </c:pt>
                <c:pt idx="431">
                  <c:v>128</c:v>
                </c:pt>
                <c:pt idx="432">
                  <c:v>128</c:v>
                </c:pt>
                <c:pt idx="433">
                  <c:v>128</c:v>
                </c:pt>
                <c:pt idx="434">
                  <c:v>128</c:v>
                </c:pt>
                <c:pt idx="435">
                  <c:v>128</c:v>
                </c:pt>
                <c:pt idx="436">
                  <c:v>128</c:v>
                </c:pt>
                <c:pt idx="437">
                  <c:v>128</c:v>
                </c:pt>
                <c:pt idx="438">
                  <c:v>128</c:v>
                </c:pt>
                <c:pt idx="439">
                  <c:v>128</c:v>
                </c:pt>
                <c:pt idx="440">
                  <c:v>128</c:v>
                </c:pt>
                <c:pt idx="441">
                  <c:v>128</c:v>
                </c:pt>
                <c:pt idx="442">
                  <c:v>128</c:v>
                </c:pt>
                <c:pt idx="443">
                  <c:v>128</c:v>
                </c:pt>
                <c:pt idx="444">
                  <c:v>128</c:v>
                </c:pt>
                <c:pt idx="445">
                  <c:v>128</c:v>
                </c:pt>
                <c:pt idx="446">
                  <c:v>128</c:v>
                </c:pt>
                <c:pt idx="447">
                  <c:v>128</c:v>
                </c:pt>
                <c:pt idx="448">
                  <c:v>128</c:v>
                </c:pt>
                <c:pt idx="449">
                  <c:v>128</c:v>
                </c:pt>
                <c:pt idx="450">
                  <c:v>128</c:v>
                </c:pt>
                <c:pt idx="451">
                  <c:v>128</c:v>
                </c:pt>
                <c:pt idx="452">
                  <c:v>128</c:v>
                </c:pt>
                <c:pt idx="453">
                  <c:v>128</c:v>
                </c:pt>
                <c:pt idx="454">
                  <c:v>128</c:v>
                </c:pt>
                <c:pt idx="455">
                  <c:v>128</c:v>
                </c:pt>
                <c:pt idx="456">
                  <c:v>128</c:v>
                </c:pt>
                <c:pt idx="457">
                  <c:v>128</c:v>
                </c:pt>
                <c:pt idx="458">
                  <c:v>128</c:v>
                </c:pt>
                <c:pt idx="459">
                  <c:v>128</c:v>
                </c:pt>
                <c:pt idx="460">
                  <c:v>128</c:v>
                </c:pt>
                <c:pt idx="461">
                  <c:v>128</c:v>
                </c:pt>
                <c:pt idx="462">
                  <c:v>128</c:v>
                </c:pt>
                <c:pt idx="463">
                  <c:v>128</c:v>
                </c:pt>
                <c:pt idx="464">
                  <c:v>128</c:v>
                </c:pt>
                <c:pt idx="465">
                  <c:v>128</c:v>
                </c:pt>
                <c:pt idx="466">
                  <c:v>128</c:v>
                </c:pt>
                <c:pt idx="467">
                  <c:v>128</c:v>
                </c:pt>
                <c:pt idx="468">
                  <c:v>128</c:v>
                </c:pt>
                <c:pt idx="469">
                  <c:v>128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128</c:v>
                </c:pt>
                <c:pt idx="474">
                  <c:v>128</c:v>
                </c:pt>
                <c:pt idx="475">
                  <c:v>128</c:v>
                </c:pt>
                <c:pt idx="476">
                  <c:v>128</c:v>
                </c:pt>
                <c:pt idx="477">
                  <c:v>128</c:v>
                </c:pt>
                <c:pt idx="478">
                  <c:v>128</c:v>
                </c:pt>
                <c:pt idx="479">
                  <c:v>128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128</c:v>
                </c:pt>
                <c:pt idx="485">
                  <c:v>128</c:v>
                </c:pt>
                <c:pt idx="486">
                  <c:v>128</c:v>
                </c:pt>
                <c:pt idx="487">
                  <c:v>128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128</c:v>
                </c:pt>
                <c:pt idx="506">
                  <c:v>128</c:v>
                </c:pt>
                <c:pt idx="507">
                  <c:v>128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128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128</c:v>
                </c:pt>
                <c:pt idx="538">
                  <c:v>128</c:v>
                </c:pt>
                <c:pt idx="539">
                  <c:v>128</c:v>
                </c:pt>
                <c:pt idx="540">
                  <c:v>128</c:v>
                </c:pt>
                <c:pt idx="541">
                  <c:v>128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128</c:v>
                </c:pt>
                <c:pt idx="546">
                  <c:v>128</c:v>
                </c:pt>
                <c:pt idx="547">
                  <c:v>128</c:v>
                </c:pt>
                <c:pt idx="548">
                  <c:v>128</c:v>
                </c:pt>
                <c:pt idx="549">
                  <c:v>128</c:v>
                </c:pt>
                <c:pt idx="550">
                  <c:v>128</c:v>
                </c:pt>
                <c:pt idx="551">
                  <c:v>128</c:v>
                </c:pt>
                <c:pt idx="552">
                  <c:v>128</c:v>
                </c:pt>
                <c:pt idx="553">
                  <c:v>128</c:v>
                </c:pt>
                <c:pt idx="554">
                  <c:v>128</c:v>
                </c:pt>
                <c:pt idx="555">
                  <c:v>128</c:v>
                </c:pt>
                <c:pt idx="556">
                  <c:v>128</c:v>
                </c:pt>
                <c:pt idx="557">
                  <c:v>128</c:v>
                </c:pt>
                <c:pt idx="558">
                  <c:v>128</c:v>
                </c:pt>
                <c:pt idx="559">
                  <c:v>128</c:v>
                </c:pt>
                <c:pt idx="560">
                  <c:v>128</c:v>
                </c:pt>
                <c:pt idx="561">
                  <c:v>128</c:v>
                </c:pt>
                <c:pt idx="562">
                  <c:v>128</c:v>
                </c:pt>
                <c:pt idx="563">
                  <c:v>128</c:v>
                </c:pt>
                <c:pt idx="564">
                  <c:v>128</c:v>
                </c:pt>
                <c:pt idx="565">
                  <c:v>128</c:v>
                </c:pt>
                <c:pt idx="566">
                  <c:v>128</c:v>
                </c:pt>
                <c:pt idx="567">
                  <c:v>128</c:v>
                </c:pt>
                <c:pt idx="568">
                  <c:v>128</c:v>
                </c:pt>
                <c:pt idx="569">
                  <c:v>128</c:v>
                </c:pt>
                <c:pt idx="570">
                  <c:v>128</c:v>
                </c:pt>
                <c:pt idx="571">
                  <c:v>128</c:v>
                </c:pt>
                <c:pt idx="572">
                  <c:v>128</c:v>
                </c:pt>
                <c:pt idx="573">
                  <c:v>128</c:v>
                </c:pt>
                <c:pt idx="574">
                  <c:v>128</c:v>
                </c:pt>
                <c:pt idx="575">
                  <c:v>128</c:v>
                </c:pt>
                <c:pt idx="576">
                  <c:v>128</c:v>
                </c:pt>
                <c:pt idx="577">
                  <c:v>128</c:v>
                </c:pt>
                <c:pt idx="578">
                  <c:v>128</c:v>
                </c:pt>
                <c:pt idx="579">
                  <c:v>128</c:v>
                </c:pt>
                <c:pt idx="580">
                  <c:v>128</c:v>
                </c:pt>
                <c:pt idx="581">
                  <c:v>128</c:v>
                </c:pt>
                <c:pt idx="582">
                  <c:v>128</c:v>
                </c:pt>
                <c:pt idx="583">
                  <c:v>128</c:v>
                </c:pt>
                <c:pt idx="584">
                  <c:v>128</c:v>
                </c:pt>
                <c:pt idx="585">
                  <c:v>128</c:v>
                </c:pt>
                <c:pt idx="586">
                  <c:v>128</c:v>
                </c:pt>
                <c:pt idx="587">
                  <c:v>128</c:v>
                </c:pt>
                <c:pt idx="588">
                  <c:v>128</c:v>
                </c:pt>
                <c:pt idx="589">
                  <c:v>128</c:v>
                </c:pt>
                <c:pt idx="590">
                  <c:v>128</c:v>
                </c:pt>
                <c:pt idx="591">
                  <c:v>128</c:v>
                </c:pt>
                <c:pt idx="592">
                  <c:v>128</c:v>
                </c:pt>
                <c:pt idx="593">
                  <c:v>128</c:v>
                </c:pt>
                <c:pt idx="594">
                  <c:v>128</c:v>
                </c:pt>
                <c:pt idx="595">
                  <c:v>128</c:v>
                </c:pt>
                <c:pt idx="596">
                  <c:v>128</c:v>
                </c:pt>
                <c:pt idx="597">
                  <c:v>128</c:v>
                </c:pt>
                <c:pt idx="598">
                  <c:v>128</c:v>
                </c:pt>
                <c:pt idx="599">
                  <c:v>128</c:v>
                </c:pt>
                <c:pt idx="600">
                  <c:v>128</c:v>
                </c:pt>
                <c:pt idx="601">
                  <c:v>128</c:v>
                </c:pt>
                <c:pt idx="602">
                  <c:v>128</c:v>
                </c:pt>
                <c:pt idx="603">
                  <c:v>128</c:v>
                </c:pt>
                <c:pt idx="604">
                  <c:v>128</c:v>
                </c:pt>
                <c:pt idx="605">
                  <c:v>128</c:v>
                </c:pt>
                <c:pt idx="606">
                  <c:v>128</c:v>
                </c:pt>
                <c:pt idx="607">
                  <c:v>128</c:v>
                </c:pt>
                <c:pt idx="608">
                  <c:v>128</c:v>
                </c:pt>
                <c:pt idx="609">
                  <c:v>128</c:v>
                </c:pt>
                <c:pt idx="610">
                  <c:v>128</c:v>
                </c:pt>
                <c:pt idx="611">
                  <c:v>128</c:v>
                </c:pt>
                <c:pt idx="612">
                  <c:v>128</c:v>
                </c:pt>
                <c:pt idx="613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26672"/>
        <c:axId val="364206752"/>
      </c:lineChart>
      <c:scatterChart>
        <c:scatterStyle val="lineMarker"/>
        <c:varyColors val="0"/>
        <c:ser>
          <c:idx val="0"/>
          <c:order val="0"/>
          <c:tx>
            <c:v>Loan Amount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Sheet1!$I$2:$I$615</c:f>
              <c:numCache>
                <c:formatCode>General</c:formatCode>
                <c:ptCount val="614"/>
                <c:pt idx="0">
                  <c:v>128</c:v>
                </c:pt>
                <c:pt idx="1">
                  <c:v>128</c:v>
                </c:pt>
                <c:pt idx="2">
                  <c:v>66</c:v>
                </c:pt>
                <c:pt idx="3">
                  <c:v>120</c:v>
                </c:pt>
                <c:pt idx="4">
                  <c:v>141</c:v>
                </c:pt>
                <c:pt idx="5">
                  <c:v>267</c:v>
                </c:pt>
                <c:pt idx="6">
                  <c:v>95</c:v>
                </c:pt>
                <c:pt idx="7">
                  <c:v>158</c:v>
                </c:pt>
                <c:pt idx="8">
                  <c:v>168</c:v>
                </c:pt>
                <c:pt idx="9">
                  <c:v>349</c:v>
                </c:pt>
                <c:pt idx="10">
                  <c:v>70</c:v>
                </c:pt>
                <c:pt idx="11">
                  <c:v>109</c:v>
                </c:pt>
                <c:pt idx="12">
                  <c:v>200</c:v>
                </c:pt>
                <c:pt idx="13">
                  <c:v>114</c:v>
                </c:pt>
                <c:pt idx="14">
                  <c:v>17</c:v>
                </c:pt>
                <c:pt idx="15">
                  <c:v>125</c:v>
                </c:pt>
                <c:pt idx="16">
                  <c:v>100</c:v>
                </c:pt>
                <c:pt idx="17">
                  <c:v>76</c:v>
                </c:pt>
                <c:pt idx="18">
                  <c:v>133</c:v>
                </c:pt>
                <c:pt idx="19">
                  <c:v>115</c:v>
                </c:pt>
                <c:pt idx="20">
                  <c:v>104</c:v>
                </c:pt>
                <c:pt idx="21">
                  <c:v>315</c:v>
                </c:pt>
                <c:pt idx="22">
                  <c:v>116</c:v>
                </c:pt>
                <c:pt idx="23">
                  <c:v>112</c:v>
                </c:pt>
                <c:pt idx="24">
                  <c:v>151</c:v>
                </c:pt>
                <c:pt idx="25">
                  <c:v>191</c:v>
                </c:pt>
                <c:pt idx="26">
                  <c:v>122</c:v>
                </c:pt>
                <c:pt idx="27">
                  <c:v>110</c:v>
                </c:pt>
                <c:pt idx="28">
                  <c:v>35</c:v>
                </c:pt>
                <c:pt idx="29">
                  <c:v>120</c:v>
                </c:pt>
                <c:pt idx="30">
                  <c:v>201</c:v>
                </c:pt>
                <c:pt idx="31">
                  <c:v>74</c:v>
                </c:pt>
                <c:pt idx="32">
                  <c:v>106</c:v>
                </c:pt>
                <c:pt idx="33">
                  <c:v>114</c:v>
                </c:pt>
                <c:pt idx="34">
                  <c:v>320</c:v>
                </c:pt>
                <c:pt idx="35">
                  <c:v>128</c:v>
                </c:pt>
                <c:pt idx="36">
                  <c:v>100</c:v>
                </c:pt>
                <c:pt idx="37">
                  <c:v>144</c:v>
                </c:pt>
                <c:pt idx="38">
                  <c:v>184</c:v>
                </c:pt>
                <c:pt idx="39">
                  <c:v>110</c:v>
                </c:pt>
                <c:pt idx="40">
                  <c:v>80</c:v>
                </c:pt>
                <c:pt idx="41">
                  <c:v>47</c:v>
                </c:pt>
                <c:pt idx="42">
                  <c:v>75</c:v>
                </c:pt>
                <c:pt idx="43">
                  <c:v>134</c:v>
                </c:pt>
                <c:pt idx="44">
                  <c:v>96</c:v>
                </c:pt>
                <c:pt idx="45">
                  <c:v>88</c:v>
                </c:pt>
                <c:pt idx="46">
                  <c:v>44</c:v>
                </c:pt>
                <c:pt idx="47">
                  <c:v>144</c:v>
                </c:pt>
                <c:pt idx="48">
                  <c:v>120</c:v>
                </c:pt>
                <c:pt idx="49">
                  <c:v>144</c:v>
                </c:pt>
                <c:pt idx="50">
                  <c:v>100</c:v>
                </c:pt>
                <c:pt idx="51">
                  <c:v>120</c:v>
                </c:pt>
                <c:pt idx="52">
                  <c:v>112</c:v>
                </c:pt>
                <c:pt idx="53">
                  <c:v>134</c:v>
                </c:pt>
                <c:pt idx="54">
                  <c:v>286</c:v>
                </c:pt>
                <c:pt idx="55">
                  <c:v>97</c:v>
                </c:pt>
                <c:pt idx="56">
                  <c:v>96</c:v>
                </c:pt>
                <c:pt idx="57">
                  <c:v>135</c:v>
                </c:pt>
                <c:pt idx="58">
                  <c:v>180</c:v>
                </c:pt>
                <c:pt idx="59">
                  <c:v>144</c:v>
                </c:pt>
                <c:pt idx="60">
                  <c:v>120</c:v>
                </c:pt>
                <c:pt idx="61">
                  <c:v>99</c:v>
                </c:pt>
                <c:pt idx="62">
                  <c:v>165</c:v>
                </c:pt>
                <c:pt idx="63">
                  <c:v>128</c:v>
                </c:pt>
                <c:pt idx="64">
                  <c:v>116</c:v>
                </c:pt>
                <c:pt idx="65">
                  <c:v>258</c:v>
                </c:pt>
                <c:pt idx="66">
                  <c:v>126</c:v>
                </c:pt>
                <c:pt idx="67">
                  <c:v>312</c:v>
                </c:pt>
                <c:pt idx="68">
                  <c:v>125</c:v>
                </c:pt>
                <c:pt idx="69">
                  <c:v>136</c:v>
                </c:pt>
                <c:pt idx="70">
                  <c:v>172</c:v>
                </c:pt>
                <c:pt idx="71">
                  <c:v>97</c:v>
                </c:pt>
                <c:pt idx="72">
                  <c:v>81</c:v>
                </c:pt>
                <c:pt idx="73">
                  <c:v>95</c:v>
                </c:pt>
                <c:pt idx="74">
                  <c:v>187</c:v>
                </c:pt>
                <c:pt idx="75">
                  <c:v>113</c:v>
                </c:pt>
                <c:pt idx="76">
                  <c:v>176</c:v>
                </c:pt>
                <c:pt idx="77">
                  <c:v>110</c:v>
                </c:pt>
                <c:pt idx="78">
                  <c:v>180</c:v>
                </c:pt>
                <c:pt idx="79">
                  <c:v>130</c:v>
                </c:pt>
                <c:pt idx="80">
                  <c:v>111</c:v>
                </c:pt>
                <c:pt idx="81">
                  <c:v>128</c:v>
                </c:pt>
                <c:pt idx="82">
                  <c:v>167</c:v>
                </c:pt>
                <c:pt idx="83">
                  <c:v>265</c:v>
                </c:pt>
                <c:pt idx="84">
                  <c:v>50</c:v>
                </c:pt>
                <c:pt idx="85">
                  <c:v>136</c:v>
                </c:pt>
                <c:pt idx="86">
                  <c:v>99</c:v>
                </c:pt>
                <c:pt idx="87">
                  <c:v>104</c:v>
                </c:pt>
                <c:pt idx="88">
                  <c:v>210</c:v>
                </c:pt>
                <c:pt idx="89">
                  <c:v>175</c:v>
                </c:pt>
                <c:pt idx="90">
                  <c:v>131</c:v>
                </c:pt>
                <c:pt idx="91">
                  <c:v>188</c:v>
                </c:pt>
                <c:pt idx="92">
                  <c:v>81</c:v>
                </c:pt>
                <c:pt idx="93">
                  <c:v>122</c:v>
                </c:pt>
                <c:pt idx="94">
                  <c:v>25</c:v>
                </c:pt>
                <c:pt idx="95">
                  <c:v>128</c:v>
                </c:pt>
                <c:pt idx="96">
                  <c:v>137</c:v>
                </c:pt>
                <c:pt idx="97">
                  <c:v>50</c:v>
                </c:pt>
                <c:pt idx="98">
                  <c:v>115</c:v>
                </c:pt>
                <c:pt idx="99">
                  <c:v>131</c:v>
                </c:pt>
                <c:pt idx="100">
                  <c:v>133</c:v>
                </c:pt>
                <c:pt idx="101">
                  <c:v>151</c:v>
                </c:pt>
                <c:pt idx="102">
                  <c:v>128</c:v>
                </c:pt>
                <c:pt idx="103">
                  <c:v>128</c:v>
                </c:pt>
                <c:pt idx="104">
                  <c:v>160</c:v>
                </c:pt>
                <c:pt idx="105">
                  <c:v>100</c:v>
                </c:pt>
                <c:pt idx="106">
                  <c:v>225</c:v>
                </c:pt>
                <c:pt idx="107">
                  <c:v>120</c:v>
                </c:pt>
                <c:pt idx="108">
                  <c:v>216</c:v>
                </c:pt>
                <c:pt idx="109">
                  <c:v>94</c:v>
                </c:pt>
                <c:pt idx="110">
                  <c:v>136</c:v>
                </c:pt>
                <c:pt idx="111">
                  <c:v>139</c:v>
                </c:pt>
                <c:pt idx="112">
                  <c:v>152</c:v>
                </c:pt>
                <c:pt idx="113">
                  <c:v>128</c:v>
                </c:pt>
                <c:pt idx="114">
                  <c:v>118</c:v>
                </c:pt>
                <c:pt idx="115">
                  <c:v>185</c:v>
                </c:pt>
                <c:pt idx="116">
                  <c:v>154</c:v>
                </c:pt>
                <c:pt idx="117">
                  <c:v>85</c:v>
                </c:pt>
                <c:pt idx="118">
                  <c:v>175</c:v>
                </c:pt>
                <c:pt idx="119">
                  <c:v>259</c:v>
                </c:pt>
                <c:pt idx="120">
                  <c:v>180</c:v>
                </c:pt>
                <c:pt idx="121">
                  <c:v>44</c:v>
                </c:pt>
                <c:pt idx="122">
                  <c:v>137</c:v>
                </c:pt>
                <c:pt idx="123">
                  <c:v>81</c:v>
                </c:pt>
                <c:pt idx="124">
                  <c:v>194</c:v>
                </c:pt>
                <c:pt idx="125">
                  <c:v>93</c:v>
                </c:pt>
                <c:pt idx="126">
                  <c:v>370</c:v>
                </c:pt>
                <c:pt idx="127">
                  <c:v>128</c:v>
                </c:pt>
                <c:pt idx="128">
                  <c:v>160</c:v>
                </c:pt>
                <c:pt idx="129">
                  <c:v>182</c:v>
                </c:pt>
                <c:pt idx="130">
                  <c:v>650</c:v>
                </c:pt>
                <c:pt idx="131">
                  <c:v>74</c:v>
                </c:pt>
                <c:pt idx="132">
                  <c:v>70</c:v>
                </c:pt>
                <c:pt idx="133">
                  <c:v>25</c:v>
                </c:pt>
                <c:pt idx="134">
                  <c:v>102</c:v>
                </c:pt>
                <c:pt idx="135">
                  <c:v>290</c:v>
                </c:pt>
                <c:pt idx="136">
                  <c:v>84</c:v>
                </c:pt>
                <c:pt idx="137">
                  <c:v>88</c:v>
                </c:pt>
                <c:pt idx="138">
                  <c:v>242</c:v>
                </c:pt>
                <c:pt idx="139">
                  <c:v>129</c:v>
                </c:pt>
                <c:pt idx="140">
                  <c:v>185</c:v>
                </c:pt>
                <c:pt idx="141">
                  <c:v>168</c:v>
                </c:pt>
                <c:pt idx="142">
                  <c:v>175</c:v>
                </c:pt>
                <c:pt idx="143">
                  <c:v>122</c:v>
                </c:pt>
                <c:pt idx="144">
                  <c:v>187</c:v>
                </c:pt>
                <c:pt idx="145">
                  <c:v>100</c:v>
                </c:pt>
                <c:pt idx="146">
                  <c:v>70</c:v>
                </c:pt>
                <c:pt idx="147">
                  <c:v>30</c:v>
                </c:pt>
                <c:pt idx="148">
                  <c:v>225</c:v>
                </c:pt>
                <c:pt idx="149">
                  <c:v>125</c:v>
                </c:pt>
                <c:pt idx="150">
                  <c:v>118</c:v>
                </c:pt>
                <c:pt idx="151">
                  <c:v>152</c:v>
                </c:pt>
                <c:pt idx="152">
                  <c:v>244</c:v>
                </c:pt>
                <c:pt idx="153">
                  <c:v>113</c:v>
                </c:pt>
                <c:pt idx="154">
                  <c:v>50</c:v>
                </c:pt>
                <c:pt idx="155">
                  <c:v>600</c:v>
                </c:pt>
                <c:pt idx="156">
                  <c:v>160</c:v>
                </c:pt>
                <c:pt idx="157">
                  <c:v>187</c:v>
                </c:pt>
                <c:pt idx="158">
                  <c:v>120</c:v>
                </c:pt>
                <c:pt idx="159">
                  <c:v>255</c:v>
                </c:pt>
                <c:pt idx="160">
                  <c:v>98</c:v>
                </c:pt>
                <c:pt idx="161">
                  <c:v>275</c:v>
                </c:pt>
                <c:pt idx="162">
                  <c:v>121</c:v>
                </c:pt>
                <c:pt idx="163">
                  <c:v>158</c:v>
                </c:pt>
                <c:pt idx="164">
                  <c:v>75</c:v>
                </c:pt>
                <c:pt idx="165">
                  <c:v>182</c:v>
                </c:pt>
                <c:pt idx="166">
                  <c:v>112</c:v>
                </c:pt>
                <c:pt idx="167">
                  <c:v>129</c:v>
                </c:pt>
                <c:pt idx="168">
                  <c:v>63</c:v>
                </c:pt>
                <c:pt idx="169">
                  <c:v>200</c:v>
                </c:pt>
                <c:pt idx="170">
                  <c:v>95</c:v>
                </c:pt>
                <c:pt idx="171">
                  <c:v>700</c:v>
                </c:pt>
                <c:pt idx="172">
                  <c:v>81</c:v>
                </c:pt>
                <c:pt idx="173">
                  <c:v>187</c:v>
                </c:pt>
                <c:pt idx="174">
                  <c:v>87</c:v>
                </c:pt>
                <c:pt idx="175">
                  <c:v>116</c:v>
                </c:pt>
                <c:pt idx="176">
                  <c:v>101</c:v>
                </c:pt>
                <c:pt idx="177">
                  <c:v>495</c:v>
                </c:pt>
                <c:pt idx="178">
                  <c:v>116</c:v>
                </c:pt>
                <c:pt idx="179">
                  <c:v>102</c:v>
                </c:pt>
                <c:pt idx="180">
                  <c:v>180</c:v>
                </c:pt>
                <c:pt idx="181">
                  <c:v>67</c:v>
                </c:pt>
                <c:pt idx="182">
                  <c:v>73</c:v>
                </c:pt>
                <c:pt idx="183">
                  <c:v>260</c:v>
                </c:pt>
                <c:pt idx="184">
                  <c:v>108</c:v>
                </c:pt>
                <c:pt idx="185">
                  <c:v>120</c:v>
                </c:pt>
                <c:pt idx="186">
                  <c:v>66</c:v>
                </c:pt>
                <c:pt idx="187">
                  <c:v>58</c:v>
                </c:pt>
                <c:pt idx="188">
                  <c:v>168</c:v>
                </c:pt>
                <c:pt idx="189">
                  <c:v>188</c:v>
                </c:pt>
                <c:pt idx="190">
                  <c:v>48</c:v>
                </c:pt>
                <c:pt idx="191">
                  <c:v>164</c:v>
                </c:pt>
                <c:pt idx="192">
                  <c:v>160</c:v>
                </c:pt>
                <c:pt idx="193">
                  <c:v>76</c:v>
                </c:pt>
                <c:pt idx="194">
                  <c:v>120</c:v>
                </c:pt>
                <c:pt idx="195">
                  <c:v>170</c:v>
                </c:pt>
                <c:pt idx="196">
                  <c:v>187</c:v>
                </c:pt>
                <c:pt idx="197">
                  <c:v>120</c:v>
                </c:pt>
                <c:pt idx="198">
                  <c:v>113</c:v>
                </c:pt>
                <c:pt idx="199">
                  <c:v>83</c:v>
                </c:pt>
                <c:pt idx="200">
                  <c:v>90</c:v>
                </c:pt>
                <c:pt idx="201">
                  <c:v>166</c:v>
                </c:pt>
                <c:pt idx="202">
                  <c:v>128</c:v>
                </c:pt>
                <c:pt idx="203">
                  <c:v>135</c:v>
                </c:pt>
                <c:pt idx="204">
                  <c:v>124</c:v>
                </c:pt>
                <c:pt idx="205">
                  <c:v>120</c:v>
                </c:pt>
                <c:pt idx="206">
                  <c:v>80</c:v>
                </c:pt>
                <c:pt idx="207">
                  <c:v>55</c:v>
                </c:pt>
                <c:pt idx="208">
                  <c:v>59</c:v>
                </c:pt>
                <c:pt idx="209">
                  <c:v>127</c:v>
                </c:pt>
                <c:pt idx="210">
                  <c:v>214</c:v>
                </c:pt>
                <c:pt idx="211">
                  <c:v>128</c:v>
                </c:pt>
                <c:pt idx="212">
                  <c:v>240</c:v>
                </c:pt>
                <c:pt idx="213">
                  <c:v>130</c:v>
                </c:pt>
                <c:pt idx="214">
                  <c:v>137</c:v>
                </c:pt>
                <c:pt idx="215">
                  <c:v>100</c:v>
                </c:pt>
                <c:pt idx="216">
                  <c:v>135</c:v>
                </c:pt>
                <c:pt idx="217">
                  <c:v>131</c:v>
                </c:pt>
                <c:pt idx="218">
                  <c:v>72</c:v>
                </c:pt>
                <c:pt idx="219">
                  <c:v>127</c:v>
                </c:pt>
                <c:pt idx="220">
                  <c:v>60</c:v>
                </c:pt>
                <c:pt idx="221">
                  <c:v>116</c:v>
                </c:pt>
                <c:pt idx="222">
                  <c:v>144</c:v>
                </c:pt>
                <c:pt idx="223">
                  <c:v>175</c:v>
                </c:pt>
                <c:pt idx="224">
                  <c:v>128</c:v>
                </c:pt>
                <c:pt idx="225">
                  <c:v>170</c:v>
                </c:pt>
                <c:pt idx="226">
                  <c:v>138</c:v>
                </c:pt>
                <c:pt idx="227">
                  <c:v>210</c:v>
                </c:pt>
                <c:pt idx="228">
                  <c:v>158</c:v>
                </c:pt>
                <c:pt idx="229">
                  <c:v>200</c:v>
                </c:pt>
                <c:pt idx="230">
                  <c:v>104</c:v>
                </c:pt>
                <c:pt idx="231">
                  <c:v>42</c:v>
                </c:pt>
                <c:pt idx="232">
                  <c:v>120</c:v>
                </c:pt>
                <c:pt idx="233">
                  <c:v>280</c:v>
                </c:pt>
                <c:pt idx="234">
                  <c:v>140</c:v>
                </c:pt>
                <c:pt idx="235">
                  <c:v>170</c:v>
                </c:pt>
                <c:pt idx="236">
                  <c:v>255</c:v>
                </c:pt>
                <c:pt idx="237">
                  <c:v>122</c:v>
                </c:pt>
                <c:pt idx="238">
                  <c:v>112</c:v>
                </c:pt>
                <c:pt idx="239">
                  <c:v>96</c:v>
                </c:pt>
                <c:pt idx="240">
                  <c:v>120</c:v>
                </c:pt>
                <c:pt idx="241">
                  <c:v>140</c:v>
                </c:pt>
                <c:pt idx="242">
                  <c:v>155</c:v>
                </c:pt>
                <c:pt idx="243">
                  <c:v>108</c:v>
                </c:pt>
                <c:pt idx="244">
                  <c:v>123</c:v>
                </c:pt>
                <c:pt idx="245">
                  <c:v>120</c:v>
                </c:pt>
                <c:pt idx="246">
                  <c:v>112</c:v>
                </c:pt>
                <c:pt idx="247">
                  <c:v>137</c:v>
                </c:pt>
                <c:pt idx="248">
                  <c:v>123</c:v>
                </c:pt>
                <c:pt idx="249">
                  <c:v>90</c:v>
                </c:pt>
                <c:pt idx="250">
                  <c:v>201</c:v>
                </c:pt>
                <c:pt idx="251">
                  <c:v>138</c:v>
                </c:pt>
                <c:pt idx="252">
                  <c:v>104</c:v>
                </c:pt>
                <c:pt idx="253">
                  <c:v>279</c:v>
                </c:pt>
                <c:pt idx="254">
                  <c:v>192</c:v>
                </c:pt>
                <c:pt idx="255">
                  <c:v>255</c:v>
                </c:pt>
                <c:pt idx="256">
                  <c:v>115</c:v>
                </c:pt>
                <c:pt idx="257">
                  <c:v>94</c:v>
                </c:pt>
                <c:pt idx="258">
                  <c:v>304</c:v>
                </c:pt>
                <c:pt idx="259">
                  <c:v>128</c:v>
                </c:pt>
                <c:pt idx="260">
                  <c:v>330</c:v>
                </c:pt>
                <c:pt idx="261">
                  <c:v>134</c:v>
                </c:pt>
                <c:pt idx="262">
                  <c:v>155</c:v>
                </c:pt>
                <c:pt idx="263">
                  <c:v>120</c:v>
                </c:pt>
                <c:pt idx="264">
                  <c:v>128</c:v>
                </c:pt>
                <c:pt idx="265">
                  <c:v>151</c:v>
                </c:pt>
                <c:pt idx="266">
                  <c:v>150</c:v>
                </c:pt>
                <c:pt idx="267">
                  <c:v>160</c:v>
                </c:pt>
                <c:pt idx="268">
                  <c:v>135</c:v>
                </c:pt>
                <c:pt idx="269">
                  <c:v>90</c:v>
                </c:pt>
                <c:pt idx="270">
                  <c:v>30</c:v>
                </c:pt>
                <c:pt idx="271">
                  <c:v>136</c:v>
                </c:pt>
                <c:pt idx="272">
                  <c:v>126</c:v>
                </c:pt>
                <c:pt idx="273">
                  <c:v>150</c:v>
                </c:pt>
                <c:pt idx="274">
                  <c:v>90</c:v>
                </c:pt>
                <c:pt idx="275">
                  <c:v>115</c:v>
                </c:pt>
                <c:pt idx="276">
                  <c:v>207</c:v>
                </c:pt>
                <c:pt idx="277">
                  <c:v>80</c:v>
                </c:pt>
                <c:pt idx="278">
                  <c:v>436</c:v>
                </c:pt>
                <c:pt idx="279">
                  <c:v>124</c:v>
                </c:pt>
                <c:pt idx="280">
                  <c:v>158</c:v>
                </c:pt>
                <c:pt idx="281">
                  <c:v>112</c:v>
                </c:pt>
                <c:pt idx="282">
                  <c:v>78</c:v>
                </c:pt>
                <c:pt idx="283">
                  <c:v>54</c:v>
                </c:pt>
                <c:pt idx="284">
                  <c:v>128</c:v>
                </c:pt>
                <c:pt idx="285">
                  <c:v>89</c:v>
                </c:pt>
                <c:pt idx="286">
                  <c:v>99</c:v>
                </c:pt>
                <c:pt idx="287">
                  <c:v>120</c:v>
                </c:pt>
                <c:pt idx="288">
                  <c:v>115</c:v>
                </c:pt>
                <c:pt idx="289">
                  <c:v>187</c:v>
                </c:pt>
                <c:pt idx="290">
                  <c:v>139</c:v>
                </c:pt>
                <c:pt idx="291">
                  <c:v>127</c:v>
                </c:pt>
                <c:pt idx="292">
                  <c:v>134</c:v>
                </c:pt>
                <c:pt idx="293">
                  <c:v>143</c:v>
                </c:pt>
                <c:pt idx="294">
                  <c:v>172</c:v>
                </c:pt>
                <c:pt idx="295">
                  <c:v>110</c:v>
                </c:pt>
                <c:pt idx="296">
                  <c:v>200</c:v>
                </c:pt>
                <c:pt idx="297">
                  <c:v>135</c:v>
                </c:pt>
                <c:pt idx="298">
                  <c:v>151</c:v>
                </c:pt>
                <c:pt idx="299">
                  <c:v>113</c:v>
                </c:pt>
                <c:pt idx="300">
                  <c:v>93</c:v>
                </c:pt>
                <c:pt idx="301">
                  <c:v>105</c:v>
                </c:pt>
                <c:pt idx="302">
                  <c:v>132</c:v>
                </c:pt>
                <c:pt idx="303">
                  <c:v>96</c:v>
                </c:pt>
                <c:pt idx="304">
                  <c:v>140</c:v>
                </c:pt>
                <c:pt idx="305">
                  <c:v>128</c:v>
                </c:pt>
                <c:pt idx="306">
                  <c:v>135</c:v>
                </c:pt>
                <c:pt idx="307">
                  <c:v>104</c:v>
                </c:pt>
                <c:pt idx="308">
                  <c:v>480</c:v>
                </c:pt>
                <c:pt idx="309">
                  <c:v>185</c:v>
                </c:pt>
                <c:pt idx="310">
                  <c:v>84</c:v>
                </c:pt>
                <c:pt idx="311">
                  <c:v>111</c:v>
                </c:pt>
                <c:pt idx="312">
                  <c:v>56</c:v>
                </c:pt>
                <c:pt idx="313">
                  <c:v>144</c:v>
                </c:pt>
                <c:pt idx="314">
                  <c:v>159</c:v>
                </c:pt>
                <c:pt idx="315">
                  <c:v>111</c:v>
                </c:pt>
                <c:pt idx="316">
                  <c:v>120</c:v>
                </c:pt>
                <c:pt idx="317">
                  <c:v>88</c:v>
                </c:pt>
                <c:pt idx="318">
                  <c:v>112</c:v>
                </c:pt>
                <c:pt idx="319">
                  <c:v>155</c:v>
                </c:pt>
                <c:pt idx="320">
                  <c:v>115</c:v>
                </c:pt>
                <c:pt idx="321">
                  <c:v>124</c:v>
                </c:pt>
                <c:pt idx="322">
                  <c:v>128</c:v>
                </c:pt>
                <c:pt idx="323">
                  <c:v>132</c:v>
                </c:pt>
                <c:pt idx="324">
                  <c:v>300</c:v>
                </c:pt>
                <c:pt idx="325">
                  <c:v>376</c:v>
                </c:pt>
                <c:pt idx="326">
                  <c:v>130</c:v>
                </c:pt>
                <c:pt idx="327">
                  <c:v>184</c:v>
                </c:pt>
                <c:pt idx="328">
                  <c:v>110</c:v>
                </c:pt>
                <c:pt idx="329">
                  <c:v>67</c:v>
                </c:pt>
                <c:pt idx="330">
                  <c:v>117</c:v>
                </c:pt>
                <c:pt idx="331">
                  <c:v>98</c:v>
                </c:pt>
                <c:pt idx="332">
                  <c:v>71</c:v>
                </c:pt>
                <c:pt idx="333">
                  <c:v>490</c:v>
                </c:pt>
                <c:pt idx="334">
                  <c:v>182</c:v>
                </c:pt>
                <c:pt idx="335">
                  <c:v>70</c:v>
                </c:pt>
                <c:pt idx="336">
                  <c:v>160</c:v>
                </c:pt>
                <c:pt idx="337">
                  <c:v>176</c:v>
                </c:pt>
                <c:pt idx="338">
                  <c:v>128</c:v>
                </c:pt>
                <c:pt idx="339">
                  <c:v>71</c:v>
                </c:pt>
                <c:pt idx="340">
                  <c:v>173</c:v>
                </c:pt>
                <c:pt idx="341">
                  <c:v>46</c:v>
                </c:pt>
                <c:pt idx="342">
                  <c:v>158</c:v>
                </c:pt>
                <c:pt idx="343">
                  <c:v>74</c:v>
                </c:pt>
                <c:pt idx="344">
                  <c:v>125</c:v>
                </c:pt>
                <c:pt idx="345">
                  <c:v>160</c:v>
                </c:pt>
                <c:pt idx="346">
                  <c:v>152</c:v>
                </c:pt>
                <c:pt idx="347">
                  <c:v>126</c:v>
                </c:pt>
                <c:pt idx="348">
                  <c:v>259</c:v>
                </c:pt>
                <c:pt idx="349">
                  <c:v>187</c:v>
                </c:pt>
                <c:pt idx="350">
                  <c:v>228</c:v>
                </c:pt>
                <c:pt idx="351">
                  <c:v>308</c:v>
                </c:pt>
                <c:pt idx="352">
                  <c:v>95</c:v>
                </c:pt>
                <c:pt idx="353">
                  <c:v>105</c:v>
                </c:pt>
                <c:pt idx="354">
                  <c:v>130</c:v>
                </c:pt>
                <c:pt idx="355">
                  <c:v>116</c:v>
                </c:pt>
                <c:pt idx="356">
                  <c:v>165</c:v>
                </c:pt>
                <c:pt idx="357">
                  <c:v>67</c:v>
                </c:pt>
                <c:pt idx="358">
                  <c:v>100</c:v>
                </c:pt>
                <c:pt idx="359">
                  <c:v>200</c:v>
                </c:pt>
                <c:pt idx="360">
                  <c:v>81</c:v>
                </c:pt>
                <c:pt idx="361">
                  <c:v>236</c:v>
                </c:pt>
                <c:pt idx="362">
                  <c:v>130</c:v>
                </c:pt>
                <c:pt idx="363">
                  <c:v>95</c:v>
                </c:pt>
                <c:pt idx="364">
                  <c:v>141</c:v>
                </c:pt>
                <c:pt idx="365">
                  <c:v>133</c:v>
                </c:pt>
                <c:pt idx="366">
                  <c:v>96</c:v>
                </c:pt>
                <c:pt idx="367">
                  <c:v>124</c:v>
                </c:pt>
                <c:pt idx="368">
                  <c:v>175</c:v>
                </c:pt>
                <c:pt idx="369">
                  <c:v>570</c:v>
                </c:pt>
                <c:pt idx="370">
                  <c:v>55</c:v>
                </c:pt>
                <c:pt idx="371">
                  <c:v>155</c:v>
                </c:pt>
                <c:pt idx="372">
                  <c:v>380</c:v>
                </c:pt>
                <c:pt idx="373">
                  <c:v>111</c:v>
                </c:pt>
                <c:pt idx="374">
                  <c:v>110</c:v>
                </c:pt>
                <c:pt idx="375">
                  <c:v>120</c:v>
                </c:pt>
                <c:pt idx="376">
                  <c:v>130</c:v>
                </c:pt>
                <c:pt idx="377">
                  <c:v>130</c:v>
                </c:pt>
                <c:pt idx="378">
                  <c:v>71</c:v>
                </c:pt>
                <c:pt idx="379">
                  <c:v>130</c:v>
                </c:pt>
                <c:pt idx="380">
                  <c:v>128</c:v>
                </c:pt>
                <c:pt idx="381">
                  <c:v>296</c:v>
                </c:pt>
                <c:pt idx="382">
                  <c:v>156</c:v>
                </c:pt>
                <c:pt idx="383">
                  <c:v>128</c:v>
                </c:pt>
                <c:pt idx="384">
                  <c:v>100</c:v>
                </c:pt>
                <c:pt idx="385">
                  <c:v>113</c:v>
                </c:pt>
                <c:pt idx="386">
                  <c:v>132</c:v>
                </c:pt>
                <c:pt idx="387">
                  <c:v>128</c:v>
                </c:pt>
                <c:pt idx="388">
                  <c:v>136</c:v>
                </c:pt>
                <c:pt idx="389">
                  <c:v>125</c:v>
                </c:pt>
                <c:pt idx="390">
                  <c:v>185</c:v>
                </c:pt>
                <c:pt idx="391">
                  <c:v>275</c:v>
                </c:pt>
                <c:pt idx="392">
                  <c:v>120</c:v>
                </c:pt>
                <c:pt idx="393">
                  <c:v>113</c:v>
                </c:pt>
                <c:pt idx="394">
                  <c:v>113</c:v>
                </c:pt>
                <c:pt idx="395">
                  <c:v>135</c:v>
                </c:pt>
                <c:pt idx="396">
                  <c:v>71</c:v>
                </c:pt>
                <c:pt idx="397">
                  <c:v>95</c:v>
                </c:pt>
                <c:pt idx="398">
                  <c:v>109</c:v>
                </c:pt>
                <c:pt idx="399">
                  <c:v>103</c:v>
                </c:pt>
                <c:pt idx="400">
                  <c:v>45</c:v>
                </c:pt>
                <c:pt idx="401">
                  <c:v>65</c:v>
                </c:pt>
                <c:pt idx="402">
                  <c:v>103</c:v>
                </c:pt>
                <c:pt idx="403">
                  <c:v>53</c:v>
                </c:pt>
                <c:pt idx="404">
                  <c:v>194</c:v>
                </c:pt>
                <c:pt idx="405">
                  <c:v>115</c:v>
                </c:pt>
                <c:pt idx="406">
                  <c:v>115</c:v>
                </c:pt>
                <c:pt idx="407">
                  <c:v>66</c:v>
                </c:pt>
                <c:pt idx="408">
                  <c:v>152</c:v>
                </c:pt>
                <c:pt idx="409">
                  <c:v>360</c:v>
                </c:pt>
                <c:pt idx="410">
                  <c:v>62</c:v>
                </c:pt>
                <c:pt idx="411">
                  <c:v>160</c:v>
                </c:pt>
                <c:pt idx="412">
                  <c:v>218</c:v>
                </c:pt>
                <c:pt idx="413">
                  <c:v>110</c:v>
                </c:pt>
                <c:pt idx="414">
                  <c:v>178</c:v>
                </c:pt>
                <c:pt idx="415">
                  <c:v>60</c:v>
                </c:pt>
                <c:pt idx="416">
                  <c:v>160</c:v>
                </c:pt>
                <c:pt idx="417">
                  <c:v>239</c:v>
                </c:pt>
                <c:pt idx="418">
                  <c:v>112</c:v>
                </c:pt>
                <c:pt idx="419">
                  <c:v>138</c:v>
                </c:pt>
                <c:pt idx="420">
                  <c:v>138</c:v>
                </c:pt>
                <c:pt idx="421">
                  <c:v>80</c:v>
                </c:pt>
                <c:pt idx="422">
                  <c:v>100</c:v>
                </c:pt>
                <c:pt idx="423">
                  <c:v>110</c:v>
                </c:pt>
                <c:pt idx="424">
                  <c:v>96</c:v>
                </c:pt>
                <c:pt idx="425">
                  <c:v>121</c:v>
                </c:pt>
                <c:pt idx="426">
                  <c:v>81</c:v>
                </c:pt>
                <c:pt idx="427">
                  <c:v>133</c:v>
                </c:pt>
                <c:pt idx="428">
                  <c:v>87</c:v>
                </c:pt>
                <c:pt idx="429">
                  <c:v>60</c:v>
                </c:pt>
                <c:pt idx="430">
                  <c:v>150</c:v>
                </c:pt>
                <c:pt idx="431">
                  <c:v>105</c:v>
                </c:pt>
                <c:pt idx="432">
                  <c:v>405</c:v>
                </c:pt>
                <c:pt idx="433">
                  <c:v>143</c:v>
                </c:pt>
                <c:pt idx="434">
                  <c:v>100</c:v>
                </c:pt>
                <c:pt idx="435">
                  <c:v>128</c:v>
                </c:pt>
                <c:pt idx="436">
                  <c:v>50</c:v>
                </c:pt>
                <c:pt idx="437">
                  <c:v>128</c:v>
                </c:pt>
                <c:pt idx="438">
                  <c:v>187</c:v>
                </c:pt>
                <c:pt idx="439">
                  <c:v>138</c:v>
                </c:pt>
                <c:pt idx="440">
                  <c:v>187</c:v>
                </c:pt>
                <c:pt idx="441">
                  <c:v>180</c:v>
                </c:pt>
                <c:pt idx="442">
                  <c:v>148</c:v>
                </c:pt>
                <c:pt idx="443">
                  <c:v>152</c:v>
                </c:pt>
                <c:pt idx="444">
                  <c:v>175</c:v>
                </c:pt>
                <c:pt idx="445">
                  <c:v>130</c:v>
                </c:pt>
                <c:pt idx="446">
                  <c:v>110</c:v>
                </c:pt>
                <c:pt idx="447">
                  <c:v>55</c:v>
                </c:pt>
                <c:pt idx="448">
                  <c:v>150</c:v>
                </c:pt>
                <c:pt idx="449">
                  <c:v>190</c:v>
                </c:pt>
                <c:pt idx="450">
                  <c:v>125</c:v>
                </c:pt>
                <c:pt idx="451">
                  <c:v>60</c:v>
                </c:pt>
                <c:pt idx="452">
                  <c:v>149</c:v>
                </c:pt>
                <c:pt idx="453">
                  <c:v>90</c:v>
                </c:pt>
                <c:pt idx="454">
                  <c:v>84</c:v>
                </c:pt>
                <c:pt idx="455">
                  <c:v>96</c:v>
                </c:pt>
                <c:pt idx="456">
                  <c:v>118</c:v>
                </c:pt>
                <c:pt idx="457">
                  <c:v>173</c:v>
                </c:pt>
                <c:pt idx="458">
                  <c:v>136</c:v>
                </c:pt>
                <c:pt idx="459">
                  <c:v>160</c:v>
                </c:pt>
                <c:pt idx="460">
                  <c:v>160</c:v>
                </c:pt>
                <c:pt idx="461">
                  <c:v>128</c:v>
                </c:pt>
                <c:pt idx="462">
                  <c:v>153</c:v>
                </c:pt>
                <c:pt idx="463">
                  <c:v>132</c:v>
                </c:pt>
                <c:pt idx="464">
                  <c:v>98</c:v>
                </c:pt>
                <c:pt idx="465">
                  <c:v>140</c:v>
                </c:pt>
                <c:pt idx="466">
                  <c:v>70</c:v>
                </c:pt>
                <c:pt idx="467">
                  <c:v>110</c:v>
                </c:pt>
                <c:pt idx="468">
                  <c:v>98</c:v>
                </c:pt>
                <c:pt idx="469">
                  <c:v>110</c:v>
                </c:pt>
                <c:pt idx="470">
                  <c:v>162</c:v>
                </c:pt>
                <c:pt idx="471">
                  <c:v>113</c:v>
                </c:pt>
                <c:pt idx="472">
                  <c:v>100</c:v>
                </c:pt>
                <c:pt idx="473">
                  <c:v>93</c:v>
                </c:pt>
                <c:pt idx="474">
                  <c:v>162</c:v>
                </c:pt>
                <c:pt idx="475">
                  <c:v>150</c:v>
                </c:pt>
                <c:pt idx="476">
                  <c:v>230</c:v>
                </c:pt>
                <c:pt idx="477">
                  <c:v>132</c:v>
                </c:pt>
                <c:pt idx="478">
                  <c:v>86</c:v>
                </c:pt>
                <c:pt idx="479">
                  <c:v>128</c:v>
                </c:pt>
                <c:pt idx="480">
                  <c:v>154</c:v>
                </c:pt>
                <c:pt idx="481">
                  <c:v>113</c:v>
                </c:pt>
                <c:pt idx="482">
                  <c:v>128</c:v>
                </c:pt>
                <c:pt idx="483">
                  <c:v>234</c:v>
                </c:pt>
                <c:pt idx="484">
                  <c:v>246</c:v>
                </c:pt>
                <c:pt idx="485">
                  <c:v>131</c:v>
                </c:pt>
                <c:pt idx="486">
                  <c:v>80</c:v>
                </c:pt>
                <c:pt idx="487">
                  <c:v>500</c:v>
                </c:pt>
                <c:pt idx="488">
                  <c:v>160</c:v>
                </c:pt>
                <c:pt idx="489">
                  <c:v>75</c:v>
                </c:pt>
                <c:pt idx="490">
                  <c:v>96</c:v>
                </c:pt>
                <c:pt idx="491">
                  <c:v>186</c:v>
                </c:pt>
                <c:pt idx="492">
                  <c:v>110</c:v>
                </c:pt>
                <c:pt idx="493">
                  <c:v>225</c:v>
                </c:pt>
                <c:pt idx="494">
                  <c:v>119</c:v>
                </c:pt>
                <c:pt idx="495">
                  <c:v>105</c:v>
                </c:pt>
                <c:pt idx="496">
                  <c:v>107</c:v>
                </c:pt>
                <c:pt idx="497">
                  <c:v>111</c:v>
                </c:pt>
                <c:pt idx="498">
                  <c:v>95</c:v>
                </c:pt>
                <c:pt idx="499">
                  <c:v>209</c:v>
                </c:pt>
                <c:pt idx="500">
                  <c:v>113</c:v>
                </c:pt>
                <c:pt idx="501">
                  <c:v>100</c:v>
                </c:pt>
                <c:pt idx="502">
                  <c:v>208</c:v>
                </c:pt>
                <c:pt idx="503">
                  <c:v>138</c:v>
                </c:pt>
                <c:pt idx="504">
                  <c:v>124</c:v>
                </c:pt>
                <c:pt idx="505">
                  <c:v>243</c:v>
                </c:pt>
                <c:pt idx="506">
                  <c:v>480</c:v>
                </c:pt>
                <c:pt idx="507">
                  <c:v>96</c:v>
                </c:pt>
                <c:pt idx="508">
                  <c:v>188</c:v>
                </c:pt>
                <c:pt idx="509">
                  <c:v>40</c:v>
                </c:pt>
                <c:pt idx="510">
                  <c:v>100</c:v>
                </c:pt>
                <c:pt idx="511">
                  <c:v>250</c:v>
                </c:pt>
                <c:pt idx="512">
                  <c:v>148</c:v>
                </c:pt>
                <c:pt idx="513">
                  <c:v>70</c:v>
                </c:pt>
                <c:pt idx="514">
                  <c:v>311</c:v>
                </c:pt>
                <c:pt idx="515">
                  <c:v>150</c:v>
                </c:pt>
                <c:pt idx="516">
                  <c:v>113</c:v>
                </c:pt>
                <c:pt idx="517">
                  <c:v>123</c:v>
                </c:pt>
                <c:pt idx="518">
                  <c:v>185</c:v>
                </c:pt>
                <c:pt idx="519">
                  <c:v>95</c:v>
                </c:pt>
                <c:pt idx="520">
                  <c:v>45</c:v>
                </c:pt>
                <c:pt idx="521">
                  <c:v>55</c:v>
                </c:pt>
                <c:pt idx="522">
                  <c:v>100</c:v>
                </c:pt>
                <c:pt idx="523">
                  <c:v>480</c:v>
                </c:pt>
                <c:pt idx="524">
                  <c:v>128</c:v>
                </c:pt>
                <c:pt idx="525">
                  <c:v>400</c:v>
                </c:pt>
                <c:pt idx="526">
                  <c:v>110</c:v>
                </c:pt>
                <c:pt idx="527">
                  <c:v>161</c:v>
                </c:pt>
                <c:pt idx="528">
                  <c:v>94</c:v>
                </c:pt>
                <c:pt idx="529">
                  <c:v>130</c:v>
                </c:pt>
                <c:pt idx="530">
                  <c:v>216</c:v>
                </c:pt>
                <c:pt idx="531">
                  <c:v>100</c:v>
                </c:pt>
                <c:pt idx="532">
                  <c:v>110</c:v>
                </c:pt>
                <c:pt idx="533">
                  <c:v>196</c:v>
                </c:pt>
                <c:pt idx="534">
                  <c:v>125</c:v>
                </c:pt>
                <c:pt idx="535">
                  <c:v>126</c:v>
                </c:pt>
                <c:pt idx="536">
                  <c:v>324</c:v>
                </c:pt>
                <c:pt idx="537">
                  <c:v>107</c:v>
                </c:pt>
                <c:pt idx="538">
                  <c:v>66</c:v>
                </c:pt>
                <c:pt idx="539">
                  <c:v>157</c:v>
                </c:pt>
                <c:pt idx="540">
                  <c:v>140</c:v>
                </c:pt>
                <c:pt idx="541">
                  <c:v>99</c:v>
                </c:pt>
                <c:pt idx="542">
                  <c:v>95</c:v>
                </c:pt>
                <c:pt idx="543">
                  <c:v>128</c:v>
                </c:pt>
                <c:pt idx="544">
                  <c:v>102</c:v>
                </c:pt>
                <c:pt idx="545">
                  <c:v>155</c:v>
                </c:pt>
                <c:pt idx="546">
                  <c:v>80</c:v>
                </c:pt>
                <c:pt idx="547">
                  <c:v>145</c:v>
                </c:pt>
                <c:pt idx="548">
                  <c:v>103</c:v>
                </c:pt>
                <c:pt idx="549">
                  <c:v>110</c:v>
                </c:pt>
                <c:pt idx="550">
                  <c:v>128</c:v>
                </c:pt>
                <c:pt idx="551">
                  <c:v>128</c:v>
                </c:pt>
                <c:pt idx="552">
                  <c:v>158</c:v>
                </c:pt>
                <c:pt idx="553">
                  <c:v>181</c:v>
                </c:pt>
                <c:pt idx="554">
                  <c:v>132</c:v>
                </c:pt>
                <c:pt idx="555">
                  <c:v>26</c:v>
                </c:pt>
                <c:pt idx="556">
                  <c:v>84</c:v>
                </c:pt>
                <c:pt idx="557">
                  <c:v>260</c:v>
                </c:pt>
                <c:pt idx="558">
                  <c:v>162</c:v>
                </c:pt>
                <c:pt idx="559">
                  <c:v>182</c:v>
                </c:pt>
                <c:pt idx="560">
                  <c:v>108</c:v>
                </c:pt>
                <c:pt idx="561">
                  <c:v>600</c:v>
                </c:pt>
                <c:pt idx="562">
                  <c:v>211</c:v>
                </c:pt>
                <c:pt idx="563">
                  <c:v>132</c:v>
                </c:pt>
                <c:pt idx="564">
                  <c:v>258</c:v>
                </c:pt>
                <c:pt idx="565">
                  <c:v>120</c:v>
                </c:pt>
                <c:pt idx="566">
                  <c:v>70</c:v>
                </c:pt>
                <c:pt idx="567">
                  <c:v>123</c:v>
                </c:pt>
                <c:pt idx="568">
                  <c:v>9</c:v>
                </c:pt>
                <c:pt idx="569">
                  <c:v>104</c:v>
                </c:pt>
                <c:pt idx="570">
                  <c:v>186</c:v>
                </c:pt>
                <c:pt idx="571">
                  <c:v>165</c:v>
                </c:pt>
                <c:pt idx="572">
                  <c:v>275</c:v>
                </c:pt>
                <c:pt idx="573">
                  <c:v>187</c:v>
                </c:pt>
                <c:pt idx="574">
                  <c:v>150</c:v>
                </c:pt>
                <c:pt idx="575">
                  <c:v>108</c:v>
                </c:pt>
                <c:pt idx="576">
                  <c:v>136</c:v>
                </c:pt>
                <c:pt idx="577">
                  <c:v>110</c:v>
                </c:pt>
                <c:pt idx="578">
                  <c:v>107</c:v>
                </c:pt>
                <c:pt idx="579">
                  <c:v>161</c:v>
                </c:pt>
                <c:pt idx="580">
                  <c:v>205</c:v>
                </c:pt>
                <c:pt idx="581">
                  <c:v>90</c:v>
                </c:pt>
                <c:pt idx="582">
                  <c:v>36</c:v>
                </c:pt>
                <c:pt idx="583">
                  <c:v>61</c:v>
                </c:pt>
                <c:pt idx="584">
                  <c:v>146</c:v>
                </c:pt>
                <c:pt idx="585">
                  <c:v>172</c:v>
                </c:pt>
                <c:pt idx="586">
                  <c:v>104</c:v>
                </c:pt>
                <c:pt idx="587">
                  <c:v>70</c:v>
                </c:pt>
                <c:pt idx="588">
                  <c:v>94</c:v>
                </c:pt>
                <c:pt idx="589">
                  <c:v>106</c:v>
                </c:pt>
                <c:pt idx="590">
                  <c:v>56</c:v>
                </c:pt>
                <c:pt idx="591">
                  <c:v>205</c:v>
                </c:pt>
                <c:pt idx="592">
                  <c:v>292</c:v>
                </c:pt>
                <c:pt idx="593">
                  <c:v>142</c:v>
                </c:pt>
                <c:pt idx="594">
                  <c:v>260</c:v>
                </c:pt>
                <c:pt idx="595">
                  <c:v>110</c:v>
                </c:pt>
                <c:pt idx="596">
                  <c:v>187</c:v>
                </c:pt>
                <c:pt idx="597">
                  <c:v>88</c:v>
                </c:pt>
                <c:pt idx="598">
                  <c:v>180</c:v>
                </c:pt>
                <c:pt idx="599">
                  <c:v>192</c:v>
                </c:pt>
                <c:pt idx="600">
                  <c:v>350</c:v>
                </c:pt>
                <c:pt idx="601">
                  <c:v>155</c:v>
                </c:pt>
                <c:pt idx="602">
                  <c:v>128</c:v>
                </c:pt>
                <c:pt idx="603">
                  <c:v>172</c:v>
                </c:pt>
                <c:pt idx="604">
                  <c:v>496</c:v>
                </c:pt>
                <c:pt idx="605">
                  <c:v>128</c:v>
                </c:pt>
                <c:pt idx="606">
                  <c:v>173</c:v>
                </c:pt>
                <c:pt idx="607">
                  <c:v>157</c:v>
                </c:pt>
                <c:pt idx="608">
                  <c:v>108</c:v>
                </c:pt>
                <c:pt idx="609">
                  <c:v>71</c:v>
                </c:pt>
                <c:pt idx="610">
                  <c:v>40</c:v>
                </c:pt>
                <c:pt idx="611">
                  <c:v>253</c:v>
                </c:pt>
                <c:pt idx="612">
                  <c:v>187</c:v>
                </c:pt>
                <c:pt idx="613">
                  <c:v>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26672"/>
        <c:axId val="364206752"/>
      </c:scatterChart>
      <c:catAx>
        <c:axId val="432626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364206752"/>
        <c:crosses val="autoZero"/>
        <c:auto val="1"/>
        <c:lblAlgn val="ctr"/>
        <c:lblOffset val="100"/>
        <c:noMultiLvlLbl val="0"/>
      </c:catAx>
      <c:valAx>
        <c:axId val="3642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2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Applicants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Sheet1!$AH$23:$AH$24</c:f>
              <c:strCache>
                <c:ptCount val="2"/>
                <c:pt idx="0">
                  <c:v>Married</c:v>
                </c:pt>
                <c:pt idx="1">
                  <c:v>Not Married</c:v>
                </c:pt>
              </c:strCache>
            </c:strRef>
          </c:cat>
          <c:val>
            <c:numRef>
              <c:f>Sheet1!$AI$23:$AI$24</c:f>
              <c:numCache>
                <c:formatCode>General</c:formatCode>
                <c:ptCount val="2"/>
                <c:pt idx="0">
                  <c:v>401</c:v>
                </c:pt>
                <c:pt idx="1">
                  <c:v>213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Sheet1!$AH$23:$AH$24</c:f>
              <c:strCache>
                <c:ptCount val="2"/>
                <c:pt idx="0">
                  <c:v>Married</c:v>
                </c:pt>
                <c:pt idx="1">
                  <c:v>Not Married</c:v>
                </c:pt>
              </c:strCache>
            </c:strRef>
          </c:cat>
          <c:val>
            <c:numRef>
              <c:f>Sheet1!$AK$23:$AK$24</c:f>
              <c:numCache>
                <c:formatCode>General</c:formatCode>
                <c:ptCount val="2"/>
                <c:pt idx="0">
                  <c:v>288</c:v>
                </c:pt>
                <c:pt idx="1">
                  <c:v>134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6918936"/>
        <c:axId val="336919320"/>
      </c:barChart>
      <c:catAx>
        <c:axId val="33691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19320"/>
        <c:crosses val="autoZero"/>
        <c:auto val="1"/>
        <c:lblAlgn val="ctr"/>
        <c:lblOffset val="100"/>
        <c:noMultiLvlLbl val="0"/>
      </c:catAx>
      <c:valAx>
        <c:axId val="3369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Depends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Sheet1!$AH$38:$AH$41</c:f>
              <c:strCache>
                <c:ptCount val="4"/>
                <c:pt idx="0">
                  <c:v>Zero</c:v>
                </c:pt>
                <c:pt idx="1">
                  <c:v>One</c:v>
                </c:pt>
                <c:pt idx="2">
                  <c:v>Two</c:v>
                </c:pt>
                <c:pt idx="3">
                  <c:v>Three +</c:v>
                </c:pt>
              </c:strCache>
            </c:strRef>
          </c:cat>
          <c:val>
            <c:numRef>
              <c:f>Sheet1!$AI$38:$AI$41</c:f>
              <c:numCache>
                <c:formatCode>General</c:formatCode>
                <c:ptCount val="4"/>
                <c:pt idx="0">
                  <c:v>360</c:v>
                </c:pt>
                <c:pt idx="1">
                  <c:v>102</c:v>
                </c:pt>
                <c:pt idx="2">
                  <c:v>101</c:v>
                </c:pt>
                <c:pt idx="3">
                  <c:v>51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Sheet1!$AH$38:$AH$41</c:f>
              <c:strCache>
                <c:ptCount val="4"/>
                <c:pt idx="0">
                  <c:v>Zero</c:v>
                </c:pt>
                <c:pt idx="1">
                  <c:v>One</c:v>
                </c:pt>
                <c:pt idx="2">
                  <c:v>Two</c:v>
                </c:pt>
                <c:pt idx="3">
                  <c:v>Three +</c:v>
                </c:pt>
              </c:strCache>
            </c:strRef>
          </c:cat>
          <c:val>
            <c:numRef>
              <c:f>Sheet1!$AK$38:$AK$41</c:f>
              <c:numCache>
                <c:formatCode>General</c:formatCode>
                <c:ptCount val="4"/>
                <c:pt idx="0">
                  <c:v>247</c:v>
                </c:pt>
                <c:pt idx="1">
                  <c:v>66</c:v>
                </c:pt>
                <c:pt idx="2">
                  <c:v>76</c:v>
                </c:pt>
                <c:pt idx="3">
                  <c:v>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730120"/>
        <c:axId val="337730504"/>
      </c:barChart>
      <c:catAx>
        <c:axId val="3377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30504"/>
        <c:crosses val="autoZero"/>
        <c:auto val="1"/>
        <c:lblAlgn val="ctr"/>
        <c:lblOffset val="100"/>
        <c:noMultiLvlLbl val="0"/>
      </c:catAx>
      <c:valAx>
        <c:axId val="33773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Applicates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Sheet1!$AG$52:$AG$53</c:f>
              <c:strCache>
                <c:ptCount val="2"/>
                <c:pt idx="0">
                  <c:v>Graduate</c:v>
                </c:pt>
                <c:pt idx="1">
                  <c:v>Not Graduate</c:v>
                </c:pt>
              </c:strCache>
            </c:strRef>
          </c:cat>
          <c:val>
            <c:numRef>
              <c:f>Sheet1!$AH$52:$AH$53</c:f>
              <c:numCache>
                <c:formatCode>General</c:formatCode>
                <c:ptCount val="2"/>
                <c:pt idx="0">
                  <c:v>480</c:v>
                </c:pt>
                <c:pt idx="1">
                  <c:v>134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Sheet1!$AG$52:$AG$53</c:f>
              <c:strCache>
                <c:ptCount val="2"/>
                <c:pt idx="0">
                  <c:v>Graduate</c:v>
                </c:pt>
                <c:pt idx="1">
                  <c:v>Not Graduate</c:v>
                </c:pt>
              </c:strCache>
            </c:strRef>
          </c:cat>
          <c:val>
            <c:numRef>
              <c:f>Sheet1!$AJ$52:$AJ$53</c:f>
              <c:numCache>
                <c:formatCode>General</c:formatCode>
                <c:ptCount val="2"/>
                <c:pt idx="0">
                  <c:v>340</c:v>
                </c:pt>
                <c:pt idx="1">
                  <c:v>82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013512"/>
        <c:axId val="337013896"/>
      </c:barChart>
      <c:catAx>
        <c:axId val="33701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13896"/>
        <c:crosses val="autoZero"/>
        <c:auto val="1"/>
        <c:lblAlgn val="ctr"/>
        <c:lblOffset val="100"/>
        <c:noMultiLvlLbl val="0"/>
      </c:catAx>
      <c:valAx>
        <c:axId val="3370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1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85229"/>
              </a:solidFill>
              <a:ln w="9525">
                <a:noFill/>
              </a:ln>
              <a:effectLst/>
            </c:spPr>
          </c:marker>
          <c:yVal>
            <c:numRef>
              <c:f>Sheet1!$G$2:$G$615</c:f>
              <c:numCache>
                <c:formatCode>General</c:formatCode>
                <c:ptCount val="614"/>
                <c:pt idx="0">
                  <c:v>5849</c:v>
                </c:pt>
                <c:pt idx="1">
                  <c:v>4583</c:v>
                </c:pt>
                <c:pt idx="2">
                  <c:v>3000</c:v>
                </c:pt>
                <c:pt idx="3">
                  <c:v>2583</c:v>
                </c:pt>
                <c:pt idx="4">
                  <c:v>6000</c:v>
                </c:pt>
                <c:pt idx="5">
                  <c:v>5417</c:v>
                </c:pt>
                <c:pt idx="6">
                  <c:v>2333</c:v>
                </c:pt>
                <c:pt idx="7">
                  <c:v>3036</c:v>
                </c:pt>
                <c:pt idx="8">
                  <c:v>4006</c:v>
                </c:pt>
                <c:pt idx="9">
                  <c:v>12841</c:v>
                </c:pt>
                <c:pt idx="10">
                  <c:v>3200</c:v>
                </c:pt>
                <c:pt idx="11">
                  <c:v>2500</c:v>
                </c:pt>
                <c:pt idx="12">
                  <c:v>3073</c:v>
                </c:pt>
                <c:pt idx="13">
                  <c:v>1853</c:v>
                </c:pt>
                <c:pt idx="14">
                  <c:v>1299</c:v>
                </c:pt>
                <c:pt idx="15">
                  <c:v>4950</c:v>
                </c:pt>
                <c:pt idx="16">
                  <c:v>3596</c:v>
                </c:pt>
                <c:pt idx="17">
                  <c:v>3510</c:v>
                </c:pt>
                <c:pt idx="18">
                  <c:v>4887</c:v>
                </c:pt>
                <c:pt idx="19">
                  <c:v>2600</c:v>
                </c:pt>
                <c:pt idx="20">
                  <c:v>7660</c:v>
                </c:pt>
                <c:pt idx="21">
                  <c:v>5955</c:v>
                </c:pt>
                <c:pt idx="22">
                  <c:v>2600</c:v>
                </c:pt>
                <c:pt idx="23">
                  <c:v>3365</c:v>
                </c:pt>
                <c:pt idx="24">
                  <c:v>3717</c:v>
                </c:pt>
                <c:pt idx="25">
                  <c:v>9560</c:v>
                </c:pt>
                <c:pt idx="26">
                  <c:v>2799</c:v>
                </c:pt>
                <c:pt idx="27">
                  <c:v>4226</c:v>
                </c:pt>
                <c:pt idx="28">
                  <c:v>1442</c:v>
                </c:pt>
                <c:pt idx="29">
                  <c:v>3750</c:v>
                </c:pt>
                <c:pt idx="30">
                  <c:v>4166</c:v>
                </c:pt>
                <c:pt idx="31">
                  <c:v>3167</c:v>
                </c:pt>
                <c:pt idx="32">
                  <c:v>4692</c:v>
                </c:pt>
                <c:pt idx="33">
                  <c:v>3500</c:v>
                </c:pt>
                <c:pt idx="34">
                  <c:v>12500</c:v>
                </c:pt>
                <c:pt idx="35">
                  <c:v>2275</c:v>
                </c:pt>
                <c:pt idx="36">
                  <c:v>1828</c:v>
                </c:pt>
                <c:pt idx="37">
                  <c:v>3667</c:v>
                </c:pt>
                <c:pt idx="38">
                  <c:v>4166</c:v>
                </c:pt>
                <c:pt idx="39">
                  <c:v>3748</c:v>
                </c:pt>
                <c:pt idx="40">
                  <c:v>3600</c:v>
                </c:pt>
                <c:pt idx="41">
                  <c:v>1800</c:v>
                </c:pt>
                <c:pt idx="42">
                  <c:v>2400</c:v>
                </c:pt>
                <c:pt idx="43">
                  <c:v>3941</c:v>
                </c:pt>
                <c:pt idx="44">
                  <c:v>4695</c:v>
                </c:pt>
                <c:pt idx="45">
                  <c:v>3410</c:v>
                </c:pt>
                <c:pt idx="46">
                  <c:v>5649</c:v>
                </c:pt>
                <c:pt idx="47">
                  <c:v>5821</c:v>
                </c:pt>
                <c:pt idx="48">
                  <c:v>2645</c:v>
                </c:pt>
                <c:pt idx="49">
                  <c:v>4000</c:v>
                </c:pt>
                <c:pt idx="50">
                  <c:v>1928</c:v>
                </c:pt>
                <c:pt idx="51">
                  <c:v>3086</c:v>
                </c:pt>
                <c:pt idx="52">
                  <c:v>4230</c:v>
                </c:pt>
                <c:pt idx="53">
                  <c:v>4616</c:v>
                </c:pt>
                <c:pt idx="54">
                  <c:v>11500</c:v>
                </c:pt>
                <c:pt idx="55">
                  <c:v>2708</c:v>
                </c:pt>
                <c:pt idx="56">
                  <c:v>2132</c:v>
                </c:pt>
                <c:pt idx="57">
                  <c:v>3366</c:v>
                </c:pt>
                <c:pt idx="58">
                  <c:v>8080</c:v>
                </c:pt>
                <c:pt idx="59">
                  <c:v>3357</c:v>
                </c:pt>
                <c:pt idx="60">
                  <c:v>2500</c:v>
                </c:pt>
                <c:pt idx="61">
                  <c:v>3029</c:v>
                </c:pt>
                <c:pt idx="62">
                  <c:v>2609</c:v>
                </c:pt>
                <c:pt idx="63">
                  <c:v>4945</c:v>
                </c:pt>
                <c:pt idx="64">
                  <c:v>4166</c:v>
                </c:pt>
                <c:pt idx="65">
                  <c:v>5726</c:v>
                </c:pt>
                <c:pt idx="66">
                  <c:v>3200</c:v>
                </c:pt>
                <c:pt idx="67">
                  <c:v>10750</c:v>
                </c:pt>
                <c:pt idx="68">
                  <c:v>7100</c:v>
                </c:pt>
                <c:pt idx="69">
                  <c:v>4300</c:v>
                </c:pt>
                <c:pt idx="70">
                  <c:v>3208</c:v>
                </c:pt>
                <c:pt idx="71">
                  <c:v>1875</c:v>
                </c:pt>
                <c:pt idx="72">
                  <c:v>3500</c:v>
                </c:pt>
                <c:pt idx="73">
                  <c:v>4755</c:v>
                </c:pt>
                <c:pt idx="74">
                  <c:v>5266</c:v>
                </c:pt>
                <c:pt idx="75">
                  <c:v>3750</c:v>
                </c:pt>
                <c:pt idx="76">
                  <c:v>3750</c:v>
                </c:pt>
                <c:pt idx="77">
                  <c:v>1000</c:v>
                </c:pt>
                <c:pt idx="78">
                  <c:v>3167</c:v>
                </c:pt>
                <c:pt idx="79">
                  <c:v>3333</c:v>
                </c:pt>
                <c:pt idx="80">
                  <c:v>3846</c:v>
                </c:pt>
                <c:pt idx="81">
                  <c:v>2395</c:v>
                </c:pt>
                <c:pt idx="82">
                  <c:v>1378</c:v>
                </c:pt>
                <c:pt idx="83">
                  <c:v>6000</c:v>
                </c:pt>
                <c:pt idx="84">
                  <c:v>3988</c:v>
                </c:pt>
                <c:pt idx="85">
                  <c:v>2366</c:v>
                </c:pt>
                <c:pt idx="86">
                  <c:v>3333</c:v>
                </c:pt>
                <c:pt idx="87">
                  <c:v>2500</c:v>
                </c:pt>
                <c:pt idx="88">
                  <c:v>8566</c:v>
                </c:pt>
                <c:pt idx="89">
                  <c:v>5695</c:v>
                </c:pt>
                <c:pt idx="90">
                  <c:v>2958</c:v>
                </c:pt>
                <c:pt idx="91">
                  <c:v>6250</c:v>
                </c:pt>
                <c:pt idx="92">
                  <c:v>3273</c:v>
                </c:pt>
                <c:pt idx="93">
                  <c:v>4133</c:v>
                </c:pt>
                <c:pt idx="94">
                  <c:v>3620</c:v>
                </c:pt>
                <c:pt idx="95">
                  <c:v>6782</c:v>
                </c:pt>
                <c:pt idx="96">
                  <c:v>2484</c:v>
                </c:pt>
                <c:pt idx="97">
                  <c:v>1977</c:v>
                </c:pt>
                <c:pt idx="98">
                  <c:v>4188</c:v>
                </c:pt>
                <c:pt idx="99">
                  <c:v>1759</c:v>
                </c:pt>
                <c:pt idx="100">
                  <c:v>4288</c:v>
                </c:pt>
                <c:pt idx="101">
                  <c:v>4843</c:v>
                </c:pt>
                <c:pt idx="102">
                  <c:v>13650</c:v>
                </c:pt>
                <c:pt idx="103">
                  <c:v>4652</c:v>
                </c:pt>
                <c:pt idx="104">
                  <c:v>3816</c:v>
                </c:pt>
                <c:pt idx="105">
                  <c:v>3052</c:v>
                </c:pt>
                <c:pt idx="106">
                  <c:v>11417</c:v>
                </c:pt>
                <c:pt idx="107">
                  <c:v>7333</c:v>
                </c:pt>
                <c:pt idx="108">
                  <c:v>3800</c:v>
                </c:pt>
                <c:pt idx="109">
                  <c:v>2071</c:v>
                </c:pt>
                <c:pt idx="110">
                  <c:v>5316</c:v>
                </c:pt>
                <c:pt idx="111">
                  <c:v>2929</c:v>
                </c:pt>
                <c:pt idx="112">
                  <c:v>3572</c:v>
                </c:pt>
                <c:pt idx="113">
                  <c:v>7451</c:v>
                </c:pt>
                <c:pt idx="114">
                  <c:v>5050</c:v>
                </c:pt>
                <c:pt idx="115">
                  <c:v>14583</c:v>
                </c:pt>
                <c:pt idx="116">
                  <c:v>3167</c:v>
                </c:pt>
                <c:pt idx="117">
                  <c:v>2214</c:v>
                </c:pt>
                <c:pt idx="118">
                  <c:v>5568</c:v>
                </c:pt>
                <c:pt idx="119">
                  <c:v>10408</c:v>
                </c:pt>
                <c:pt idx="120">
                  <c:v>5667</c:v>
                </c:pt>
                <c:pt idx="121">
                  <c:v>4166</c:v>
                </c:pt>
                <c:pt idx="122">
                  <c:v>2137</c:v>
                </c:pt>
                <c:pt idx="123">
                  <c:v>2957</c:v>
                </c:pt>
                <c:pt idx="124">
                  <c:v>4300</c:v>
                </c:pt>
                <c:pt idx="125">
                  <c:v>3692</c:v>
                </c:pt>
                <c:pt idx="126">
                  <c:v>23803</c:v>
                </c:pt>
                <c:pt idx="127">
                  <c:v>3865</c:v>
                </c:pt>
                <c:pt idx="128">
                  <c:v>10513</c:v>
                </c:pt>
                <c:pt idx="129">
                  <c:v>6080</c:v>
                </c:pt>
                <c:pt idx="130">
                  <c:v>20166</c:v>
                </c:pt>
                <c:pt idx="131">
                  <c:v>2014</c:v>
                </c:pt>
                <c:pt idx="132">
                  <c:v>2718</c:v>
                </c:pt>
                <c:pt idx="133">
                  <c:v>3459</c:v>
                </c:pt>
                <c:pt idx="134">
                  <c:v>4895</c:v>
                </c:pt>
                <c:pt idx="135">
                  <c:v>4000</c:v>
                </c:pt>
                <c:pt idx="136">
                  <c:v>4583</c:v>
                </c:pt>
                <c:pt idx="137">
                  <c:v>3316</c:v>
                </c:pt>
                <c:pt idx="138">
                  <c:v>14999</c:v>
                </c:pt>
                <c:pt idx="139">
                  <c:v>4200</c:v>
                </c:pt>
                <c:pt idx="140">
                  <c:v>5042</c:v>
                </c:pt>
                <c:pt idx="141">
                  <c:v>5417</c:v>
                </c:pt>
                <c:pt idx="142">
                  <c:v>6950</c:v>
                </c:pt>
                <c:pt idx="143">
                  <c:v>2698</c:v>
                </c:pt>
                <c:pt idx="144">
                  <c:v>11757</c:v>
                </c:pt>
                <c:pt idx="145">
                  <c:v>2330</c:v>
                </c:pt>
                <c:pt idx="146">
                  <c:v>14866</c:v>
                </c:pt>
                <c:pt idx="147">
                  <c:v>1538</c:v>
                </c:pt>
                <c:pt idx="148">
                  <c:v>10000</c:v>
                </c:pt>
                <c:pt idx="149">
                  <c:v>4860</c:v>
                </c:pt>
                <c:pt idx="150">
                  <c:v>6277</c:v>
                </c:pt>
                <c:pt idx="151">
                  <c:v>2577</c:v>
                </c:pt>
                <c:pt idx="152">
                  <c:v>9166</c:v>
                </c:pt>
                <c:pt idx="153">
                  <c:v>2281</c:v>
                </c:pt>
                <c:pt idx="154">
                  <c:v>3254</c:v>
                </c:pt>
                <c:pt idx="155">
                  <c:v>39999</c:v>
                </c:pt>
                <c:pt idx="156">
                  <c:v>6000</c:v>
                </c:pt>
                <c:pt idx="157">
                  <c:v>9538</c:v>
                </c:pt>
                <c:pt idx="158">
                  <c:v>2980</c:v>
                </c:pt>
                <c:pt idx="159">
                  <c:v>4583</c:v>
                </c:pt>
                <c:pt idx="160">
                  <c:v>1863</c:v>
                </c:pt>
                <c:pt idx="161">
                  <c:v>7933</c:v>
                </c:pt>
                <c:pt idx="162">
                  <c:v>3089</c:v>
                </c:pt>
                <c:pt idx="163">
                  <c:v>4167</c:v>
                </c:pt>
                <c:pt idx="164">
                  <c:v>9323</c:v>
                </c:pt>
                <c:pt idx="165">
                  <c:v>3707</c:v>
                </c:pt>
                <c:pt idx="166">
                  <c:v>4583</c:v>
                </c:pt>
                <c:pt idx="167">
                  <c:v>2439</c:v>
                </c:pt>
                <c:pt idx="168">
                  <c:v>2237</c:v>
                </c:pt>
                <c:pt idx="169">
                  <c:v>8000</c:v>
                </c:pt>
                <c:pt idx="170">
                  <c:v>1820</c:v>
                </c:pt>
                <c:pt idx="171">
                  <c:v>51763</c:v>
                </c:pt>
                <c:pt idx="172">
                  <c:v>3522</c:v>
                </c:pt>
                <c:pt idx="173">
                  <c:v>5708</c:v>
                </c:pt>
                <c:pt idx="174">
                  <c:v>4344</c:v>
                </c:pt>
                <c:pt idx="175">
                  <c:v>3497</c:v>
                </c:pt>
                <c:pt idx="176">
                  <c:v>2045</c:v>
                </c:pt>
                <c:pt idx="177">
                  <c:v>5516</c:v>
                </c:pt>
                <c:pt idx="178">
                  <c:v>3750</c:v>
                </c:pt>
                <c:pt idx="179">
                  <c:v>2333</c:v>
                </c:pt>
                <c:pt idx="180">
                  <c:v>6400</c:v>
                </c:pt>
                <c:pt idx="181">
                  <c:v>1916</c:v>
                </c:pt>
                <c:pt idx="182">
                  <c:v>4600</c:v>
                </c:pt>
                <c:pt idx="183">
                  <c:v>33846</c:v>
                </c:pt>
                <c:pt idx="184">
                  <c:v>3625</c:v>
                </c:pt>
                <c:pt idx="185">
                  <c:v>39147</c:v>
                </c:pt>
                <c:pt idx="186">
                  <c:v>2178</c:v>
                </c:pt>
                <c:pt idx="187">
                  <c:v>2383</c:v>
                </c:pt>
                <c:pt idx="188">
                  <c:v>674</c:v>
                </c:pt>
                <c:pt idx="189">
                  <c:v>9328</c:v>
                </c:pt>
                <c:pt idx="190">
                  <c:v>4885</c:v>
                </c:pt>
                <c:pt idx="191">
                  <c:v>12000</c:v>
                </c:pt>
                <c:pt idx="192">
                  <c:v>6033</c:v>
                </c:pt>
                <c:pt idx="193">
                  <c:v>3858</c:v>
                </c:pt>
                <c:pt idx="194">
                  <c:v>4191</c:v>
                </c:pt>
                <c:pt idx="195">
                  <c:v>3125</c:v>
                </c:pt>
                <c:pt idx="196">
                  <c:v>8333</c:v>
                </c:pt>
                <c:pt idx="197">
                  <c:v>1907</c:v>
                </c:pt>
                <c:pt idx="198">
                  <c:v>3416</c:v>
                </c:pt>
                <c:pt idx="199">
                  <c:v>11000</c:v>
                </c:pt>
                <c:pt idx="200">
                  <c:v>2600</c:v>
                </c:pt>
                <c:pt idx="201">
                  <c:v>4923</c:v>
                </c:pt>
                <c:pt idx="202">
                  <c:v>3992</c:v>
                </c:pt>
                <c:pt idx="203">
                  <c:v>3500</c:v>
                </c:pt>
                <c:pt idx="204">
                  <c:v>3917</c:v>
                </c:pt>
                <c:pt idx="205">
                  <c:v>4408</c:v>
                </c:pt>
                <c:pt idx="206">
                  <c:v>3244</c:v>
                </c:pt>
                <c:pt idx="207">
                  <c:v>3975</c:v>
                </c:pt>
                <c:pt idx="208">
                  <c:v>2479</c:v>
                </c:pt>
                <c:pt idx="209">
                  <c:v>3418</c:v>
                </c:pt>
                <c:pt idx="210">
                  <c:v>10000</c:v>
                </c:pt>
                <c:pt idx="211">
                  <c:v>3430</c:v>
                </c:pt>
                <c:pt idx="212">
                  <c:v>7787</c:v>
                </c:pt>
                <c:pt idx="213">
                  <c:v>5703</c:v>
                </c:pt>
                <c:pt idx="214">
                  <c:v>3173</c:v>
                </c:pt>
                <c:pt idx="215">
                  <c:v>3850</c:v>
                </c:pt>
                <c:pt idx="216">
                  <c:v>150</c:v>
                </c:pt>
                <c:pt idx="217">
                  <c:v>3727</c:v>
                </c:pt>
                <c:pt idx="218">
                  <c:v>5000</c:v>
                </c:pt>
                <c:pt idx="219">
                  <c:v>4283</c:v>
                </c:pt>
                <c:pt idx="220">
                  <c:v>2221</c:v>
                </c:pt>
                <c:pt idx="221">
                  <c:v>4009</c:v>
                </c:pt>
                <c:pt idx="222">
                  <c:v>2971</c:v>
                </c:pt>
                <c:pt idx="223">
                  <c:v>7578</c:v>
                </c:pt>
                <c:pt idx="224">
                  <c:v>6250</c:v>
                </c:pt>
                <c:pt idx="225">
                  <c:v>3250</c:v>
                </c:pt>
                <c:pt idx="226">
                  <c:v>4735</c:v>
                </c:pt>
                <c:pt idx="227">
                  <c:v>6250</c:v>
                </c:pt>
                <c:pt idx="228">
                  <c:v>4758</c:v>
                </c:pt>
                <c:pt idx="229">
                  <c:v>6400</c:v>
                </c:pt>
                <c:pt idx="230">
                  <c:v>2491</c:v>
                </c:pt>
                <c:pt idx="231">
                  <c:v>3716</c:v>
                </c:pt>
                <c:pt idx="232">
                  <c:v>3189</c:v>
                </c:pt>
                <c:pt idx="233">
                  <c:v>8333</c:v>
                </c:pt>
                <c:pt idx="234">
                  <c:v>3155</c:v>
                </c:pt>
                <c:pt idx="235">
                  <c:v>5500</c:v>
                </c:pt>
                <c:pt idx="236">
                  <c:v>5746</c:v>
                </c:pt>
                <c:pt idx="237">
                  <c:v>3463</c:v>
                </c:pt>
                <c:pt idx="238">
                  <c:v>3812</c:v>
                </c:pt>
                <c:pt idx="239">
                  <c:v>3315</c:v>
                </c:pt>
                <c:pt idx="240">
                  <c:v>5819</c:v>
                </c:pt>
                <c:pt idx="241">
                  <c:v>2510</c:v>
                </c:pt>
                <c:pt idx="242">
                  <c:v>2965</c:v>
                </c:pt>
                <c:pt idx="243">
                  <c:v>6250</c:v>
                </c:pt>
                <c:pt idx="244">
                  <c:v>3406</c:v>
                </c:pt>
                <c:pt idx="245">
                  <c:v>6050</c:v>
                </c:pt>
                <c:pt idx="246">
                  <c:v>9703</c:v>
                </c:pt>
                <c:pt idx="247">
                  <c:v>6608</c:v>
                </c:pt>
                <c:pt idx="248">
                  <c:v>2882</c:v>
                </c:pt>
                <c:pt idx="249">
                  <c:v>1809</c:v>
                </c:pt>
                <c:pt idx="250">
                  <c:v>1668</c:v>
                </c:pt>
                <c:pt idx="251">
                  <c:v>3427</c:v>
                </c:pt>
                <c:pt idx="252">
                  <c:v>2583</c:v>
                </c:pt>
                <c:pt idx="253">
                  <c:v>2661</c:v>
                </c:pt>
                <c:pt idx="254">
                  <c:v>16250</c:v>
                </c:pt>
                <c:pt idx="255">
                  <c:v>3083</c:v>
                </c:pt>
                <c:pt idx="256">
                  <c:v>6045</c:v>
                </c:pt>
                <c:pt idx="257">
                  <c:v>5250</c:v>
                </c:pt>
                <c:pt idx="258">
                  <c:v>14683</c:v>
                </c:pt>
                <c:pt idx="259">
                  <c:v>4931</c:v>
                </c:pt>
                <c:pt idx="260">
                  <c:v>6083</c:v>
                </c:pt>
                <c:pt idx="261">
                  <c:v>2060</c:v>
                </c:pt>
                <c:pt idx="262">
                  <c:v>3481</c:v>
                </c:pt>
                <c:pt idx="263">
                  <c:v>7200</c:v>
                </c:pt>
                <c:pt idx="264">
                  <c:v>5166</c:v>
                </c:pt>
                <c:pt idx="265">
                  <c:v>4095</c:v>
                </c:pt>
                <c:pt idx="266">
                  <c:v>4708</c:v>
                </c:pt>
                <c:pt idx="267">
                  <c:v>4333</c:v>
                </c:pt>
                <c:pt idx="268">
                  <c:v>3418</c:v>
                </c:pt>
                <c:pt idx="269">
                  <c:v>2876</c:v>
                </c:pt>
                <c:pt idx="270">
                  <c:v>3237</c:v>
                </c:pt>
                <c:pt idx="271">
                  <c:v>11146</c:v>
                </c:pt>
                <c:pt idx="272">
                  <c:v>2833</c:v>
                </c:pt>
                <c:pt idx="273">
                  <c:v>2620</c:v>
                </c:pt>
                <c:pt idx="274">
                  <c:v>3900</c:v>
                </c:pt>
                <c:pt idx="275">
                  <c:v>2750</c:v>
                </c:pt>
                <c:pt idx="276">
                  <c:v>3993</c:v>
                </c:pt>
                <c:pt idx="277">
                  <c:v>3103</c:v>
                </c:pt>
                <c:pt idx="278">
                  <c:v>14583</c:v>
                </c:pt>
                <c:pt idx="279">
                  <c:v>4100</c:v>
                </c:pt>
                <c:pt idx="280">
                  <c:v>4053</c:v>
                </c:pt>
                <c:pt idx="281">
                  <c:v>3927</c:v>
                </c:pt>
                <c:pt idx="282">
                  <c:v>2301</c:v>
                </c:pt>
                <c:pt idx="283">
                  <c:v>1811</c:v>
                </c:pt>
                <c:pt idx="284">
                  <c:v>20667</c:v>
                </c:pt>
                <c:pt idx="285">
                  <c:v>3158</c:v>
                </c:pt>
                <c:pt idx="286">
                  <c:v>2600</c:v>
                </c:pt>
                <c:pt idx="287">
                  <c:v>3704</c:v>
                </c:pt>
                <c:pt idx="288">
                  <c:v>4124</c:v>
                </c:pt>
                <c:pt idx="289">
                  <c:v>9508</c:v>
                </c:pt>
                <c:pt idx="290">
                  <c:v>3075</c:v>
                </c:pt>
                <c:pt idx="291">
                  <c:v>4400</c:v>
                </c:pt>
                <c:pt idx="292">
                  <c:v>3153</c:v>
                </c:pt>
                <c:pt idx="293">
                  <c:v>5417</c:v>
                </c:pt>
                <c:pt idx="294">
                  <c:v>2383</c:v>
                </c:pt>
                <c:pt idx="295">
                  <c:v>4416</c:v>
                </c:pt>
                <c:pt idx="296">
                  <c:v>6875</c:v>
                </c:pt>
                <c:pt idx="297">
                  <c:v>4666</c:v>
                </c:pt>
                <c:pt idx="298">
                  <c:v>5000</c:v>
                </c:pt>
                <c:pt idx="299">
                  <c:v>2014</c:v>
                </c:pt>
                <c:pt idx="300">
                  <c:v>1800</c:v>
                </c:pt>
                <c:pt idx="301">
                  <c:v>2875</c:v>
                </c:pt>
                <c:pt idx="302">
                  <c:v>5000</c:v>
                </c:pt>
                <c:pt idx="303">
                  <c:v>1625</c:v>
                </c:pt>
                <c:pt idx="304">
                  <c:v>4000</c:v>
                </c:pt>
                <c:pt idx="305">
                  <c:v>2000</c:v>
                </c:pt>
                <c:pt idx="306">
                  <c:v>3762</c:v>
                </c:pt>
                <c:pt idx="307">
                  <c:v>2400</c:v>
                </c:pt>
                <c:pt idx="308">
                  <c:v>20233</c:v>
                </c:pt>
                <c:pt idx="309">
                  <c:v>7667</c:v>
                </c:pt>
                <c:pt idx="310">
                  <c:v>2917</c:v>
                </c:pt>
                <c:pt idx="311">
                  <c:v>2927</c:v>
                </c:pt>
                <c:pt idx="312">
                  <c:v>2507</c:v>
                </c:pt>
                <c:pt idx="313">
                  <c:v>5746</c:v>
                </c:pt>
                <c:pt idx="314">
                  <c:v>2473</c:v>
                </c:pt>
                <c:pt idx="315">
                  <c:v>3399</c:v>
                </c:pt>
                <c:pt idx="316">
                  <c:v>3717</c:v>
                </c:pt>
                <c:pt idx="317">
                  <c:v>2058</c:v>
                </c:pt>
                <c:pt idx="318">
                  <c:v>3541</c:v>
                </c:pt>
                <c:pt idx="319">
                  <c:v>10000</c:v>
                </c:pt>
                <c:pt idx="320">
                  <c:v>2400</c:v>
                </c:pt>
                <c:pt idx="321">
                  <c:v>4342</c:v>
                </c:pt>
                <c:pt idx="322">
                  <c:v>3601</c:v>
                </c:pt>
                <c:pt idx="323">
                  <c:v>3166</c:v>
                </c:pt>
                <c:pt idx="324">
                  <c:v>15000</c:v>
                </c:pt>
                <c:pt idx="325">
                  <c:v>8666</c:v>
                </c:pt>
                <c:pt idx="326">
                  <c:v>4917</c:v>
                </c:pt>
                <c:pt idx="327">
                  <c:v>5818</c:v>
                </c:pt>
                <c:pt idx="328">
                  <c:v>4333</c:v>
                </c:pt>
                <c:pt idx="329">
                  <c:v>2500</c:v>
                </c:pt>
                <c:pt idx="330">
                  <c:v>4384</c:v>
                </c:pt>
                <c:pt idx="331">
                  <c:v>2935</c:v>
                </c:pt>
                <c:pt idx="332">
                  <c:v>2833</c:v>
                </c:pt>
                <c:pt idx="333">
                  <c:v>63337</c:v>
                </c:pt>
                <c:pt idx="334">
                  <c:v>9833</c:v>
                </c:pt>
                <c:pt idx="335">
                  <c:v>5503</c:v>
                </c:pt>
                <c:pt idx="336">
                  <c:v>5250</c:v>
                </c:pt>
                <c:pt idx="337">
                  <c:v>2500</c:v>
                </c:pt>
                <c:pt idx="338">
                  <c:v>1830</c:v>
                </c:pt>
                <c:pt idx="339">
                  <c:v>4160</c:v>
                </c:pt>
                <c:pt idx="340">
                  <c:v>2647</c:v>
                </c:pt>
                <c:pt idx="341">
                  <c:v>2378</c:v>
                </c:pt>
                <c:pt idx="342">
                  <c:v>4554</c:v>
                </c:pt>
                <c:pt idx="343">
                  <c:v>3173</c:v>
                </c:pt>
                <c:pt idx="344">
                  <c:v>2583</c:v>
                </c:pt>
                <c:pt idx="345">
                  <c:v>2499</c:v>
                </c:pt>
                <c:pt idx="346">
                  <c:v>3523</c:v>
                </c:pt>
                <c:pt idx="347">
                  <c:v>3083</c:v>
                </c:pt>
                <c:pt idx="348">
                  <c:v>6333</c:v>
                </c:pt>
                <c:pt idx="349">
                  <c:v>2625</c:v>
                </c:pt>
                <c:pt idx="350">
                  <c:v>9083</c:v>
                </c:pt>
                <c:pt idx="351">
                  <c:v>8750</c:v>
                </c:pt>
                <c:pt idx="352">
                  <c:v>2666</c:v>
                </c:pt>
                <c:pt idx="353">
                  <c:v>5500</c:v>
                </c:pt>
                <c:pt idx="354">
                  <c:v>2423</c:v>
                </c:pt>
                <c:pt idx="355">
                  <c:v>3813</c:v>
                </c:pt>
                <c:pt idx="356">
                  <c:v>8333</c:v>
                </c:pt>
                <c:pt idx="357">
                  <c:v>3875</c:v>
                </c:pt>
                <c:pt idx="358">
                  <c:v>3000</c:v>
                </c:pt>
                <c:pt idx="359">
                  <c:v>5167</c:v>
                </c:pt>
                <c:pt idx="360">
                  <c:v>4723</c:v>
                </c:pt>
                <c:pt idx="361">
                  <c:v>5000</c:v>
                </c:pt>
                <c:pt idx="362">
                  <c:v>4750</c:v>
                </c:pt>
                <c:pt idx="363">
                  <c:v>3013</c:v>
                </c:pt>
                <c:pt idx="364">
                  <c:v>6822</c:v>
                </c:pt>
                <c:pt idx="365">
                  <c:v>6216</c:v>
                </c:pt>
                <c:pt idx="366">
                  <c:v>2500</c:v>
                </c:pt>
                <c:pt idx="367">
                  <c:v>5124</c:v>
                </c:pt>
                <c:pt idx="368">
                  <c:v>6325</c:v>
                </c:pt>
                <c:pt idx="369">
                  <c:v>19730</c:v>
                </c:pt>
                <c:pt idx="370">
                  <c:v>15759</c:v>
                </c:pt>
                <c:pt idx="371">
                  <c:v>5185</c:v>
                </c:pt>
                <c:pt idx="372">
                  <c:v>9323</c:v>
                </c:pt>
                <c:pt idx="373">
                  <c:v>3062</c:v>
                </c:pt>
                <c:pt idx="374">
                  <c:v>2764</c:v>
                </c:pt>
                <c:pt idx="375">
                  <c:v>4817</c:v>
                </c:pt>
                <c:pt idx="376">
                  <c:v>8750</c:v>
                </c:pt>
                <c:pt idx="377">
                  <c:v>4310</c:v>
                </c:pt>
                <c:pt idx="378">
                  <c:v>3069</c:v>
                </c:pt>
                <c:pt idx="379">
                  <c:v>5391</c:v>
                </c:pt>
                <c:pt idx="380">
                  <c:v>3333</c:v>
                </c:pt>
                <c:pt idx="381">
                  <c:v>5941</c:v>
                </c:pt>
                <c:pt idx="382">
                  <c:v>6000</c:v>
                </c:pt>
                <c:pt idx="383">
                  <c:v>7167</c:v>
                </c:pt>
                <c:pt idx="384">
                  <c:v>4566</c:v>
                </c:pt>
                <c:pt idx="385">
                  <c:v>3667</c:v>
                </c:pt>
                <c:pt idx="386">
                  <c:v>2346</c:v>
                </c:pt>
                <c:pt idx="387">
                  <c:v>3010</c:v>
                </c:pt>
                <c:pt idx="388">
                  <c:v>2333</c:v>
                </c:pt>
                <c:pt idx="389">
                  <c:v>5488</c:v>
                </c:pt>
                <c:pt idx="390">
                  <c:v>9167</c:v>
                </c:pt>
                <c:pt idx="391">
                  <c:v>9504</c:v>
                </c:pt>
                <c:pt idx="392">
                  <c:v>2583</c:v>
                </c:pt>
                <c:pt idx="393">
                  <c:v>1993</c:v>
                </c:pt>
                <c:pt idx="394">
                  <c:v>3100</c:v>
                </c:pt>
                <c:pt idx="395">
                  <c:v>3276</c:v>
                </c:pt>
                <c:pt idx="396">
                  <c:v>3180</c:v>
                </c:pt>
                <c:pt idx="397">
                  <c:v>3033</c:v>
                </c:pt>
                <c:pt idx="398">
                  <c:v>3902</c:v>
                </c:pt>
                <c:pt idx="399">
                  <c:v>1500</c:v>
                </c:pt>
                <c:pt idx="400">
                  <c:v>2889</c:v>
                </c:pt>
                <c:pt idx="401">
                  <c:v>2755</c:v>
                </c:pt>
                <c:pt idx="402">
                  <c:v>2500</c:v>
                </c:pt>
                <c:pt idx="403">
                  <c:v>1963</c:v>
                </c:pt>
                <c:pt idx="404">
                  <c:v>7441</c:v>
                </c:pt>
                <c:pt idx="405">
                  <c:v>4547</c:v>
                </c:pt>
                <c:pt idx="406">
                  <c:v>2167</c:v>
                </c:pt>
                <c:pt idx="407">
                  <c:v>2213</c:v>
                </c:pt>
                <c:pt idx="408">
                  <c:v>8300</c:v>
                </c:pt>
                <c:pt idx="409">
                  <c:v>81000</c:v>
                </c:pt>
                <c:pt idx="410">
                  <c:v>3867</c:v>
                </c:pt>
                <c:pt idx="411">
                  <c:v>6256</c:v>
                </c:pt>
                <c:pt idx="412">
                  <c:v>6096</c:v>
                </c:pt>
                <c:pt idx="413">
                  <c:v>2253</c:v>
                </c:pt>
                <c:pt idx="414">
                  <c:v>2149</c:v>
                </c:pt>
                <c:pt idx="415">
                  <c:v>2995</c:v>
                </c:pt>
                <c:pt idx="416">
                  <c:v>2600</c:v>
                </c:pt>
                <c:pt idx="417">
                  <c:v>1600</c:v>
                </c:pt>
                <c:pt idx="418">
                  <c:v>1025</c:v>
                </c:pt>
                <c:pt idx="419">
                  <c:v>3246</c:v>
                </c:pt>
                <c:pt idx="420">
                  <c:v>5829</c:v>
                </c:pt>
                <c:pt idx="421">
                  <c:v>2720</c:v>
                </c:pt>
                <c:pt idx="422">
                  <c:v>1820</c:v>
                </c:pt>
                <c:pt idx="423">
                  <c:v>7250</c:v>
                </c:pt>
                <c:pt idx="424">
                  <c:v>14880</c:v>
                </c:pt>
                <c:pt idx="425">
                  <c:v>2666</c:v>
                </c:pt>
                <c:pt idx="426">
                  <c:v>4606</c:v>
                </c:pt>
                <c:pt idx="427">
                  <c:v>5935</c:v>
                </c:pt>
                <c:pt idx="428">
                  <c:v>2920</c:v>
                </c:pt>
                <c:pt idx="429">
                  <c:v>2717</c:v>
                </c:pt>
                <c:pt idx="430">
                  <c:v>8624</c:v>
                </c:pt>
                <c:pt idx="431">
                  <c:v>6500</c:v>
                </c:pt>
                <c:pt idx="432">
                  <c:v>12876</c:v>
                </c:pt>
                <c:pt idx="433">
                  <c:v>2425</c:v>
                </c:pt>
                <c:pt idx="434">
                  <c:v>3750</c:v>
                </c:pt>
                <c:pt idx="435">
                  <c:v>10047</c:v>
                </c:pt>
                <c:pt idx="436">
                  <c:v>1926</c:v>
                </c:pt>
                <c:pt idx="437">
                  <c:v>2213</c:v>
                </c:pt>
                <c:pt idx="438">
                  <c:v>10416</c:v>
                </c:pt>
                <c:pt idx="439">
                  <c:v>7142</c:v>
                </c:pt>
                <c:pt idx="440">
                  <c:v>3660</c:v>
                </c:pt>
                <c:pt idx="441">
                  <c:v>7901</c:v>
                </c:pt>
                <c:pt idx="442">
                  <c:v>4707</c:v>
                </c:pt>
                <c:pt idx="443">
                  <c:v>37719</c:v>
                </c:pt>
                <c:pt idx="444">
                  <c:v>7333</c:v>
                </c:pt>
                <c:pt idx="445">
                  <c:v>3466</c:v>
                </c:pt>
                <c:pt idx="446">
                  <c:v>4652</c:v>
                </c:pt>
                <c:pt idx="447">
                  <c:v>3539</c:v>
                </c:pt>
                <c:pt idx="448">
                  <c:v>3340</c:v>
                </c:pt>
                <c:pt idx="449">
                  <c:v>2769</c:v>
                </c:pt>
                <c:pt idx="450">
                  <c:v>2309</c:v>
                </c:pt>
                <c:pt idx="451">
                  <c:v>1958</c:v>
                </c:pt>
                <c:pt idx="452">
                  <c:v>3948</c:v>
                </c:pt>
                <c:pt idx="453">
                  <c:v>2483</c:v>
                </c:pt>
                <c:pt idx="454">
                  <c:v>7085</c:v>
                </c:pt>
                <c:pt idx="455">
                  <c:v>3859</c:v>
                </c:pt>
                <c:pt idx="456">
                  <c:v>4301</c:v>
                </c:pt>
                <c:pt idx="457">
                  <c:v>3708</c:v>
                </c:pt>
                <c:pt idx="458">
                  <c:v>4354</c:v>
                </c:pt>
                <c:pt idx="459">
                  <c:v>8334</c:v>
                </c:pt>
                <c:pt idx="460">
                  <c:v>2083</c:v>
                </c:pt>
                <c:pt idx="461">
                  <c:v>7740</c:v>
                </c:pt>
                <c:pt idx="462">
                  <c:v>3015</c:v>
                </c:pt>
                <c:pt idx="463">
                  <c:v>5191</c:v>
                </c:pt>
                <c:pt idx="464">
                  <c:v>4166</c:v>
                </c:pt>
                <c:pt idx="465">
                  <c:v>6000</c:v>
                </c:pt>
                <c:pt idx="466">
                  <c:v>2947</c:v>
                </c:pt>
                <c:pt idx="467">
                  <c:v>16692</c:v>
                </c:pt>
                <c:pt idx="468">
                  <c:v>210</c:v>
                </c:pt>
                <c:pt idx="469">
                  <c:v>4333</c:v>
                </c:pt>
                <c:pt idx="470">
                  <c:v>3450</c:v>
                </c:pt>
                <c:pt idx="471">
                  <c:v>2653</c:v>
                </c:pt>
                <c:pt idx="472">
                  <c:v>4691</c:v>
                </c:pt>
                <c:pt idx="473">
                  <c:v>2500</c:v>
                </c:pt>
                <c:pt idx="474">
                  <c:v>5532</c:v>
                </c:pt>
                <c:pt idx="475">
                  <c:v>16525</c:v>
                </c:pt>
                <c:pt idx="476">
                  <c:v>6700</c:v>
                </c:pt>
                <c:pt idx="477">
                  <c:v>2873</c:v>
                </c:pt>
                <c:pt idx="478">
                  <c:v>16667</c:v>
                </c:pt>
                <c:pt idx="479">
                  <c:v>2947</c:v>
                </c:pt>
                <c:pt idx="480">
                  <c:v>4350</c:v>
                </c:pt>
                <c:pt idx="481">
                  <c:v>3095</c:v>
                </c:pt>
                <c:pt idx="482">
                  <c:v>2083</c:v>
                </c:pt>
                <c:pt idx="483">
                  <c:v>10833</c:v>
                </c:pt>
                <c:pt idx="484">
                  <c:v>8333</c:v>
                </c:pt>
                <c:pt idx="485">
                  <c:v>1958</c:v>
                </c:pt>
                <c:pt idx="486">
                  <c:v>3547</c:v>
                </c:pt>
                <c:pt idx="487">
                  <c:v>18333</c:v>
                </c:pt>
                <c:pt idx="488">
                  <c:v>4583</c:v>
                </c:pt>
                <c:pt idx="489">
                  <c:v>2435</c:v>
                </c:pt>
                <c:pt idx="490">
                  <c:v>2699</c:v>
                </c:pt>
                <c:pt idx="491">
                  <c:v>5333</c:v>
                </c:pt>
                <c:pt idx="492">
                  <c:v>3691</c:v>
                </c:pt>
                <c:pt idx="493">
                  <c:v>17263</c:v>
                </c:pt>
                <c:pt idx="494">
                  <c:v>3597</c:v>
                </c:pt>
                <c:pt idx="495">
                  <c:v>3326</c:v>
                </c:pt>
                <c:pt idx="496">
                  <c:v>2600</c:v>
                </c:pt>
                <c:pt idx="497">
                  <c:v>4625</c:v>
                </c:pt>
                <c:pt idx="498">
                  <c:v>2895</c:v>
                </c:pt>
                <c:pt idx="499">
                  <c:v>6283</c:v>
                </c:pt>
                <c:pt idx="500">
                  <c:v>645</c:v>
                </c:pt>
                <c:pt idx="501">
                  <c:v>3159</c:v>
                </c:pt>
                <c:pt idx="502">
                  <c:v>4865</c:v>
                </c:pt>
                <c:pt idx="503">
                  <c:v>4050</c:v>
                </c:pt>
                <c:pt idx="504">
                  <c:v>3814</c:v>
                </c:pt>
                <c:pt idx="505">
                  <c:v>3510</c:v>
                </c:pt>
                <c:pt idx="506">
                  <c:v>20833</c:v>
                </c:pt>
                <c:pt idx="507">
                  <c:v>3583</c:v>
                </c:pt>
                <c:pt idx="508">
                  <c:v>2479</c:v>
                </c:pt>
                <c:pt idx="509">
                  <c:v>13262</c:v>
                </c:pt>
                <c:pt idx="510">
                  <c:v>3598</c:v>
                </c:pt>
                <c:pt idx="511">
                  <c:v>6065</c:v>
                </c:pt>
                <c:pt idx="512">
                  <c:v>3283</c:v>
                </c:pt>
                <c:pt idx="513">
                  <c:v>2130</c:v>
                </c:pt>
                <c:pt idx="514">
                  <c:v>5815</c:v>
                </c:pt>
                <c:pt idx="515">
                  <c:v>3466</c:v>
                </c:pt>
                <c:pt idx="516">
                  <c:v>2031</c:v>
                </c:pt>
                <c:pt idx="517">
                  <c:v>3074</c:v>
                </c:pt>
                <c:pt idx="518">
                  <c:v>4683</c:v>
                </c:pt>
                <c:pt idx="519">
                  <c:v>3400</c:v>
                </c:pt>
                <c:pt idx="520">
                  <c:v>2192</c:v>
                </c:pt>
                <c:pt idx="521">
                  <c:v>2500</c:v>
                </c:pt>
                <c:pt idx="522">
                  <c:v>5677</c:v>
                </c:pt>
                <c:pt idx="523">
                  <c:v>7948</c:v>
                </c:pt>
                <c:pt idx="524">
                  <c:v>4680</c:v>
                </c:pt>
                <c:pt idx="525">
                  <c:v>17500</c:v>
                </c:pt>
                <c:pt idx="526">
                  <c:v>3775</c:v>
                </c:pt>
                <c:pt idx="527">
                  <c:v>5285</c:v>
                </c:pt>
                <c:pt idx="528">
                  <c:v>2679</c:v>
                </c:pt>
                <c:pt idx="529">
                  <c:v>6783</c:v>
                </c:pt>
                <c:pt idx="530">
                  <c:v>1025</c:v>
                </c:pt>
                <c:pt idx="531">
                  <c:v>4281</c:v>
                </c:pt>
                <c:pt idx="532">
                  <c:v>3588</c:v>
                </c:pt>
                <c:pt idx="533">
                  <c:v>11250</c:v>
                </c:pt>
                <c:pt idx="534">
                  <c:v>18165</c:v>
                </c:pt>
                <c:pt idx="535">
                  <c:v>2550</c:v>
                </c:pt>
                <c:pt idx="536">
                  <c:v>6133</c:v>
                </c:pt>
                <c:pt idx="537">
                  <c:v>3617</c:v>
                </c:pt>
                <c:pt idx="538">
                  <c:v>2917</c:v>
                </c:pt>
                <c:pt idx="539">
                  <c:v>6417</c:v>
                </c:pt>
                <c:pt idx="540">
                  <c:v>4608</c:v>
                </c:pt>
                <c:pt idx="541">
                  <c:v>2138</c:v>
                </c:pt>
                <c:pt idx="542">
                  <c:v>3652</c:v>
                </c:pt>
                <c:pt idx="543">
                  <c:v>2239</c:v>
                </c:pt>
                <c:pt idx="544">
                  <c:v>3017</c:v>
                </c:pt>
                <c:pt idx="545">
                  <c:v>2768</c:v>
                </c:pt>
                <c:pt idx="546">
                  <c:v>3358</c:v>
                </c:pt>
                <c:pt idx="547">
                  <c:v>2526</c:v>
                </c:pt>
                <c:pt idx="548">
                  <c:v>5000</c:v>
                </c:pt>
                <c:pt idx="549">
                  <c:v>2785</c:v>
                </c:pt>
                <c:pt idx="550">
                  <c:v>6633</c:v>
                </c:pt>
                <c:pt idx="551">
                  <c:v>2492</c:v>
                </c:pt>
                <c:pt idx="552">
                  <c:v>3333</c:v>
                </c:pt>
                <c:pt idx="553">
                  <c:v>2454</c:v>
                </c:pt>
                <c:pt idx="554">
                  <c:v>3593</c:v>
                </c:pt>
                <c:pt idx="555">
                  <c:v>5468</c:v>
                </c:pt>
                <c:pt idx="556">
                  <c:v>2667</c:v>
                </c:pt>
                <c:pt idx="557">
                  <c:v>10139</c:v>
                </c:pt>
                <c:pt idx="558">
                  <c:v>3887</c:v>
                </c:pt>
                <c:pt idx="559">
                  <c:v>4180</c:v>
                </c:pt>
                <c:pt idx="560">
                  <c:v>3675</c:v>
                </c:pt>
                <c:pt idx="561">
                  <c:v>19484</c:v>
                </c:pt>
                <c:pt idx="562">
                  <c:v>5923</c:v>
                </c:pt>
                <c:pt idx="563">
                  <c:v>5800</c:v>
                </c:pt>
                <c:pt idx="564">
                  <c:v>8799</c:v>
                </c:pt>
                <c:pt idx="565">
                  <c:v>4467</c:v>
                </c:pt>
                <c:pt idx="566">
                  <c:v>3333</c:v>
                </c:pt>
                <c:pt idx="567">
                  <c:v>3400</c:v>
                </c:pt>
                <c:pt idx="568">
                  <c:v>2378</c:v>
                </c:pt>
                <c:pt idx="569">
                  <c:v>3166</c:v>
                </c:pt>
                <c:pt idx="570">
                  <c:v>3417</c:v>
                </c:pt>
                <c:pt idx="571">
                  <c:v>5116</c:v>
                </c:pt>
                <c:pt idx="572">
                  <c:v>16666</c:v>
                </c:pt>
                <c:pt idx="573">
                  <c:v>6125</c:v>
                </c:pt>
                <c:pt idx="574">
                  <c:v>6406</c:v>
                </c:pt>
                <c:pt idx="575">
                  <c:v>3159</c:v>
                </c:pt>
                <c:pt idx="576">
                  <c:v>3087</c:v>
                </c:pt>
                <c:pt idx="577">
                  <c:v>3229</c:v>
                </c:pt>
                <c:pt idx="578">
                  <c:v>1782</c:v>
                </c:pt>
                <c:pt idx="579">
                  <c:v>3182</c:v>
                </c:pt>
                <c:pt idx="580">
                  <c:v>6540</c:v>
                </c:pt>
                <c:pt idx="581">
                  <c:v>1836</c:v>
                </c:pt>
                <c:pt idx="582">
                  <c:v>3166</c:v>
                </c:pt>
                <c:pt idx="583">
                  <c:v>1880</c:v>
                </c:pt>
                <c:pt idx="584">
                  <c:v>2787</c:v>
                </c:pt>
                <c:pt idx="585">
                  <c:v>4283</c:v>
                </c:pt>
                <c:pt idx="586">
                  <c:v>2297</c:v>
                </c:pt>
                <c:pt idx="587">
                  <c:v>2165</c:v>
                </c:pt>
                <c:pt idx="588">
                  <c:v>4750</c:v>
                </c:pt>
                <c:pt idx="589">
                  <c:v>2726</c:v>
                </c:pt>
                <c:pt idx="590">
                  <c:v>3000</c:v>
                </c:pt>
                <c:pt idx="591">
                  <c:v>6000</c:v>
                </c:pt>
                <c:pt idx="592">
                  <c:v>9357</c:v>
                </c:pt>
                <c:pt idx="593">
                  <c:v>3859</c:v>
                </c:pt>
                <c:pt idx="594">
                  <c:v>16120</c:v>
                </c:pt>
                <c:pt idx="595">
                  <c:v>3833</c:v>
                </c:pt>
                <c:pt idx="596">
                  <c:v>6383</c:v>
                </c:pt>
                <c:pt idx="597">
                  <c:v>2987</c:v>
                </c:pt>
                <c:pt idx="598">
                  <c:v>9963</c:v>
                </c:pt>
                <c:pt idx="599">
                  <c:v>5780</c:v>
                </c:pt>
                <c:pt idx="600">
                  <c:v>416</c:v>
                </c:pt>
                <c:pt idx="601">
                  <c:v>2894</c:v>
                </c:pt>
                <c:pt idx="602">
                  <c:v>5703</c:v>
                </c:pt>
                <c:pt idx="603">
                  <c:v>3676</c:v>
                </c:pt>
                <c:pt idx="604">
                  <c:v>12000</c:v>
                </c:pt>
                <c:pt idx="605">
                  <c:v>2400</c:v>
                </c:pt>
                <c:pt idx="606">
                  <c:v>3400</c:v>
                </c:pt>
                <c:pt idx="607">
                  <c:v>3987</c:v>
                </c:pt>
                <c:pt idx="608">
                  <c:v>3232</c:v>
                </c:pt>
                <c:pt idx="609">
                  <c:v>2900</c:v>
                </c:pt>
                <c:pt idx="610">
                  <c:v>4106</c:v>
                </c:pt>
                <c:pt idx="611">
                  <c:v>8072</c:v>
                </c:pt>
                <c:pt idx="612">
                  <c:v>7583</c:v>
                </c:pt>
                <c:pt idx="613">
                  <c:v>4583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0144"/>
        <c:axId val="337130536"/>
      </c:scatterChart>
      <c:catAx>
        <c:axId val="33713014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crossAx val="337130536"/>
        <c:crosses val="autoZero"/>
        <c:auto val="1"/>
        <c:lblAlgn val="ctr"/>
        <c:lblOffset val="100"/>
        <c:noMultiLvlLbl val="1"/>
      </c:catAx>
      <c:valAx>
        <c:axId val="3371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Mean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Sheet1!$R$2:$R$615</c:f>
              <c:numCache>
                <c:formatCode>0.00</c:formatCode>
                <c:ptCount val="614"/>
                <c:pt idx="0">
                  <c:v>46171.115635179151</c:v>
                </c:pt>
                <c:pt idx="1">
                  <c:v>46171.115635179151</c:v>
                </c:pt>
                <c:pt idx="2">
                  <c:v>46171.115635179151</c:v>
                </c:pt>
                <c:pt idx="3">
                  <c:v>46171.115635179151</c:v>
                </c:pt>
                <c:pt idx="4">
                  <c:v>46171.115635179151</c:v>
                </c:pt>
                <c:pt idx="5">
                  <c:v>46171.115635179151</c:v>
                </c:pt>
                <c:pt idx="6">
                  <c:v>46171.115635179151</c:v>
                </c:pt>
                <c:pt idx="7">
                  <c:v>46171.115635179151</c:v>
                </c:pt>
                <c:pt idx="8">
                  <c:v>46171.115635179151</c:v>
                </c:pt>
                <c:pt idx="9">
                  <c:v>46171.115635179151</c:v>
                </c:pt>
                <c:pt idx="10">
                  <c:v>46171.115635179151</c:v>
                </c:pt>
                <c:pt idx="11">
                  <c:v>46171.115635179151</c:v>
                </c:pt>
                <c:pt idx="12">
                  <c:v>46171.115635179151</c:v>
                </c:pt>
                <c:pt idx="13">
                  <c:v>46171.115635179151</c:v>
                </c:pt>
                <c:pt idx="14">
                  <c:v>46171.115635179151</c:v>
                </c:pt>
                <c:pt idx="15">
                  <c:v>46171.115635179151</c:v>
                </c:pt>
                <c:pt idx="16">
                  <c:v>46171.115635179151</c:v>
                </c:pt>
                <c:pt idx="17">
                  <c:v>46171.115635179151</c:v>
                </c:pt>
                <c:pt idx="18">
                  <c:v>46171.115635179151</c:v>
                </c:pt>
                <c:pt idx="19">
                  <c:v>46171.115635179151</c:v>
                </c:pt>
                <c:pt idx="20">
                  <c:v>46171.115635179151</c:v>
                </c:pt>
                <c:pt idx="21">
                  <c:v>46171.115635179151</c:v>
                </c:pt>
                <c:pt idx="22">
                  <c:v>46171.115635179151</c:v>
                </c:pt>
                <c:pt idx="23">
                  <c:v>46171.115635179151</c:v>
                </c:pt>
                <c:pt idx="24">
                  <c:v>46171.115635179151</c:v>
                </c:pt>
                <c:pt idx="25">
                  <c:v>46171.115635179151</c:v>
                </c:pt>
                <c:pt idx="26">
                  <c:v>46171.115635179151</c:v>
                </c:pt>
                <c:pt idx="27">
                  <c:v>46171.115635179151</c:v>
                </c:pt>
                <c:pt idx="28">
                  <c:v>46171.115635179151</c:v>
                </c:pt>
                <c:pt idx="29">
                  <c:v>46171.115635179151</c:v>
                </c:pt>
                <c:pt idx="30">
                  <c:v>46171.115635179151</c:v>
                </c:pt>
                <c:pt idx="31">
                  <c:v>46171.115635179151</c:v>
                </c:pt>
                <c:pt idx="32">
                  <c:v>46171.115635179151</c:v>
                </c:pt>
                <c:pt idx="33">
                  <c:v>46171.115635179151</c:v>
                </c:pt>
                <c:pt idx="34">
                  <c:v>46171.115635179151</c:v>
                </c:pt>
                <c:pt idx="35">
                  <c:v>46171.115635179151</c:v>
                </c:pt>
                <c:pt idx="36">
                  <c:v>46171.115635179151</c:v>
                </c:pt>
                <c:pt idx="37">
                  <c:v>46171.115635179151</c:v>
                </c:pt>
                <c:pt idx="38">
                  <c:v>46171.115635179151</c:v>
                </c:pt>
                <c:pt idx="39">
                  <c:v>46171.115635179151</c:v>
                </c:pt>
                <c:pt idx="40">
                  <c:v>46171.115635179151</c:v>
                </c:pt>
                <c:pt idx="41">
                  <c:v>46171.115635179151</c:v>
                </c:pt>
                <c:pt idx="42">
                  <c:v>46171.115635179151</c:v>
                </c:pt>
                <c:pt idx="43">
                  <c:v>46171.115635179151</c:v>
                </c:pt>
                <c:pt idx="44">
                  <c:v>46171.115635179151</c:v>
                </c:pt>
                <c:pt idx="45">
                  <c:v>46171.115635179151</c:v>
                </c:pt>
                <c:pt idx="46">
                  <c:v>46171.115635179151</c:v>
                </c:pt>
                <c:pt idx="47">
                  <c:v>46171.115635179151</c:v>
                </c:pt>
                <c:pt idx="48">
                  <c:v>46171.115635179151</c:v>
                </c:pt>
                <c:pt idx="49">
                  <c:v>46171.115635179151</c:v>
                </c:pt>
                <c:pt idx="50">
                  <c:v>46171.115635179151</c:v>
                </c:pt>
                <c:pt idx="51">
                  <c:v>46171.115635179151</c:v>
                </c:pt>
                <c:pt idx="52">
                  <c:v>46171.115635179151</c:v>
                </c:pt>
                <c:pt idx="53">
                  <c:v>46171.115635179151</c:v>
                </c:pt>
                <c:pt idx="54">
                  <c:v>46171.115635179151</c:v>
                </c:pt>
                <c:pt idx="55">
                  <c:v>46171.115635179151</c:v>
                </c:pt>
                <c:pt idx="56">
                  <c:v>46171.115635179151</c:v>
                </c:pt>
                <c:pt idx="57">
                  <c:v>46171.115635179151</c:v>
                </c:pt>
                <c:pt idx="58">
                  <c:v>46171.115635179151</c:v>
                </c:pt>
                <c:pt idx="59">
                  <c:v>46171.115635179151</c:v>
                </c:pt>
                <c:pt idx="60">
                  <c:v>46171.115635179151</c:v>
                </c:pt>
                <c:pt idx="61">
                  <c:v>46171.115635179151</c:v>
                </c:pt>
                <c:pt idx="62">
                  <c:v>46171.115635179151</c:v>
                </c:pt>
                <c:pt idx="63">
                  <c:v>46171.115635179151</c:v>
                </c:pt>
                <c:pt idx="64">
                  <c:v>46171.115635179151</c:v>
                </c:pt>
                <c:pt idx="65">
                  <c:v>46171.115635179151</c:v>
                </c:pt>
                <c:pt idx="66">
                  <c:v>46171.115635179151</c:v>
                </c:pt>
                <c:pt idx="67">
                  <c:v>46171.115635179151</c:v>
                </c:pt>
                <c:pt idx="68">
                  <c:v>46171.115635179151</c:v>
                </c:pt>
                <c:pt idx="69">
                  <c:v>46171.115635179151</c:v>
                </c:pt>
                <c:pt idx="70">
                  <c:v>46171.115635179151</c:v>
                </c:pt>
                <c:pt idx="71">
                  <c:v>46171.115635179151</c:v>
                </c:pt>
                <c:pt idx="72">
                  <c:v>46171.115635179151</c:v>
                </c:pt>
                <c:pt idx="73">
                  <c:v>46171.115635179151</c:v>
                </c:pt>
                <c:pt idx="74">
                  <c:v>46171.115635179151</c:v>
                </c:pt>
                <c:pt idx="75">
                  <c:v>46171.115635179151</c:v>
                </c:pt>
                <c:pt idx="76">
                  <c:v>46171.115635179151</c:v>
                </c:pt>
                <c:pt idx="77">
                  <c:v>46171.115635179151</c:v>
                </c:pt>
                <c:pt idx="78">
                  <c:v>46171.115635179151</c:v>
                </c:pt>
                <c:pt idx="79">
                  <c:v>46171.115635179151</c:v>
                </c:pt>
                <c:pt idx="80">
                  <c:v>46171.115635179151</c:v>
                </c:pt>
                <c:pt idx="81">
                  <c:v>46171.115635179151</c:v>
                </c:pt>
                <c:pt idx="82">
                  <c:v>46171.115635179151</c:v>
                </c:pt>
                <c:pt idx="83">
                  <c:v>46171.115635179151</c:v>
                </c:pt>
                <c:pt idx="84">
                  <c:v>46171.115635179151</c:v>
                </c:pt>
                <c:pt idx="85">
                  <c:v>46171.115635179151</c:v>
                </c:pt>
                <c:pt idx="86">
                  <c:v>46171.115635179151</c:v>
                </c:pt>
                <c:pt idx="87">
                  <c:v>46171.115635179151</c:v>
                </c:pt>
                <c:pt idx="88">
                  <c:v>46171.115635179151</c:v>
                </c:pt>
                <c:pt idx="89">
                  <c:v>46171.115635179151</c:v>
                </c:pt>
                <c:pt idx="90">
                  <c:v>46171.115635179151</c:v>
                </c:pt>
                <c:pt idx="91">
                  <c:v>46171.115635179151</c:v>
                </c:pt>
                <c:pt idx="92">
                  <c:v>46171.115635179151</c:v>
                </c:pt>
                <c:pt idx="93">
                  <c:v>46171.115635179151</c:v>
                </c:pt>
                <c:pt idx="94">
                  <c:v>46171.115635179151</c:v>
                </c:pt>
                <c:pt idx="95">
                  <c:v>46171.115635179151</c:v>
                </c:pt>
                <c:pt idx="96">
                  <c:v>46171.115635179151</c:v>
                </c:pt>
                <c:pt idx="97">
                  <c:v>46171.115635179151</c:v>
                </c:pt>
                <c:pt idx="98">
                  <c:v>46171.115635179151</c:v>
                </c:pt>
                <c:pt idx="99">
                  <c:v>46171.115635179151</c:v>
                </c:pt>
                <c:pt idx="100">
                  <c:v>46171.115635179151</c:v>
                </c:pt>
                <c:pt idx="101">
                  <c:v>46171.115635179151</c:v>
                </c:pt>
                <c:pt idx="102">
                  <c:v>46171.115635179151</c:v>
                </c:pt>
                <c:pt idx="103">
                  <c:v>46171.115635179151</c:v>
                </c:pt>
                <c:pt idx="104">
                  <c:v>46171.115635179151</c:v>
                </c:pt>
                <c:pt idx="105">
                  <c:v>46171.115635179151</c:v>
                </c:pt>
                <c:pt idx="106">
                  <c:v>46171.115635179151</c:v>
                </c:pt>
                <c:pt idx="107">
                  <c:v>46171.115635179151</c:v>
                </c:pt>
                <c:pt idx="108">
                  <c:v>46171.115635179151</c:v>
                </c:pt>
                <c:pt idx="109">
                  <c:v>46171.115635179151</c:v>
                </c:pt>
                <c:pt idx="110">
                  <c:v>46171.115635179151</c:v>
                </c:pt>
                <c:pt idx="111">
                  <c:v>46171.115635179151</c:v>
                </c:pt>
                <c:pt idx="112">
                  <c:v>46171.115635179151</c:v>
                </c:pt>
                <c:pt idx="113">
                  <c:v>46171.115635179151</c:v>
                </c:pt>
                <c:pt idx="114">
                  <c:v>46171.115635179151</c:v>
                </c:pt>
                <c:pt idx="115">
                  <c:v>46171.115635179151</c:v>
                </c:pt>
                <c:pt idx="116">
                  <c:v>46171.115635179151</c:v>
                </c:pt>
                <c:pt idx="117">
                  <c:v>46171.115635179151</c:v>
                </c:pt>
                <c:pt idx="118">
                  <c:v>46171.115635179151</c:v>
                </c:pt>
                <c:pt idx="119">
                  <c:v>46171.115635179151</c:v>
                </c:pt>
                <c:pt idx="120">
                  <c:v>46171.115635179151</c:v>
                </c:pt>
                <c:pt idx="121">
                  <c:v>46171.115635179151</c:v>
                </c:pt>
                <c:pt idx="122">
                  <c:v>46171.115635179151</c:v>
                </c:pt>
                <c:pt idx="123">
                  <c:v>46171.115635179151</c:v>
                </c:pt>
                <c:pt idx="124">
                  <c:v>46171.115635179151</c:v>
                </c:pt>
                <c:pt idx="125">
                  <c:v>46171.115635179151</c:v>
                </c:pt>
                <c:pt idx="126">
                  <c:v>46171.115635179151</c:v>
                </c:pt>
                <c:pt idx="127">
                  <c:v>46171.115635179151</c:v>
                </c:pt>
                <c:pt idx="128">
                  <c:v>46171.115635179151</c:v>
                </c:pt>
                <c:pt idx="129">
                  <c:v>46171.115635179151</c:v>
                </c:pt>
                <c:pt idx="130">
                  <c:v>46171.115635179151</c:v>
                </c:pt>
                <c:pt idx="131">
                  <c:v>46171.115635179151</c:v>
                </c:pt>
                <c:pt idx="132">
                  <c:v>46171.115635179151</c:v>
                </c:pt>
                <c:pt idx="133">
                  <c:v>46171.115635179151</c:v>
                </c:pt>
                <c:pt idx="134">
                  <c:v>46171.115635179151</c:v>
                </c:pt>
                <c:pt idx="135">
                  <c:v>46171.115635179151</c:v>
                </c:pt>
                <c:pt idx="136">
                  <c:v>46171.115635179151</c:v>
                </c:pt>
                <c:pt idx="137">
                  <c:v>46171.115635179151</c:v>
                </c:pt>
                <c:pt idx="138">
                  <c:v>46171.115635179151</c:v>
                </c:pt>
                <c:pt idx="139">
                  <c:v>46171.115635179151</c:v>
                </c:pt>
                <c:pt idx="140">
                  <c:v>46171.115635179151</c:v>
                </c:pt>
                <c:pt idx="141">
                  <c:v>46171.115635179151</c:v>
                </c:pt>
                <c:pt idx="142">
                  <c:v>46171.115635179151</c:v>
                </c:pt>
                <c:pt idx="143">
                  <c:v>46171.115635179151</c:v>
                </c:pt>
                <c:pt idx="144">
                  <c:v>46171.115635179151</c:v>
                </c:pt>
                <c:pt idx="145">
                  <c:v>46171.115635179151</c:v>
                </c:pt>
                <c:pt idx="146">
                  <c:v>46171.115635179151</c:v>
                </c:pt>
                <c:pt idx="147">
                  <c:v>46171.115635179151</c:v>
                </c:pt>
                <c:pt idx="148">
                  <c:v>46171.115635179151</c:v>
                </c:pt>
                <c:pt idx="149">
                  <c:v>46171.115635179151</c:v>
                </c:pt>
                <c:pt idx="150">
                  <c:v>46171.115635179151</c:v>
                </c:pt>
                <c:pt idx="151">
                  <c:v>46171.115635179151</c:v>
                </c:pt>
                <c:pt idx="152">
                  <c:v>46171.115635179151</c:v>
                </c:pt>
                <c:pt idx="153">
                  <c:v>46171.115635179151</c:v>
                </c:pt>
                <c:pt idx="154">
                  <c:v>46171.115635179151</c:v>
                </c:pt>
                <c:pt idx="155">
                  <c:v>46171.115635179151</c:v>
                </c:pt>
                <c:pt idx="156">
                  <c:v>46171.115635179151</c:v>
                </c:pt>
                <c:pt idx="157">
                  <c:v>46171.115635179151</c:v>
                </c:pt>
                <c:pt idx="158">
                  <c:v>46171.115635179151</c:v>
                </c:pt>
                <c:pt idx="159">
                  <c:v>46171.115635179151</c:v>
                </c:pt>
                <c:pt idx="160">
                  <c:v>46171.115635179151</c:v>
                </c:pt>
                <c:pt idx="161">
                  <c:v>46171.115635179151</c:v>
                </c:pt>
                <c:pt idx="162">
                  <c:v>46171.115635179151</c:v>
                </c:pt>
                <c:pt idx="163">
                  <c:v>46171.115635179151</c:v>
                </c:pt>
                <c:pt idx="164">
                  <c:v>46171.115635179151</c:v>
                </c:pt>
                <c:pt idx="165">
                  <c:v>46171.115635179151</c:v>
                </c:pt>
                <c:pt idx="166">
                  <c:v>46171.115635179151</c:v>
                </c:pt>
                <c:pt idx="167">
                  <c:v>46171.115635179151</c:v>
                </c:pt>
                <c:pt idx="168">
                  <c:v>46171.115635179151</c:v>
                </c:pt>
                <c:pt idx="169">
                  <c:v>46171.115635179151</c:v>
                </c:pt>
                <c:pt idx="170">
                  <c:v>46171.115635179151</c:v>
                </c:pt>
                <c:pt idx="171">
                  <c:v>46171.115635179151</c:v>
                </c:pt>
                <c:pt idx="172">
                  <c:v>46171.115635179151</c:v>
                </c:pt>
                <c:pt idx="173">
                  <c:v>46171.115635179151</c:v>
                </c:pt>
                <c:pt idx="174">
                  <c:v>46171.115635179151</c:v>
                </c:pt>
                <c:pt idx="175">
                  <c:v>46171.115635179151</c:v>
                </c:pt>
                <c:pt idx="176">
                  <c:v>46171.115635179151</c:v>
                </c:pt>
                <c:pt idx="177">
                  <c:v>46171.115635179151</c:v>
                </c:pt>
                <c:pt idx="178">
                  <c:v>46171.115635179151</c:v>
                </c:pt>
                <c:pt idx="179">
                  <c:v>46171.115635179151</c:v>
                </c:pt>
                <c:pt idx="180">
                  <c:v>46171.115635179151</c:v>
                </c:pt>
                <c:pt idx="181">
                  <c:v>46171.115635179151</c:v>
                </c:pt>
                <c:pt idx="182">
                  <c:v>46171.115635179151</c:v>
                </c:pt>
                <c:pt idx="183">
                  <c:v>46171.115635179151</c:v>
                </c:pt>
                <c:pt idx="184">
                  <c:v>46171.115635179151</c:v>
                </c:pt>
                <c:pt idx="185">
                  <c:v>46171.115635179151</c:v>
                </c:pt>
                <c:pt idx="186">
                  <c:v>46171.115635179151</c:v>
                </c:pt>
                <c:pt idx="187">
                  <c:v>46171.115635179151</c:v>
                </c:pt>
                <c:pt idx="188">
                  <c:v>46171.115635179151</c:v>
                </c:pt>
                <c:pt idx="189">
                  <c:v>46171.115635179151</c:v>
                </c:pt>
                <c:pt idx="190">
                  <c:v>46171.115635179151</c:v>
                </c:pt>
                <c:pt idx="191">
                  <c:v>46171.115635179151</c:v>
                </c:pt>
                <c:pt idx="192">
                  <c:v>46171.115635179151</c:v>
                </c:pt>
                <c:pt idx="193">
                  <c:v>46171.115635179151</c:v>
                </c:pt>
                <c:pt idx="194">
                  <c:v>46171.115635179151</c:v>
                </c:pt>
                <c:pt idx="195">
                  <c:v>46171.115635179151</c:v>
                </c:pt>
                <c:pt idx="196">
                  <c:v>46171.115635179151</c:v>
                </c:pt>
                <c:pt idx="197">
                  <c:v>46171.115635179151</c:v>
                </c:pt>
                <c:pt idx="198">
                  <c:v>46171.115635179151</c:v>
                </c:pt>
                <c:pt idx="199">
                  <c:v>46171.115635179151</c:v>
                </c:pt>
                <c:pt idx="200">
                  <c:v>46171.115635179151</c:v>
                </c:pt>
                <c:pt idx="201">
                  <c:v>46171.115635179151</c:v>
                </c:pt>
                <c:pt idx="202">
                  <c:v>46171.115635179151</c:v>
                </c:pt>
                <c:pt idx="203">
                  <c:v>46171.115635179151</c:v>
                </c:pt>
                <c:pt idx="204">
                  <c:v>46171.115635179151</c:v>
                </c:pt>
                <c:pt idx="205">
                  <c:v>46171.115635179151</c:v>
                </c:pt>
                <c:pt idx="206">
                  <c:v>46171.115635179151</c:v>
                </c:pt>
                <c:pt idx="207">
                  <c:v>46171.115635179151</c:v>
                </c:pt>
                <c:pt idx="208">
                  <c:v>46171.115635179151</c:v>
                </c:pt>
                <c:pt idx="209">
                  <c:v>46171.115635179151</c:v>
                </c:pt>
                <c:pt idx="210">
                  <c:v>46171.115635179151</c:v>
                </c:pt>
                <c:pt idx="211">
                  <c:v>46171.115635179151</c:v>
                </c:pt>
                <c:pt idx="212">
                  <c:v>46171.115635179151</c:v>
                </c:pt>
                <c:pt idx="213">
                  <c:v>46171.115635179151</c:v>
                </c:pt>
                <c:pt idx="214">
                  <c:v>46171.115635179151</c:v>
                </c:pt>
                <c:pt idx="215">
                  <c:v>46171.115635179151</c:v>
                </c:pt>
                <c:pt idx="216">
                  <c:v>46171.115635179151</c:v>
                </c:pt>
                <c:pt idx="217">
                  <c:v>46171.115635179151</c:v>
                </c:pt>
                <c:pt idx="218">
                  <c:v>46171.115635179151</c:v>
                </c:pt>
                <c:pt idx="219">
                  <c:v>46171.115635179151</c:v>
                </c:pt>
                <c:pt idx="220">
                  <c:v>46171.115635179151</c:v>
                </c:pt>
                <c:pt idx="221">
                  <c:v>46171.115635179151</c:v>
                </c:pt>
                <c:pt idx="222">
                  <c:v>46171.115635179151</c:v>
                </c:pt>
                <c:pt idx="223">
                  <c:v>46171.115635179151</c:v>
                </c:pt>
                <c:pt idx="224">
                  <c:v>46171.115635179151</c:v>
                </c:pt>
                <c:pt idx="225">
                  <c:v>46171.115635179151</c:v>
                </c:pt>
                <c:pt idx="226">
                  <c:v>46171.115635179151</c:v>
                </c:pt>
                <c:pt idx="227">
                  <c:v>46171.115635179151</c:v>
                </c:pt>
                <c:pt idx="228">
                  <c:v>46171.115635179151</c:v>
                </c:pt>
                <c:pt idx="229">
                  <c:v>46171.115635179151</c:v>
                </c:pt>
                <c:pt idx="230">
                  <c:v>46171.115635179151</c:v>
                </c:pt>
                <c:pt idx="231">
                  <c:v>46171.115635179151</c:v>
                </c:pt>
                <c:pt idx="232">
                  <c:v>46171.115635179151</c:v>
                </c:pt>
                <c:pt idx="233">
                  <c:v>46171.115635179151</c:v>
                </c:pt>
                <c:pt idx="234">
                  <c:v>46171.115635179151</c:v>
                </c:pt>
                <c:pt idx="235">
                  <c:v>46171.115635179151</c:v>
                </c:pt>
                <c:pt idx="236">
                  <c:v>46171.115635179151</c:v>
                </c:pt>
                <c:pt idx="237">
                  <c:v>46171.115635179151</c:v>
                </c:pt>
                <c:pt idx="238">
                  <c:v>46171.115635179151</c:v>
                </c:pt>
                <c:pt idx="239">
                  <c:v>46171.115635179151</c:v>
                </c:pt>
                <c:pt idx="240">
                  <c:v>46171.115635179151</c:v>
                </c:pt>
                <c:pt idx="241">
                  <c:v>46171.115635179151</c:v>
                </c:pt>
                <c:pt idx="242">
                  <c:v>46171.115635179151</c:v>
                </c:pt>
                <c:pt idx="243">
                  <c:v>46171.115635179151</c:v>
                </c:pt>
                <c:pt idx="244">
                  <c:v>46171.115635179151</c:v>
                </c:pt>
                <c:pt idx="245">
                  <c:v>46171.115635179151</c:v>
                </c:pt>
                <c:pt idx="246">
                  <c:v>46171.115635179151</c:v>
                </c:pt>
                <c:pt idx="247">
                  <c:v>46171.115635179151</c:v>
                </c:pt>
                <c:pt idx="248">
                  <c:v>46171.115635179151</c:v>
                </c:pt>
                <c:pt idx="249">
                  <c:v>46171.115635179151</c:v>
                </c:pt>
                <c:pt idx="250">
                  <c:v>46171.115635179151</c:v>
                </c:pt>
                <c:pt idx="251">
                  <c:v>46171.115635179151</c:v>
                </c:pt>
                <c:pt idx="252">
                  <c:v>46171.115635179151</c:v>
                </c:pt>
                <c:pt idx="253">
                  <c:v>46171.115635179151</c:v>
                </c:pt>
                <c:pt idx="254">
                  <c:v>46171.115635179151</c:v>
                </c:pt>
                <c:pt idx="255">
                  <c:v>46171.115635179151</c:v>
                </c:pt>
                <c:pt idx="256">
                  <c:v>46171.115635179151</c:v>
                </c:pt>
                <c:pt idx="257">
                  <c:v>46171.115635179151</c:v>
                </c:pt>
                <c:pt idx="258">
                  <c:v>46171.115635179151</c:v>
                </c:pt>
                <c:pt idx="259">
                  <c:v>46171.115635179151</c:v>
                </c:pt>
                <c:pt idx="260">
                  <c:v>46171.115635179151</c:v>
                </c:pt>
                <c:pt idx="261">
                  <c:v>46171.115635179151</c:v>
                </c:pt>
                <c:pt idx="262">
                  <c:v>46171.115635179151</c:v>
                </c:pt>
                <c:pt idx="263">
                  <c:v>46171.115635179151</c:v>
                </c:pt>
                <c:pt idx="264">
                  <c:v>46171.115635179151</c:v>
                </c:pt>
                <c:pt idx="265">
                  <c:v>46171.115635179151</c:v>
                </c:pt>
                <c:pt idx="266">
                  <c:v>46171.115635179151</c:v>
                </c:pt>
                <c:pt idx="267">
                  <c:v>46171.115635179151</c:v>
                </c:pt>
                <c:pt idx="268">
                  <c:v>46171.115635179151</c:v>
                </c:pt>
                <c:pt idx="269">
                  <c:v>46171.115635179151</c:v>
                </c:pt>
                <c:pt idx="270">
                  <c:v>46171.115635179151</c:v>
                </c:pt>
                <c:pt idx="271">
                  <c:v>46171.115635179151</c:v>
                </c:pt>
                <c:pt idx="272">
                  <c:v>46171.115635179151</c:v>
                </c:pt>
                <c:pt idx="273">
                  <c:v>46171.115635179151</c:v>
                </c:pt>
                <c:pt idx="274">
                  <c:v>46171.115635179151</c:v>
                </c:pt>
                <c:pt idx="275">
                  <c:v>46171.115635179151</c:v>
                </c:pt>
                <c:pt idx="276">
                  <c:v>46171.115635179151</c:v>
                </c:pt>
                <c:pt idx="277">
                  <c:v>46171.115635179151</c:v>
                </c:pt>
                <c:pt idx="278">
                  <c:v>46171.115635179151</c:v>
                </c:pt>
                <c:pt idx="279">
                  <c:v>46171.115635179151</c:v>
                </c:pt>
                <c:pt idx="280">
                  <c:v>46171.115635179151</c:v>
                </c:pt>
                <c:pt idx="281">
                  <c:v>46171.115635179151</c:v>
                </c:pt>
                <c:pt idx="282">
                  <c:v>46171.115635179151</c:v>
                </c:pt>
                <c:pt idx="283">
                  <c:v>46171.115635179151</c:v>
                </c:pt>
                <c:pt idx="284">
                  <c:v>46171.115635179151</c:v>
                </c:pt>
                <c:pt idx="285">
                  <c:v>46171.115635179151</c:v>
                </c:pt>
                <c:pt idx="286">
                  <c:v>46171.115635179151</c:v>
                </c:pt>
                <c:pt idx="287">
                  <c:v>46171.115635179151</c:v>
                </c:pt>
                <c:pt idx="288">
                  <c:v>46171.115635179151</c:v>
                </c:pt>
                <c:pt idx="289">
                  <c:v>46171.115635179151</c:v>
                </c:pt>
                <c:pt idx="290">
                  <c:v>46171.115635179151</c:v>
                </c:pt>
                <c:pt idx="291">
                  <c:v>46171.115635179151</c:v>
                </c:pt>
                <c:pt idx="292">
                  <c:v>46171.115635179151</c:v>
                </c:pt>
                <c:pt idx="293">
                  <c:v>46171.115635179151</c:v>
                </c:pt>
                <c:pt idx="294">
                  <c:v>46171.115635179151</c:v>
                </c:pt>
                <c:pt idx="295">
                  <c:v>46171.115635179151</c:v>
                </c:pt>
                <c:pt idx="296">
                  <c:v>46171.115635179151</c:v>
                </c:pt>
                <c:pt idx="297">
                  <c:v>46171.115635179151</c:v>
                </c:pt>
                <c:pt idx="298">
                  <c:v>46171.115635179151</c:v>
                </c:pt>
                <c:pt idx="299">
                  <c:v>46171.115635179151</c:v>
                </c:pt>
                <c:pt idx="300">
                  <c:v>46171.115635179151</c:v>
                </c:pt>
                <c:pt idx="301">
                  <c:v>46171.115635179151</c:v>
                </c:pt>
                <c:pt idx="302">
                  <c:v>46171.115635179151</c:v>
                </c:pt>
                <c:pt idx="303">
                  <c:v>46171.115635179151</c:v>
                </c:pt>
                <c:pt idx="304">
                  <c:v>46171.115635179151</c:v>
                </c:pt>
                <c:pt idx="305">
                  <c:v>46171.115635179151</c:v>
                </c:pt>
                <c:pt idx="306">
                  <c:v>46171.115635179151</c:v>
                </c:pt>
                <c:pt idx="307">
                  <c:v>46171.115635179151</c:v>
                </c:pt>
                <c:pt idx="308">
                  <c:v>46171.115635179151</c:v>
                </c:pt>
                <c:pt idx="309">
                  <c:v>46171.115635179151</c:v>
                </c:pt>
                <c:pt idx="310">
                  <c:v>46171.115635179151</c:v>
                </c:pt>
                <c:pt idx="311">
                  <c:v>46171.115635179151</c:v>
                </c:pt>
                <c:pt idx="312">
                  <c:v>46171.115635179151</c:v>
                </c:pt>
                <c:pt idx="313">
                  <c:v>46171.115635179151</c:v>
                </c:pt>
                <c:pt idx="314">
                  <c:v>46171.115635179151</c:v>
                </c:pt>
                <c:pt idx="315">
                  <c:v>46171.115635179151</c:v>
                </c:pt>
                <c:pt idx="316">
                  <c:v>46171.115635179151</c:v>
                </c:pt>
                <c:pt idx="317">
                  <c:v>46171.115635179151</c:v>
                </c:pt>
                <c:pt idx="318">
                  <c:v>46171.115635179151</c:v>
                </c:pt>
                <c:pt idx="319">
                  <c:v>46171.115635179151</c:v>
                </c:pt>
                <c:pt idx="320">
                  <c:v>46171.115635179151</c:v>
                </c:pt>
                <c:pt idx="321">
                  <c:v>46171.115635179151</c:v>
                </c:pt>
                <c:pt idx="322">
                  <c:v>46171.115635179151</c:v>
                </c:pt>
                <c:pt idx="323">
                  <c:v>46171.115635179151</c:v>
                </c:pt>
                <c:pt idx="324">
                  <c:v>46171.115635179151</c:v>
                </c:pt>
                <c:pt idx="325">
                  <c:v>46171.115635179151</c:v>
                </c:pt>
                <c:pt idx="326">
                  <c:v>46171.115635179151</c:v>
                </c:pt>
                <c:pt idx="327">
                  <c:v>46171.115635179151</c:v>
                </c:pt>
                <c:pt idx="328">
                  <c:v>46171.115635179151</c:v>
                </c:pt>
                <c:pt idx="329">
                  <c:v>46171.115635179151</c:v>
                </c:pt>
                <c:pt idx="330">
                  <c:v>46171.115635179151</c:v>
                </c:pt>
                <c:pt idx="331">
                  <c:v>46171.115635179151</c:v>
                </c:pt>
                <c:pt idx="332">
                  <c:v>46171.115635179151</c:v>
                </c:pt>
                <c:pt idx="333">
                  <c:v>46171.115635179151</c:v>
                </c:pt>
                <c:pt idx="334">
                  <c:v>46171.115635179151</c:v>
                </c:pt>
                <c:pt idx="335">
                  <c:v>46171.115635179151</c:v>
                </c:pt>
                <c:pt idx="336">
                  <c:v>46171.115635179151</c:v>
                </c:pt>
                <c:pt idx="337">
                  <c:v>46171.115635179151</c:v>
                </c:pt>
                <c:pt idx="338">
                  <c:v>46171.115635179151</c:v>
                </c:pt>
                <c:pt idx="339">
                  <c:v>46171.115635179151</c:v>
                </c:pt>
                <c:pt idx="340">
                  <c:v>46171.115635179151</c:v>
                </c:pt>
                <c:pt idx="341">
                  <c:v>46171.115635179151</c:v>
                </c:pt>
                <c:pt idx="342">
                  <c:v>46171.115635179151</c:v>
                </c:pt>
                <c:pt idx="343">
                  <c:v>46171.115635179151</c:v>
                </c:pt>
                <c:pt idx="344">
                  <c:v>46171.115635179151</c:v>
                </c:pt>
                <c:pt idx="345">
                  <c:v>46171.115635179151</c:v>
                </c:pt>
                <c:pt idx="346">
                  <c:v>46171.115635179151</c:v>
                </c:pt>
                <c:pt idx="347">
                  <c:v>46171.115635179151</c:v>
                </c:pt>
                <c:pt idx="348">
                  <c:v>46171.115635179151</c:v>
                </c:pt>
                <c:pt idx="349">
                  <c:v>46171.115635179151</c:v>
                </c:pt>
                <c:pt idx="350">
                  <c:v>46171.115635179151</c:v>
                </c:pt>
                <c:pt idx="351">
                  <c:v>46171.115635179151</c:v>
                </c:pt>
                <c:pt idx="352">
                  <c:v>46171.115635179151</c:v>
                </c:pt>
                <c:pt idx="353">
                  <c:v>46171.115635179151</c:v>
                </c:pt>
                <c:pt idx="354">
                  <c:v>46171.115635179151</c:v>
                </c:pt>
                <c:pt idx="355">
                  <c:v>46171.115635179151</c:v>
                </c:pt>
                <c:pt idx="356">
                  <c:v>46171.115635179151</c:v>
                </c:pt>
                <c:pt idx="357">
                  <c:v>46171.115635179151</c:v>
                </c:pt>
                <c:pt idx="358">
                  <c:v>46171.115635179151</c:v>
                </c:pt>
                <c:pt idx="359">
                  <c:v>46171.115635179151</c:v>
                </c:pt>
                <c:pt idx="360">
                  <c:v>46171.115635179151</c:v>
                </c:pt>
                <c:pt idx="361">
                  <c:v>46171.115635179151</c:v>
                </c:pt>
                <c:pt idx="362">
                  <c:v>46171.115635179151</c:v>
                </c:pt>
                <c:pt idx="363">
                  <c:v>46171.115635179151</c:v>
                </c:pt>
                <c:pt idx="364">
                  <c:v>46171.115635179151</c:v>
                </c:pt>
                <c:pt idx="365">
                  <c:v>46171.115635179151</c:v>
                </c:pt>
                <c:pt idx="366">
                  <c:v>46171.115635179151</c:v>
                </c:pt>
                <c:pt idx="367">
                  <c:v>46171.115635179151</c:v>
                </c:pt>
                <c:pt idx="368">
                  <c:v>46171.115635179151</c:v>
                </c:pt>
                <c:pt idx="369">
                  <c:v>46171.115635179151</c:v>
                </c:pt>
                <c:pt idx="370">
                  <c:v>46171.115635179151</c:v>
                </c:pt>
                <c:pt idx="371">
                  <c:v>46171.115635179151</c:v>
                </c:pt>
                <c:pt idx="372">
                  <c:v>46171.115635179151</c:v>
                </c:pt>
                <c:pt idx="373">
                  <c:v>46171.115635179151</c:v>
                </c:pt>
                <c:pt idx="374">
                  <c:v>46171.115635179151</c:v>
                </c:pt>
                <c:pt idx="375">
                  <c:v>46171.115635179151</c:v>
                </c:pt>
                <c:pt idx="376">
                  <c:v>46171.115635179151</c:v>
                </c:pt>
                <c:pt idx="377">
                  <c:v>46171.115635179151</c:v>
                </c:pt>
                <c:pt idx="378">
                  <c:v>46171.115635179151</c:v>
                </c:pt>
                <c:pt idx="379">
                  <c:v>46171.115635179151</c:v>
                </c:pt>
                <c:pt idx="380">
                  <c:v>46171.115635179151</c:v>
                </c:pt>
                <c:pt idx="381">
                  <c:v>46171.115635179151</c:v>
                </c:pt>
                <c:pt idx="382">
                  <c:v>46171.115635179151</c:v>
                </c:pt>
                <c:pt idx="383">
                  <c:v>46171.115635179151</c:v>
                </c:pt>
                <c:pt idx="384">
                  <c:v>46171.115635179151</c:v>
                </c:pt>
                <c:pt idx="385">
                  <c:v>46171.115635179151</c:v>
                </c:pt>
                <c:pt idx="386">
                  <c:v>46171.115635179151</c:v>
                </c:pt>
                <c:pt idx="387">
                  <c:v>46171.115635179151</c:v>
                </c:pt>
                <c:pt idx="388">
                  <c:v>46171.115635179151</c:v>
                </c:pt>
                <c:pt idx="389">
                  <c:v>46171.115635179151</c:v>
                </c:pt>
                <c:pt idx="390">
                  <c:v>46171.115635179151</c:v>
                </c:pt>
                <c:pt idx="391">
                  <c:v>46171.115635179151</c:v>
                </c:pt>
                <c:pt idx="392">
                  <c:v>46171.115635179151</c:v>
                </c:pt>
                <c:pt idx="393">
                  <c:v>46171.115635179151</c:v>
                </c:pt>
                <c:pt idx="394">
                  <c:v>46171.115635179151</c:v>
                </c:pt>
                <c:pt idx="395">
                  <c:v>46171.115635179151</c:v>
                </c:pt>
                <c:pt idx="396">
                  <c:v>46171.115635179151</c:v>
                </c:pt>
                <c:pt idx="397">
                  <c:v>46171.115635179151</c:v>
                </c:pt>
                <c:pt idx="398">
                  <c:v>46171.115635179151</c:v>
                </c:pt>
                <c:pt idx="399">
                  <c:v>46171.115635179151</c:v>
                </c:pt>
                <c:pt idx="400">
                  <c:v>46171.115635179151</c:v>
                </c:pt>
                <c:pt idx="401">
                  <c:v>46171.115635179151</c:v>
                </c:pt>
                <c:pt idx="402">
                  <c:v>46171.115635179151</c:v>
                </c:pt>
                <c:pt idx="403">
                  <c:v>46171.115635179151</c:v>
                </c:pt>
                <c:pt idx="404">
                  <c:v>46171.115635179151</c:v>
                </c:pt>
                <c:pt idx="405">
                  <c:v>46171.115635179151</c:v>
                </c:pt>
                <c:pt idx="406">
                  <c:v>46171.115635179151</c:v>
                </c:pt>
                <c:pt idx="407">
                  <c:v>46171.115635179151</c:v>
                </c:pt>
                <c:pt idx="408">
                  <c:v>46171.115635179151</c:v>
                </c:pt>
                <c:pt idx="409">
                  <c:v>46171.115635179151</c:v>
                </c:pt>
                <c:pt idx="410">
                  <c:v>46171.115635179151</c:v>
                </c:pt>
                <c:pt idx="411">
                  <c:v>46171.115635179151</c:v>
                </c:pt>
                <c:pt idx="412">
                  <c:v>46171.115635179151</c:v>
                </c:pt>
                <c:pt idx="413">
                  <c:v>46171.115635179151</c:v>
                </c:pt>
                <c:pt idx="414">
                  <c:v>46171.115635179151</c:v>
                </c:pt>
                <c:pt idx="415">
                  <c:v>46171.115635179151</c:v>
                </c:pt>
                <c:pt idx="416">
                  <c:v>46171.115635179151</c:v>
                </c:pt>
                <c:pt idx="417">
                  <c:v>46171.115635179151</c:v>
                </c:pt>
                <c:pt idx="418">
                  <c:v>46171.115635179151</c:v>
                </c:pt>
                <c:pt idx="419">
                  <c:v>46171.115635179151</c:v>
                </c:pt>
                <c:pt idx="420">
                  <c:v>46171.115635179151</c:v>
                </c:pt>
                <c:pt idx="421">
                  <c:v>46171.115635179151</c:v>
                </c:pt>
                <c:pt idx="422">
                  <c:v>46171.115635179151</c:v>
                </c:pt>
                <c:pt idx="423">
                  <c:v>46171.115635179151</c:v>
                </c:pt>
                <c:pt idx="424">
                  <c:v>46171.115635179151</c:v>
                </c:pt>
                <c:pt idx="425">
                  <c:v>46171.115635179151</c:v>
                </c:pt>
                <c:pt idx="426">
                  <c:v>46171.115635179151</c:v>
                </c:pt>
                <c:pt idx="427">
                  <c:v>46171.115635179151</c:v>
                </c:pt>
                <c:pt idx="428">
                  <c:v>46171.115635179151</c:v>
                </c:pt>
                <c:pt idx="429">
                  <c:v>46171.115635179151</c:v>
                </c:pt>
                <c:pt idx="430">
                  <c:v>46171.115635179151</c:v>
                </c:pt>
                <c:pt idx="431">
                  <c:v>46171.115635179151</c:v>
                </c:pt>
                <c:pt idx="432">
                  <c:v>46171.115635179151</c:v>
                </c:pt>
                <c:pt idx="433">
                  <c:v>46171.115635179151</c:v>
                </c:pt>
                <c:pt idx="434">
                  <c:v>46171.115635179151</c:v>
                </c:pt>
                <c:pt idx="435">
                  <c:v>46171.115635179151</c:v>
                </c:pt>
                <c:pt idx="436">
                  <c:v>46171.115635179151</c:v>
                </c:pt>
                <c:pt idx="437">
                  <c:v>46171.115635179151</c:v>
                </c:pt>
                <c:pt idx="438">
                  <c:v>46171.115635179151</c:v>
                </c:pt>
                <c:pt idx="439">
                  <c:v>46171.115635179151</c:v>
                </c:pt>
                <c:pt idx="440">
                  <c:v>46171.115635179151</c:v>
                </c:pt>
                <c:pt idx="441">
                  <c:v>46171.115635179151</c:v>
                </c:pt>
                <c:pt idx="442">
                  <c:v>46171.115635179151</c:v>
                </c:pt>
                <c:pt idx="443">
                  <c:v>46171.115635179151</c:v>
                </c:pt>
                <c:pt idx="444">
                  <c:v>46171.115635179151</c:v>
                </c:pt>
                <c:pt idx="445">
                  <c:v>46171.115635179151</c:v>
                </c:pt>
                <c:pt idx="446">
                  <c:v>46171.115635179151</c:v>
                </c:pt>
                <c:pt idx="447">
                  <c:v>46171.115635179151</c:v>
                </c:pt>
                <c:pt idx="448">
                  <c:v>46171.115635179151</c:v>
                </c:pt>
                <c:pt idx="449">
                  <c:v>46171.115635179151</c:v>
                </c:pt>
                <c:pt idx="450">
                  <c:v>46171.115635179151</c:v>
                </c:pt>
                <c:pt idx="451">
                  <c:v>46171.115635179151</c:v>
                </c:pt>
                <c:pt idx="452">
                  <c:v>46171.115635179151</c:v>
                </c:pt>
                <c:pt idx="453">
                  <c:v>46171.115635179151</c:v>
                </c:pt>
                <c:pt idx="454">
                  <c:v>46171.115635179151</c:v>
                </c:pt>
                <c:pt idx="455">
                  <c:v>46171.115635179151</c:v>
                </c:pt>
                <c:pt idx="456">
                  <c:v>46171.115635179151</c:v>
                </c:pt>
                <c:pt idx="457">
                  <c:v>46171.115635179151</c:v>
                </c:pt>
                <c:pt idx="458">
                  <c:v>46171.115635179151</c:v>
                </c:pt>
                <c:pt idx="459">
                  <c:v>46171.115635179151</c:v>
                </c:pt>
                <c:pt idx="460">
                  <c:v>46171.115635179151</c:v>
                </c:pt>
                <c:pt idx="461">
                  <c:v>46171.115635179151</c:v>
                </c:pt>
                <c:pt idx="462">
                  <c:v>46171.115635179151</c:v>
                </c:pt>
                <c:pt idx="463">
                  <c:v>46171.115635179151</c:v>
                </c:pt>
                <c:pt idx="464">
                  <c:v>46171.115635179151</c:v>
                </c:pt>
                <c:pt idx="465">
                  <c:v>46171.115635179151</c:v>
                </c:pt>
                <c:pt idx="466">
                  <c:v>46171.115635179151</c:v>
                </c:pt>
                <c:pt idx="467">
                  <c:v>46171.115635179151</c:v>
                </c:pt>
                <c:pt idx="468">
                  <c:v>46171.115635179151</c:v>
                </c:pt>
                <c:pt idx="469">
                  <c:v>46171.115635179151</c:v>
                </c:pt>
                <c:pt idx="470">
                  <c:v>46171.115635179151</c:v>
                </c:pt>
                <c:pt idx="471">
                  <c:v>46171.115635179151</c:v>
                </c:pt>
                <c:pt idx="472">
                  <c:v>46171.115635179151</c:v>
                </c:pt>
                <c:pt idx="473">
                  <c:v>46171.115635179151</c:v>
                </c:pt>
                <c:pt idx="474">
                  <c:v>46171.115635179151</c:v>
                </c:pt>
                <c:pt idx="475">
                  <c:v>46171.115635179151</c:v>
                </c:pt>
                <c:pt idx="476">
                  <c:v>46171.115635179151</c:v>
                </c:pt>
                <c:pt idx="477">
                  <c:v>46171.115635179151</c:v>
                </c:pt>
                <c:pt idx="478">
                  <c:v>46171.115635179151</c:v>
                </c:pt>
                <c:pt idx="479">
                  <c:v>46171.115635179151</c:v>
                </c:pt>
                <c:pt idx="480">
                  <c:v>46171.115635179151</c:v>
                </c:pt>
                <c:pt idx="481">
                  <c:v>46171.115635179151</c:v>
                </c:pt>
                <c:pt idx="482">
                  <c:v>46171.115635179151</c:v>
                </c:pt>
                <c:pt idx="483">
                  <c:v>46171.115635179151</c:v>
                </c:pt>
                <c:pt idx="484">
                  <c:v>46171.115635179151</c:v>
                </c:pt>
                <c:pt idx="485">
                  <c:v>46171.115635179151</c:v>
                </c:pt>
                <c:pt idx="486">
                  <c:v>46171.115635179151</c:v>
                </c:pt>
                <c:pt idx="487">
                  <c:v>46171.115635179151</c:v>
                </c:pt>
                <c:pt idx="488">
                  <c:v>46171.115635179151</c:v>
                </c:pt>
                <c:pt idx="489">
                  <c:v>46171.115635179151</c:v>
                </c:pt>
                <c:pt idx="490">
                  <c:v>46171.115635179151</c:v>
                </c:pt>
                <c:pt idx="491">
                  <c:v>46171.115635179151</c:v>
                </c:pt>
                <c:pt idx="492">
                  <c:v>46171.115635179151</c:v>
                </c:pt>
                <c:pt idx="493">
                  <c:v>46171.115635179151</c:v>
                </c:pt>
                <c:pt idx="494">
                  <c:v>46171.115635179151</c:v>
                </c:pt>
                <c:pt idx="495">
                  <c:v>46171.115635179151</c:v>
                </c:pt>
                <c:pt idx="496">
                  <c:v>46171.115635179151</c:v>
                </c:pt>
                <c:pt idx="497">
                  <c:v>46171.115635179151</c:v>
                </c:pt>
                <c:pt idx="498">
                  <c:v>46171.115635179151</c:v>
                </c:pt>
                <c:pt idx="499">
                  <c:v>46171.115635179151</c:v>
                </c:pt>
                <c:pt idx="500">
                  <c:v>46171.115635179151</c:v>
                </c:pt>
                <c:pt idx="501">
                  <c:v>46171.115635179151</c:v>
                </c:pt>
                <c:pt idx="502">
                  <c:v>46171.115635179151</c:v>
                </c:pt>
                <c:pt idx="503">
                  <c:v>46171.115635179151</c:v>
                </c:pt>
                <c:pt idx="504">
                  <c:v>46171.115635179151</c:v>
                </c:pt>
                <c:pt idx="505">
                  <c:v>46171.115635179151</c:v>
                </c:pt>
                <c:pt idx="506">
                  <c:v>46171.115635179151</c:v>
                </c:pt>
                <c:pt idx="507">
                  <c:v>46171.115635179151</c:v>
                </c:pt>
                <c:pt idx="508">
                  <c:v>46171.115635179151</c:v>
                </c:pt>
                <c:pt idx="509">
                  <c:v>46171.115635179151</c:v>
                </c:pt>
                <c:pt idx="510">
                  <c:v>46171.115635179151</c:v>
                </c:pt>
                <c:pt idx="511">
                  <c:v>46171.115635179151</c:v>
                </c:pt>
                <c:pt idx="512">
                  <c:v>46171.115635179151</c:v>
                </c:pt>
                <c:pt idx="513">
                  <c:v>46171.115635179151</c:v>
                </c:pt>
                <c:pt idx="514">
                  <c:v>46171.115635179151</c:v>
                </c:pt>
                <c:pt idx="515">
                  <c:v>46171.115635179151</c:v>
                </c:pt>
                <c:pt idx="516">
                  <c:v>46171.115635179151</c:v>
                </c:pt>
                <c:pt idx="517">
                  <c:v>46171.115635179151</c:v>
                </c:pt>
                <c:pt idx="518">
                  <c:v>46171.115635179151</c:v>
                </c:pt>
                <c:pt idx="519">
                  <c:v>46171.115635179151</c:v>
                </c:pt>
                <c:pt idx="520">
                  <c:v>46171.115635179151</c:v>
                </c:pt>
                <c:pt idx="521">
                  <c:v>46171.115635179151</c:v>
                </c:pt>
                <c:pt idx="522">
                  <c:v>46171.115635179151</c:v>
                </c:pt>
                <c:pt idx="523">
                  <c:v>46171.115635179151</c:v>
                </c:pt>
                <c:pt idx="524">
                  <c:v>46171.115635179151</c:v>
                </c:pt>
                <c:pt idx="525">
                  <c:v>46171.115635179151</c:v>
                </c:pt>
                <c:pt idx="526">
                  <c:v>46171.115635179151</c:v>
                </c:pt>
                <c:pt idx="527">
                  <c:v>46171.115635179151</c:v>
                </c:pt>
                <c:pt idx="528">
                  <c:v>46171.115635179151</c:v>
                </c:pt>
                <c:pt idx="529">
                  <c:v>46171.115635179151</c:v>
                </c:pt>
                <c:pt idx="530">
                  <c:v>46171.115635179151</c:v>
                </c:pt>
                <c:pt idx="531">
                  <c:v>46171.115635179151</c:v>
                </c:pt>
                <c:pt idx="532">
                  <c:v>46171.115635179151</c:v>
                </c:pt>
                <c:pt idx="533">
                  <c:v>46171.115635179151</c:v>
                </c:pt>
                <c:pt idx="534">
                  <c:v>46171.115635179151</c:v>
                </c:pt>
                <c:pt idx="535">
                  <c:v>46171.115635179151</c:v>
                </c:pt>
                <c:pt idx="536">
                  <c:v>46171.115635179151</c:v>
                </c:pt>
                <c:pt idx="537">
                  <c:v>46171.115635179151</c:v>
                </c:pt>
                <c:pt idx="538">
                  <c:v>46171.115635179151</c:v>
                </c:pt>
                <c:pt idx="539">
                  <c:v>46171.115635179151</c:v>
                </c:pt>
                <c:pt idx="540">
                  <c:v>46171.115635179151</c:v>
                </c:pt>
                <c:pt idx="541">
                  <c:v>46171.115635179151</c:v>
                </c:pt>
                <c:pt idx="542">
                  <c:v>46171.115635179151</c:v>
                </c:pt>
                <c:pt idx="543">
                  <c:v>46171.115635179151</c:v>
                </c:pt>
                <c:pt idx="544">
                  <c:v>46171.115635179151</c:v>
                </c:pt>
                <c:pt idx="545">
                  <c:v>46171.115635179151</c:v>
                </c:pt>
                <c:pt idx="546">
                  <c:v>46171.115635179151</c:v>
                </c:pt>
                <c:pt idx="547">
                  <c:v>46171.115635179151</c:v>
                </c:pt>
                <c:pt idx="548">
                  <c:v>46171.115635179151</c:v>
                </c:pt>
                <c:pt idx="549">
                  <c:v>46171.115635179151</c:v>
                </c:pt>
                <c:pt idx="550">
                  <c:v>46171.115635179151</c:v>
                </c:pt>
                <c:pt idx="551">
                  <c:v>46171.115635179151</c:v>
                </c:pt>
                <c:pt idx="552">
                  <c:v>46171.115635179151</c:v>
                </c:pt>
                <c:pt idx="553">
                  <c:v>46171.115635179151</c:v>
                </c:pt>
                <c:pt idx="554">
                  <c:v>46171.115635179151</c:v>
                </c:pt>
                <c:pt idx="555">
                  <c:v>46171.115635179151</c:v>
                </c:pt>
                <c:pt idx="556">
                  <c:v>46171.115635179151</c:v>
                </c:pt>
                <c:pt idx="557">
                  <c:v>46171.115635179151</c:v>
                </c:pt>
                <c:pt idx="558">
                  <c:v>46171.115635179151</c:v>
                </c:pt>
                <c:pt idx="559">
                  <c:v>46171.115635179151</c:v>
                </c:pt>
                <c:pt idx="560">
                  <c:v>46171.115635179151</c:v>
                </c:pt>
                <c:pt idx="561">
                  <c:v>46171.115635179151</c:v>
                </c:pt>
                <c:pt idx="562">
                  <c:v>46171.115635179151</c:v>
                </c:pt>
                <c:pt idx="563">
                  <c:v>46171.115635179151</c:v>
                </c:pt>
                <c:pt idx="564">
                  <c:v>46171.115635179151</c:v>
                </c:pt>
                <c:pt idx="565">
                  <c:v>46171.115635179151</c:v>
                </c:pt>
                <c:pt idx="566">
                  <c:v>46171.115635179151</c:v>
                </c:pt>
                <c:pt idx="567">
                  <c:v>46171.115635179151</c:v>
                </c:pt>
                <c:pt idx="568">
                  <c:v>46171.115635179151</c:v>
                </c:pt>
                <c:pt idx="569">
                  <c:v>46171.115635179151</c:v>
                </c:pt>
                <c:pt idx="570">
                  <c:v>46171.115635179151</c:v>
                </c:pt>
                <c:pt idx="571">
                  <c:v>46171.115635179151</c:v>
                </c:pt>
                <c:pt idx="572">
                  <c:v>46171.115635179151</c:v>
                </c:pt>
                <c:pt idx="573">
                  <c:v>46171.115635179151</c:v>
                </c:pt>
                <c:pt idx="574">
                  <c:v>46171.115635179151</c:v>
                </c:pt>
                <c:pt idx="575">
                  <c:v>46171.115635179151</c:v>
                </c:pt>
                <c:pt idx="576">
                  <c:v>46171.115635179151</c:v>
                </c:pt>
                <c:pt idx="577">
                  <c:v>46171.115635179151</c:v>
                </c:pt>
                <c:pt idx="578">
                  <c:v>46171.115635179151</c:v>
                </c:pt>
                <c:pt idx="579">
                  <c:v>46171.115635179151</c:v>
                </c:pt>
                <c:pt idx="580">
                  <c:v>46171.115635179151</c:v>
                </c:pt>
                <c:pt idx="581">
                  <c:v>46171.115635179151</c:v>
                </c:pt>
                <c:pt idx="582">
                  <c:v>46171.115635179151</c:v>
                </c:pt>
                <c:pt idx="583">
                  <c:v>46171.115635179151</c:v>
                </c:pt>
                <c:pt idx="584">
                  <c:v>46171.115635179151</c:v>
                </c:pt>
                <c:pt idx="585">
                  <c:v>46171.115635179151</c:v>
                </c:pt>
                <c:pt idx="586">
                  <c:v>46171.115635179151</c:v>
                </c:pt>
                <c:pt idx="587">
                  <c:v>46171.115635179151</c:v>
                </c:pt>
                <c:pt idx="588">
                  <c:v>46171.115635179151</c:v>
                </c:pt>
                <c:pt idx="589">
                  <c:v>46171.115635179151</c:v>
                </c:pt>
                <c:pt idx="590">
                  <c:v>46171.115635179151</c:v>
                </c:pt>
                <c:pt idx="591">
                  <c:v>46171.115635179151</c:v>
                </c:pt>
                <c:pt idx="592">
                  <c:v>46171.115635179151</c:v>
                </c:pt>
                <c:pt idx="593">
                  <c:v>46171.115635179151</c:v>
                </c:pt>
                <c:pt idx="594">
                  <c:v>46171.115635179151</c:v>
                </c:pt>
                <c:pt idx="595">
                  <c:v>46171.115635179151</c:v>
                </c:pt>
                <c:pt idx="596">
                  <c:v>46171.115635179151</c:v>
                </c:pt>
                <c:pt idx="597">
                  <c:v>46171.115635179151</c:v>
                </c:pt>
                <c:pt idx="598">
                  <c:v>46171.115635179151</c:v>
                </c:pt>
                <c:pt idx="599">
                  <c:v>46171.115635179151</c:v>
                </c:pt>
                <c:pt idx="600">
                  <c:v>46171.115635179151</c:v>
                </c:pt>
                <c:pt idx="601">
                  <c:v>46171.115635179151</c:v>
                </c:pt>
                <c:pt idx="602">
                  <c:v>46171.115635179151</c:v>
                </c:pt>
                <c:pt idx="603">
                  <c:v>46171.115635179151</c:v>
                </c:pt>
                <c:pt idx="604">
                  <c:v>46171.115635179151</c:v>
                </c:pt>
                <c:pt idx="605">
                  <c:v>46171.115635179151</c:v>
                </c:pt>
                <c:pt idx="606">
                  <c:v>46171.115635179151</c:v>
                </c:pt>
                <c:pt idx="607">
                  <c:v>46171.115635179151</c:v>
                </c:pt>
                <c:pt idx="608">
                  <c:v>46171.115635179151</c:v>
                </c:pt>
                <c:pt idx="609">
                  <c:v>46171.115635179151</c:v>
                </c:pt>
                <c:pt idx="610">
                  <c:v>46171.115635179151</c:v>
                </c:pt>
                <c:pt idx="611">
                  <c:v>46171.115635179151</c:v>
                </c:pt>
                <c:pt idx="612">
                  <c:v>46171.115635179151</c:v>
                </c:pt>
                <c:pt idx="613">
                  <c:v>46171.115635179151</c:v>
                </c:pt>
              </c:numCache>
            </c:numRef>
          </c:val>
          <c:smooth val="0"/>
        </c:ser>
        <c:ser>
          <c:idx val="2"/>
          <c:order val="1"/>
          <c:tx>
            <c:v>Median</c:v>
          </c:tx>
          <c:spPr>
            <a:ln w="19050" cap="rnd" cmpd="sng">
              <a:solidFill>
                <a:srgbClr val="A85229"/>
              </a:solidFill>
              <a:round/>
              <a:headEnd w="med" len="lg"/>
              <a:tailEnd w="med" len="lg"/>
            </a:ln>
            <a:effectLst/>
          </c:spPr>
          <c:marker>
            <c:symbol val="none"/>
          </c:marker>
          <c:val>
            <c:numRef>
              <c:f>Sheet1!$S$2:$S$615</c:f>
              <c:numCache>
                <c:formatCode>General</c:formatCode>
                <c:ptCount val="614"/>
                <c:pt idx="0">
                  <c:v>38125</c:v>
                </c:pt>
                <c:pt idx="1">
                  <c:v>38125</c:v>
                </c:pt>
                <c:pt idx="2">
                  <c:v>38125</c:v>
                </c:pt>
                <c:pt idx="3">
                  <c:v>38125</c:v>
                </c:pt>
                <c:pt idx="4">
                  <c:v>38125</c:v>
                </c:pt>
                <c:pt idx="5">
                  <c:v>38125</c:v>
                </c:pt>
                <c:pt idx="6">
                  <c:v>38125</c:v>
                </c:pt>
                <c:pt idx="7">
                  <c:v>38125</c:v>
                </c:pt>
                <c:pt idx="8">
                  <c:v>38125</c:v>
                </c:pt>
                <c:pt idx="9">
                  <c:v>38125</c:v>
                </c:pt>
                <c:pt idx="10">
                  <c:v>38125</c:v>
                </c:pt>
                <c:pt idx="11">
                  <c:v>38125</c:v>
                </c:pt>
                <c:pt idx="12">
                  <c:v>38125</c:v>
                </c:pt>
                <c:pt idx="13">
                  <c:v>38125</c:v>
                </c:pt>
                <c:pt idx="14">
                  <c:v>38125</c:v>
                </c:pt>
                <c:pt idx="15">
                  <c:v>38125</c:v>
                </c:pt>
                <c:pt idx="16">
                  <c:v>38125</c:v>
                </c:pt>
                <c:pt idx="17">
                  <c:v>38125</c:v>
                </c:pt>
                <c:pt idx="18">
                  <c:v>38125</c:v>
                </c:pt>
                <c:pt idx="19">
                  <c:v>38125</c:v>
                </c:pt>
                <c:pt idx="20">
                  <c:v>38125</c:v>
                </c:pt>
                <c:pt idx="21">
                  <c:v>38125</c:v>
                </c:pt>
                <c:pt idx="22">
                  <c:v>38125</c:v>
                </c:pt>
                <c:pt idx="23">
                  <c:v>38125</c:v>
                </c:pt>
                <c:pt idx="24">
                  <c:v>38125</c:v>
                </c:pt>
                <c:pt idx="25">
                  <c:v>38125</c:v>
                </c:pt>
                <c:pt idx="26">
                  <c:v>38125</c:v>
                </c:pt>
                <c:pt idx="27">
                  <c:v>38125</c:v>
                </c:pt>
                <c:pt idx="28">
                  <c:v>38125</c:v>
                </c:pt>
                <c:pt idx="29">
                  <c:v>38125</c:v>
                </c:pt>
                <c:pt idx="30">
                  <c:v>38125</c:v>
                </c:pt>
                <c:pt idx="31">
                  <c:v>38125</c:v>
                </c:pt>
                <c:pt idx="32">
                  <c:v>38125</c:v>
                </c:pt>
                <c:pt idx="33">
                  <c:v>38125</c:v>
                </c:pt>
                <c:pt idx="34">
                  <c:v>38125</c:v>
                </c:pt>
                <c:pt idx="35">
                  <c:v>38125</c:v>
                </c:pt>
                <c:pt idx="36">
                  <c:v>38125</c:v>
                </c:pt>
                <c:pt idx="37">
                  <c:v>38125</c:v>
                </c:pt>
                <c:pt idx="38">
                  <c:v>38125</c:v>
                </c:pt>
                <c:pt idx="39">
                  <c:v>38125</c:v>
                </c:pt>
                <c:pt idx="40">
                  <c:v>38125</c:v>
                </c:pt>
                <c:pt idx="41">
                  <c:v>38125</c:v>
                </c:pt>
                <c:pt idx="42">
                  <c:v>38125</c:v>
                </c:pt>
                <c:pt idx="43">
                  <c:v>38125</c:v>
                </c:pt>
                <c:pt idx="44">
                  <c:v>38125</c:v>
                </c:pt>
                <c:pt idx="45">
                  <c:v>38125</c:v>
                </c:pt>
                <c:pt idx="46">
                  <c:v>38125</c:v>
                </c:pt>
                <c:pt idx="47">
                  <c:v>38125</c:v>
                </c:pt>
                <c:pt idx="48">
                  <c:v>38125</c:v>
                </c:pt>
                <c:pt idx="49">
                  <c:v>38125</c:v>
                </c:pt>
                <c:pt idx="50">
                  <c:v>38125</c:v>
                </c:pt>
                <c:pt idx="51">
                  <c:v>38125</c:v>
                </c:pt>
                <c:pt idx="52">
                  <c:v>38125</c:v>
                </c:pt>
                <c:pt idx="53">
                  <c:v>38125</c:v>
                </c:pt>
                <c:pt idx="54">
                  <c:v>38125</c:v>
                </c:pt>
                <c:pt idx="55">
                  <c:v>38125</c:v>
                </c:pt>
                <c:pt idx="56">
                  <c:v>38125</c:v>
                </c:pt>
                <c:pt idx="57">
                  <c:v>38125</c:v>
                </c:pt>
                <c:pt idx="58">
                  <c:v>38125</c:v>
                </c:pt>
                <c:pt idx="59">
                  <c:v>38125</c:v>
                </c:pt>
                <c:pt idx="60">
                  <c:v>38125</c:v>
                </c:pt>
                <c:pt idx="61">
                  <c:v>38125</c:v>
                </c:pt>
                <c:pt idx="62">
                  <c:v>38125</c:v>
                </c:pt>
                <c:pt idx="63">
                  <c:v>38125</c:v>
                </c:pt>
                <c:pt idx="64">
                  <c:v>38125</c:v>
                </c:pt>
                <c:pt idx="65">
                  <c:v>38125</c:v>
                </c:pt>
                <c:pt idx="66">
                  <c:v>38125</c:v>
                </c:pt>
                <c:pt idx="67">
                  <c:v>38125</c:v>
                </c:pt>
                <c:pt idx="68">
                  <c:v>38125</c:v>
                </c:pt>
                <c:pt idx="69">
                  <c:v>38125</c:v>
                </c:pt>
                <c:pt idx="70">
                  <c:v>38125</c:v>
                </c:pt>
                <c:pt idx="71">
                  <c:v>38125</c:v>
                </c:pt>
                <c:pt idx="72">
                  <c:v>38125</c:v>
                </c:pt>
                <c:pt idx="73">
                  <c:v>38125</c:v>
                </c:pt>
                <c:pt idx="74">
                  <c:v>38125</c:v>
                </c:pt>
                <c:pt idx="75">
                  <c:v>38125</c:v>
                </c:pt>
                <c:pt idx="76">
                  <c:v>38125</c:v>
                </c:pt>
                <c:pt idx="77">
                  <c:v>38125</c:v>
                </c:pt>
                <c:pt idx="78">
                  <c:v>38125</c:v>
                </c:pt>
                <c:pt idx="79">
                  <c:v>38125</c:v>
                </c:pt>
                <c:pt idx="80">
                  <c:v>38125</c:v>
                </c:pt>
                <c:pt idx="81">
                  <c:v>38125</c:v>
                </c:pt>
                <c:pt idx="82">
                  <c:v>38125</c:v>
                </c:pt>
                <c:pt idx="83">
                  <c:v>38125</c:v>
                </c:pt>
                <c:pt idx="84">
                  <c:v>38125</c:v>
                </c:pt>
                <c:pt idx="85">
                  <c:v>38125</c:v>
                </c:pt>
                <c:pt idx="86">
                  <c:v>38125</c:v>
                </c:pt>
                <c:pt idx="87">
                  <c:v>38125</c:v>
                </c:pt>
                <c:pt idx="88">
                  <c:v>38125</c:v>
                </c:pt>
                <c:pt idx="89">
                  <c:v>38125</c:v>
                </c:pt>
                <c:pt idx="90">
                  <c:v>38125</c:v>
                </c:pt>
                <c:pt idx="91">
                  <c:v>38125</c:v>
                </c:pt>
                <c:pt idx="92">
                  <c:v>38125</c:v>
                </c:pt>
                <c:pt idx="93">
                  <c:v>38125</c:v>
                </c:pt>
                <c:pt idx="94">
                  <c:v>38125</c:v>
                </c:pt>
                <c:pt idx="95">
                  <c:v>38125</c:v>
                </c:pt>
                <c:pt idx="96">
                  <c:v>38125</c:v>
                </c:pt>
                <c:pt idx="97">
                  <c:v>38125</c:v>
                </c:pt>
                <c:pt idx="98">
                  <c:v>38125</c:v>
                </c:pt>
                <c:pt idx="99">
                  <c:v>38125</c:v>
                </c:pt>
                <c:pt idx="100">
                  <c:v>38125</c:v>
                </c:pt>
                <c:pt idx="101">
                  <c:v>38125</c:v>
                </c:pt>
                <c:pt idx="102">
                  <c:v>38125</c:v>
                </c:pt>
                <c:pt idx="103">
                  <c:v>38125</c:v>
                </c:pt>
                <c:pt idx="104">
                  <c:v>38125</c:v>
                </c:pt>
                <c:pt idx="105">
                  <c:v>38125</c:v>
                </c:pt>
                <c:pt idx="106">
                  <c:v>38125</c:v>
                </c:pt>
                <c:pt idx="107">
                  <c:v>38125</c:v>
                </c:pt>
                <c:pt idx="108">
                  <c:v>38125</c:v>
                </c:pt>
                <c:pt idx="109">
                  <c:v>38125</c:v>
                </c:pt>
                <c:pt idx="110">
                  <c:v>38125</c:v>
                </c:pt>
                <c:pt idx="111">
                  <c:v>38125</c:v>
                </c:pt>
                <c:pt idx="112">
                  <c:v>38125</c:v>
                </c:pt>
                <c:pt idx="113">
                  <c:v>38125</c:v>
                </c:pt>
                <c:pt idx="114">
                  <c:v>38125</c:v>
                </c:pt>
                <c:pt idx="115">
                  <c:v>38125</c:v>
                </c:pt>
                <c:pt idx="116">
                  <c:v>38125</c:v>
                </c:pt>
                <c:pt idx="117">
                  <c:v>38125</c:v>
                </c:pt>
                <c:pt idx="118">
                  <c:v>38125</c:v>
                </c:pt>
                <c:pt idx="119">
                  <c:v>38125</c:v>
                </c:pt>
                <c:pt idx="120">
                  <c:v>38125</c:v>
                </c:pt>
                <c:pt idx="121">
                  <c:v>38125</c:v>
                </c:pt>
                <c:pt idx="122">
                  <c:v>38125</c:v>
                </c:pt>
                <c:pt idx="123">
                  <c:v>38125</c:v>
                </c:pt>
                <c:pt idx="124">
                  <c:v>38125</c:v>
                </c:pt>
                <c:pt idx="125">
                  <c:v>38125</c:v>
                </c:pt>
                <c:pt idx="126">
                  <c:v>38125</c:v>
                </c:pt>
                <c:pt idx="127">
                  <c:v>38125</c:v>
                </c:pt>
                <c:pt idx="128">
                  <c:v>38125</c:v>
                </c:pt>
                <c:pt idx="129">
                  <c:v>38125</c:v>
                </c:pt>
                <c:pt idx="130">
                  <c:v>38125</c:v>
                </c:pt>
                <c:pt idx="131">
                  <c:v>38125</c:v>
                </c:pt>
                <c:pt idx="132">
                  <c:v>38125</c:v>
                </c:pt>
                <c:pt idx="133">
                  <c:v>38125</c:v>
                </c:pt>
                <c:pt idx="134">
                  <c:v>38125</c:v>
                </c:pt>
                <c:pt idx="135">
                  <c:v>38125</c:v>
                </c:pt>
                <c:pt idx="136">
                  <c:v>38125</c:v>
                </c:pt>
                <c:pt idx="137">
                  <c:v>38125</c:v>
                </c:pt>
                <c:pt idx="138">
                  <c:v>38125</c:v>
                </c:pt>
                <c:pt idx="139">
                  <c:v>38125</c:v>
                </c:pt>
                <c:pt idx="140">
                  <c:v>38125</c:v>
                </c:pt>
                <c:pt idx="141">
                  <c:v>38125</c:v>
                </c:pt>
                <c:pt idx="142">
                  <c:v>38125</c:v>
                </c:pt>
                <c:pt idx="143">
                  <c:v>38125</c:v>
                </c:pt>
                <c:pt idx="144">
                  <c:v>38125</c:v>
                </c:pt>
                <c:pt idx="145">
                  <c:v>38125</c:v>
                </c:pt>
                <c:pt idx="146">
                  <c:v>38125</c:v>
                </c:pt>
                <c:pt idx="147">
                  <c:v>38125</c:v>
                </c:pt>
                <c:pt idx="148">
                  <c:v>38125</c:v>
                </c:pt>
                <c:pt idx="149">
                  <c:v>38125</c:v>
                </c:pt>
                <c:pt idx="150">
                  <c:v>38125</c:v>
                </c:pt>
                <c:pt idx="151">
                  <c:v>38125</c:v>
                </c:pt>
                <c:pt idx="152">
                  <c:v>38125</c:v>
                </c:pt>
                <c:pt idx="153">
                  <c:v>38125</c:v>
                </c:pt>
                <c:pt idx="154">
                  <c:v>38125</c:v>
                </c:pt>
                <c:pt idx="155">
                  <c:v>38125</c:v>
                </c:pt>
                <c:pt idx="156">
                  <c:v>38125</c:v>
                </c:pt>
                <c:pt idx="157">
                  <c:v>38125</c:v>
                </c:pt>
                <c:pt idx="158">
                  <c:v>38125</c:v>
                </c:pt>
                <c:pt idx="159">
                  <c:v>38125</c:v>
                </c:pt>
                <c:pt idx="160">
                  <c:v>38125</c:v>
                </c:pt>
                <c:pt idx="161">
                  <c:v>38125</c:v>
                </c:pt>
                <c:pt idx="162">
                  <c:v>38125</c:v>
                </c:pt>
                <c:pt idx="163">
                  <c:v>38125</c:v>
                </c:pt>
                <c:pt idx="164">
                  <c:v>38125</c:v>
                </c:pt>
                <c:pt idx="165">
                  <c:v>38125</c:v>
                </c:pt>
                <c:pt idx="166">
                  <c:v>38125</c:v>
                </c:pt>
                <c:pt idx="167">
                  <c:v>38125</c:v>
                </c:pt>
                <c:pt idx="168">
                  <c:v>38125</c:v>
                </c:pt>
                <c:pt idx="169">
                  <c:v>38125</c:v>
                </c:pt>
                <c:pt idx="170">
                  <c:v>38125</c:v>
                </c:pt>
                <c:pt idx="171">
                  <c:v>38125</c:v>
                </c:pt>
                <c:pt idx="172">
                  <c:v>38125</c:v>
                </c:pt>
                <c:pt idx="173">
                  <c:v>38125</c:v>
                </c:pt>
                <c:pt idx="174">
                  <c:v>38125</c:v>
                </c:pt>
                <c:pt idx="175">
                  <c:v>38125</c:v>
                </c:pt>
                <c:pt idx="176">
                  <c:v>38125</c:v>
                </c:pt>
                <c:pt idx="177">
                  <c:v>38125</c:v>
                </c:pt>
                <c:pt idx="178">
                  <c:v>38125</c:v>
                </c:pt>
                <c:pt idx="179">
                  <c:v>38125</c:v>
                </c:pt>
                <c:pt idx="180">
                  <c:v>38125</c:v>
                </c:pt>
                <c:pt idx="181">
                  <c:v>38125</c:v>
                </c:pt>
                <c:pt idx="182">
                  <c:v>38125</c:v>
                </c:pt>
                <c:pt idx="183">
                  <c:v>38125</c:v>
                </c:pt>
                <c:pt idx="184">
                  <c:v>38125</c:v>
                </c:pt>
                <c:pt idx="185">
                  <c:v>38125</c:v>
                </c:pt>
                <c:pt idx="186">
                  <c:v>38125</c:v>
                </c:pt>
                <c:pt idx="187">
                  <c:v>38125</c:v>
                </c:pt>
                <c:pt idx="188">
                  <c:v>38125</c:v>
                </c:pt>
                <c:pt idx="189">
                  <c:v>38125</c:v>
                </c:pt>
                <c:pt idx="190">
                  <c:v>38125</c:v>
                </c:pt>
                <c:pt idx="191">
                  <c:v>38125</c:v>
                </c:pt>
                <c:pt idx="192">
                  <c:v>38125</c:v>
                </c:pt>
                <c:pt idx="193">
                  <c:v>38125</c:v>
                </c:pt>
                <c:pt idx="194">
                  <c:v>38125</c:v>
                </c:pt>
                <c:pt idx="195">
                  <c:v>38125</c:v>
                </c:pt>
                <c:pt idx="196">
                  <c:v>38125</c:v>
                </c:pt>
                <c:pt idx="197">
                  <c:v>38125</c:v>
                </c:pt>
                <c:pt idx="198">
                  <c:v>38125</c:v>
                </c:pt>
                <c:pt idx="199">
                  <c:v>38125</c:v>
                </c:pt>
                <c:pt idx="200">
                  <c:v>38125</c:v>
                </c:pt>
                <c:pt idx="201">
                  <c:v>38125</c:v>
                </c:pt>
                <c:pt idx="202">
                  <c:v>38125</c:v>
                </c:pt>
                <c:pt idx="203">
                  <c:v>38125</c:v>
                </c:pt>
                <c:pt idx="204">
                  <c:v>38125</c:v>
                </c:pt>
                <c:pt idx="205">
                  <c:v>38125</c:v>
                </c:pt>
                <c:pt idx="206">
                  <c:v>38125</c:v>
                </c:pt>
                <c:pt idx="207">
                  <c:v>38125</c:v>
                </c:pt>
                <c:pt idx="208">
                  <c:v>38125</c:v>
                </c:pt>
                <c:pt idx="209">
                  <c:v>38125</c:v>
                </c:pt>
                <c:pt idx="210">
                  <c:v>38125</c:v>
                </c:pt>
                <c:pt idx="211">
                  <c:v>38125</c:v>
                </c:pt>
                <c:pt idx="212">
                  <c:v>38125</c:v>
                </c:pt>
                <c:pt idx="213">
                  <c:v>38125</c:v>
                </c:pt>
                <c:pt idx="214">
                  <c:v>38125</c:v>
                </c:pt>
                <c:pt idx="215">
                  <c:v>38125</c:v>
                </c:pt>
                <c:pt idx="216">
                  <c:v>38125</c:v>
                </c:pt>
                <c:pt idx="217">
                  <c:v>38125</c:v>
                </c:pt>
                <c:pt idx="218">
                  <c:v>38125</c:v>
                </c:pt>
                <c:pt idx="219">
                  <c:v>38125</c:v>
                </c:pt>
                <c:pt idx="220">
                  <c:v>38125</c:v>
                </c:pt>
                <c:pt idx="221">
                  <c:v>38125</c:v>
                </c:pt>
                <c:pt idx="222">
                  <c:v>38125</c:v>
                </c:pt>
                <c:pt idx="223">
                  <c:v>38125</c:v>
                </c:pt>
                <c:pt idx="224">
                  <c:v>38125</c:v>
                </c:pt>
                <c:pt idx="225">
                  <c:v>38125</c:v>
                </c:pt>
                <c:pt idx="226">
                  <c:v>38125</c:v>
                </c:pt>
                <c:pt idx="227">
                  <c:v>38125</c:v>
                </c:pt>
                <c:pt idx="228">
                  <c:v>38125</c:v>
                </c:pt>
                <c:pt idx="229">
                  <c:v>38125</c:v>
                </c:pt>
                <c:pt idx="230">
                  <c:v>38125</c:v>
                </c:pt>
                <c:pt idx="231">
                  <c:v>38125</c:v>
                </c:pt>
                <c:pt idx="232">
                  <c:v>38125</c:v>
                </c:pt>
                <c:pt idx="233">
                  <c:v>38125</c:v>
                </c:pt>
                <c:pt idx="234">
                  <c:v>38125</c:v>
                </c:pt>
                <c:pt idx="235">
                  <c:v>38125</c:v>
                </c:pt>
                <c:pt idx="236">
                  <c:v>38125</c:v>
                </c:pt>
                <c:pt idx="237">
                  <c:v>38125</c:v>
                </c:pt>
                <c:pt idx="238">
                  <c:v>38125</c:v>
                </c:pt>
                <c:pt idx="239">
                  <c:v>38125</c:v>
                </c:pt>
                <c:pt idx="240">
                  <c:v>38125</c:v>
                </c:pt>
                <c:pt idx="241">
                  <c:v>38125</c:v>
                </c:pt>
                <c:pt idx="242">
                  <c:v>38125</c:v>
                </c:pt>
                <c:pt idx="243">
                  <c:v>38125</c:v>
                </c:pt>
                <c:pt idx="244">
                  <c:v>38125</c:v>
                </c:pt>
                <c:pt idx="245">
                  <c:v>38125</c:v>
                </c:pt>
                <c:pt idx="246">
                  <c:v>38125</c:v>
                </c:pt>
                <c:pt idx="247">
                  <c:v>38125</c:v>
                </c:pt>
                <c:pt idx="248">
                  <c:v>38125</c:v>
                </c:pt>
                <c:pt idx="249">
                  <c:v>38125</c:v>
                </c:pt>
                <c:pt idx="250">
                  <c:v>38125</c:v>
                </c:pt>
                <c:pt idx="251">
                  <c:v>38125</c:v>
                </c:pt>
                <c:pt idx="252">
                  <c:v>38125</c:v>
                </c:pt>
                <c:pt idx="253">
                  <c:v>38125</c:v>
                </c:pt>
                <c:pt idx="254">
                  <c:v>38125</c:v>
                </c:pt>
                <c:pt idx="255">
                  <c:v>38125</c:v>
                </c:pt>
                <c:pt idx="256">
                  <c:v>38125</c:v>
                </c:pt>
                <c:pt idx="257">
                  <c:v>38125</c:v>
                </c:pt>
                <c:pt idx="258">
                  <c:v>38125</c:v>
                </c:pt>
                <c:pt idx="259">
                  <c:v>38125</c:v>
                </c:pt>
                <c:pt idx="260">
                  <c:v>38125</c:v>
                </c:pt>
                <c:pt idx="261">
                  <c:v>38125</c:v>
                </c:pt>
                <c:pt idx="262">
                  <c:v>38125</c:v>
                </c:pt>
                <c:pt idx="263">
                  <c:v>38125</c:v>
                </c:pt>
                <c:pt idx="264">
                  <c:v>38125</c:v>
                </c:pt>
                <c:pt idx="265">
                  <c:v>38125</c:v>
                </c:pt>
                <c:pt idx="266">
                  <c:v>38125</c:v>
                </c:pt>
                <c:pt idx="267">
                  <c:v>38125</c:v>
                </c:pt>
                <c:pt idx="268">
                  <c:v>38125</c:v>
                </c:pt>
                <c:pt idx="269">
                  <c:v>38125</c:v>
                </c:pt>
                <c:pt idx="270">
                  <c:v>38125</c:v>
                </c:pt>
                <c:pt idx="271">
                  <c:v>38125</c:v>
                </c:pt>
                <c:pt idx="272">
                  <c:v>38125</c:v>
                </c:pt>
                <c:pt idx="273">
                  <c:v>38125</c:v>
                </c:pt>
                <c:pt idx="274">
                  <c:v>38125</c:v>
                </c:pt>
                <c:pt idx="275">
                  <c:v>38125</c:v>
                </c:pt>
                <c:pt idx="276">
                  <c:v>38125</c:v>
                </c:pt>
                <c:pt idx="277">
                  <c:v>38125</c:v>
                </c:pt>
                <c:pt idx="278">
                  <c:v>38125</c:v>
                </c:pt>
                <c:pt idx="279">
                  <c:v>38125</c:v>
                </c:pt>
                <c:pt idx="280">
                  <c:v>38125</c:v>
                </c:pt>
                <c:pt idx="281">
                  <c:v>38125</c:v>
                </c:pt>
                <c:pt idx="282">
                  <c:v>38125</c:v>
                </c:pt>
                <c:pt idx="283">
                  <c:v>38125</c:v>
                </c:pt>
                <c:pt idx="284">
                  <c:v>38125</c:v>
                </c:pt>
                <c:pt idx="285">
                  <c:v>38125</c:v>
                </c:pt>
                <c:pt idx="286">
                  <c:v>38125</c:v>
                </c:pt>
                <c:pt idx="287">
                  <c:v>38125</c:v>
                </c:pt>
                <c:pt idx="288">
                  <c:v>38125</c:v>
                </c:pt>
                <c:pt idx="289">
                  <c:v>38125</c:v>
                </c:pt>
                <c:pt idx="290">
                  <c:v>38125</c:v>
                </c:pt>
                <c:pt idx="291">
                  <c:v>38125</c:v>
                </c:pt>
                <c:pt idx="292">
                  <c:v>38125</c:v>
                </c:pt>
                <c:pt idx="293">
                  <c:v>38125</c:v>
                </c:pt>
                <c:pt idx="294">
                  <c:v>38125</c:v>
                </c:pt>
                <c:pt idx="295">
                  <c:v>38125</c:v>
                </c:pt>
                <c:pt idx="296">
                  <c:v>38125</c:v>
                </c:pt>
                <c:pt idx="297">
                  <c:v>38125</c:v>
                </c:pt>
                <c:pt idx="298">
                  <c:v>38125</c:v>
                </c:pt>
                <c:pt idx="299">
                  <c:v>38125</c:v>
                </c:pt>
                <c:pt idx="300">
                  <c:v>38125</c:v>
                </c:pt>
                <c:pt idx="301">
                  <c:v>38125</c:v>
                </c:pt>
                <c:pt idx="302">
                  <c:v>38125</c:v>
                </c:pt>
                <c:pt idx="303">
                  <c:v>38125</c:v>
                </c:pt>
                <c:pt idx="304">
                  <c:v>38125</c:v>
                </c:pt>
                <c:pt idx="305">
                  <c:v>38125</c:v>
                </c:pt>
                <c:pt idx="306">
                  <c:v>38125</c:v>
                </c:pt>
                <c:pt idx="307">
                  <c:v>38125</c:v>
                </c:pt>
                <c:pt idx="308">
                  <c:v>38125</c:v>
                </c:pt>
                <c:pt idx="309">
                  <c:v>38125</c:v>
                </c:pt>
                <c:pt idx="310">
                  <c:v>38125</c:v>
                </c:pt>
                <c:pt idx="311">
                  <c:v>38125</c:v>
                </c:pt>
                <c:pt idx="312">
                  <c:v>38125</c:v>
                </c:pt>
                <c:pt idx="313">
                  <c:v>38125</c:v>
                </c:pt>
                <c:pt idx="314">
                  <c:v>38125</c:v>
                </c:pt>
                <c:pt idx="315">
                  <c:v>38125</c:v>
                </c:pt>
                <c:pt idx="316">
                  <c:v>38125</c:v>
                </c:pt>
                <c:pt idx="317">
                  <c:v>38125</c:v>
                </c:pt>
                <c:pt idx="318">
                  <c:v>38125</c:v>
                </c:pt>
                <c:pt idx="319">
                  <c:v>38125</c:v>
                </c:pt>
                <c:pt idx="320">
                  <c:v>38125</c:v>
                </c:pt>
                <c:pt idx="321">
                  <c:v>38125</c:v>
                </c:pt>
                <c:pt idx="322">
                  <c:v>38125</c:v>
                </c:pt>
                <c:pt idx="323">
                  <c:v>38125</c:v>
                </c:pt>
                <c:pt idx="324">
                  <c:v>38125</c:v>
                </c:pt>
                <c:pt idx="325">
                  <c:v>38125</c:v>
                </c:pt>
                <c:pt idx="326">
                  <c:v>38125</c:v>
                </c:pt>
                <c:pt idx="327">
                  <c:v>38125</c:v>
                </c:pt>
                <c:pt idx="328">
                  <c:v>38125</c:v>
                </c:pt>
                <c:pt idx="329">
                  <c:v>38125</c:v>
                </c:pt>
                <c:pt idx="330">
                  <c:v>38125</c:v>
                </c:pt>
                <c:pt idx="331">
                  <c:v>38125</c:v>
                </c:pt>
                <c:pt idx="332">
                  <c:v>38125</c:v>
                </c:pt>
                <c:pt idx="333">
                  <c:v>38125</c:v>
                </c:pt>
                <c:pt idx="334">
                  <c:v>38125</c:v>
                </c:pt>
                <c:pt idx="335">
                  <c:v>38125</c:v>
                </c:pt>
                <c:pt idx="336">
                  <c:v>38125</c:v>
                </c:pt>
                <c:pt idx="337">
                  <c:v>38125</c:v>
                </c:pt>
                <c:pt idx="338">
                  <c:v>38125</c:v>
                </c:pt>
                <c:pt idx="339">
                  <c:v>38125</c:v>
                </c:pt>
                <c:pt idx="340">
                  <c:v>38125</c:v>
                </c:pt>
                <c:pt idx="341">
                  <c:v>38125</c:v>
                </c:pt>
                <c:pt idx="342">
                  <c:v>38125</c:v>
                </c:pt>
                <c:pt idx="343">
                  <c:v>38125</c:v>
                </c:pt>
                <c:pt idx="344">
                  <c:v>38125</c:v>
                </c:pt>
                <c:pt idx="345">
                  <c:v>38125</c:v>
                </c:pt>
                <c:pt idx="346">
                  <c:v>38125</c:v>
                </c:pt>
                <c:pt idx="347">
                  <c:v>38125</c:v>
                </c:pt>
                <c:pt idx="348">
                  <c:v>38125</c:v>
                </c:pt>
                <c:pt idx="349">
                  <c:v>38125</c:v>
                </c:pt>
                <c:pt idx="350">
                  <c:v>38125</c:v>
                </c:pt>
                <c:pt idx="351">
                  <c:v>38125</c:v>
                </c:pt>
                <c:pt idx="352">
                  <c:v>38125</c:v>
                </c:pt>
                <c:pt idx="353">
                  <c:v>38125</c:v>
                </c:pt>
                <c:pt idx="354">
                  <c:v>38125</c:v>
                </c:pt>
                <c:pt idx="355">
                  <c:v>38125</c:v>
                </c:pt>
                <c:pt idx="356">
                  <c:v>38125</c:v>
                </c:pt>
                <c:pt idx="357">
                  <c:v>38125</c:v>
                </c:pt>
                <c:pt idx="358">
                  <c:v>38125</c:v>
                </c:pt>
                <c:pt idx="359">
                  <c:v>38125</c:v>
                </c:pt>
                <c:pt idx="360">
                  <c:v>38125</c:v>
                </c:pt>
                <c:pt idx="361">
                  <c:v>38125</c:v>
                </c:pt>
                <c:pt idx="362">
                  <c:v>38125</c:v>
                </c:pt>
                <c:pt idx="363">
                  <c:v>38125</c:v>
                </c:pt>
                <c:pt idx="364">
                  <c:v>38125</c:v>
                </c:pt>
                <c:pt idx="365">
                  <c:v>38125</c:v>
                </c:pt>
                <c:pt idx="366">
                  <c:v>38125</c:v>
                </c:pt>
                <c:pt idx="367">
                  <c:v>38125</c:v>
                </c:pt>
                <c:pt idx="368">
                  <c:v>38125</c:v>
                </c:pt>
                <c:pt idx="369">
                  <c:v>38125</c:v>
                </c:pt>
                <c:pt idx="370">
                  <c:v>38125</c:v>
                </c:pt>
                <c:pt idx="371">
                  <c:v>38125</c:v>
                </c:pt>
                <c:pt idx="372">
                  <c:v>38125</c:v>
                </c:pt>
                <c:pt idx="373">
                  <c:v>38125</c:v>
                </c:pt>
                <c:pt idx="374">
                  <c:v>38125</c:v>
                </c:pt>
                <c:pt idx="375">
                  <c:v>38125</c:v>
                </c:pt>
                <c:pt idx="376">
                  <c:v>38125</c:v>
                </c:pt>
                <c:pt idx="377">
                  <c:v>38125</c:v>
                </c:pt>
                <c:pt idx="378">
                  <c:v>38125</c:v>
                </c:pt>
                <c:pt idx="379">
                  <c:v>38125</c:v>
                </c:pt>
                <c:pt idx="380">
                  <c:v>38125</c:v>
                </c:pt>
                <c:pt idx="381">
                  <c:v>38125</c:v>
                </c:pt>
                <c:pt idx="382">
                  <c:v>38125</c:v>
                </c:pt>
                <c:pt idx="383">
                  <c:v>38125</c:v>
                </c:pt>
                <c:pt idx="384">
                  <c:v>38125</c:v>
                </c:pt>
                <c:pt idx="385">
                  <c:v>38125</c:v>
                </c:pt>
                <c:pt idx="386">
                  <c:v>38125</c:v>
                </c:pt>
                <c:pt idx="387">
                  <c:v>38125</c:v>
                </c:pt>
                <c:pt idx="388">
                  <c:v>38125</c:v>
                </c:pt>
                <c:pt idx="389">
                  <c:v>38125</c:v>
                </c:pt>
                <c:pt idx="390">
                  <c:v>38125</c:v>
                </c:pt>
                <c:pt idx="391">
                  <c:v>38125</c:v>
                </c:pt>
                <c:pt idx="392">
                  <c:v>38125</c:v>
                </c:pt>
                <c:pt idx="393">
                  <c:v>38125</c:v>
                </c:pt>
                <c:pt idx="394">
                  <c:v>38125</c:v>
                </c:pt>
                <c:pt idx="395">
                  <c:v>38125</c:v>
                </c:pt>
                <c:pt idx="396">
                  <c:v>38125</c:v>
                </c:pt>
                <c:pt idx="397">
                  <c:v>38125</c:v>
                </c:pt>
                <c:pt idx="398">
                  <c:v>38125</c:v>
                </c:pt>
                <c:pt idx="399">
                  <c:v>38125</c:v>
                </c:pt>
                <c:pt idx="400">
                  <c:v>38125</c:v>
                </c:pt>
                <c:pt idx="401">
                  <c:v>38125</c:v>
                </c:pt>
                <c:pt idx="402">
                  <c:v>38125</c:v>
                </c:pt>
                <c:pt idx="403">
                  <c:v>38125</c:v>
                </c:pt>
                <c:pt idx="404">
                  <c:v>38125</c:v>
                </c:pt>
                <c:pt idx="405">
                  <c:v>38125</c:v>
                </c:pt>
                <c:pt idx="406">
                  <c:v>38125</c:v>
                </c:pt>
                <c:pt idx="407">
                  <c:v>38125</c:v>
                </c:pt>
                <c:pt idx="408">
                  <c:v>38125</c:v>
                </c:pt>
                <c:pt idx="409">
                  <c:v>38125</c:v>
                </c:pt>
                <c:pt idx="410">
                  <c:v>38125</c:v>
                </c:pt>
                <c:pt idx="411">
                  <c:v>38125</c:v>
                </c:pt>
                <c:pt idx="412">
                  <c:v>38125</c:v>
                </c:pt>
                <c:pt idx="413">
                  <c:v>38125</c:v>
                </c:pt>
                <c:pt idx="414">
                  <c:v>38125</c:v>
                </c:pt>
                <c:pt idx="415">
                  <c:v>38125</c:v>
                </c:pt>
                <c:pt idx="416">
                  <c:v>38125</c:v>
                </c:pt>
                <c:pt idx="417">
                  <c:v>38125</c:v>
                </c:pt>
                <c:pt idx="418">
                  <c:v>38125</c:v>
                </c:pt>
                <c:pt idx="419">
                  <c:v>38125</c:v>
                </c:pt>
                <c:pt idx="420">
                  <c:v>38125</c:v>
                </c:pt>
                <c:pt idx="421">
                  <c:v>38125</c:v>
                </c:pt>
                <c:pt idx="422">
                  <c:v>38125</c:v>
                </c:pt>
                <c:pt idx="423">
                  <c:v>38125</c:v>
                </c:pt>
                <c:pt idx="424">
                  <c:v>38125</c:v>
                </c:pt>
                <c:pt idx="425">
                  <c:v>38125</c:v>
                </c:pt>
                <c:pt idx="426">
                  <c:v>38125</c:v>
                </c:pt>
                <c:pt idx="427">
                  <c:v>38125</c:v>
                </c:pt>
                <c:pt idx="428">
                  <c:v>38125</c:v>
                </c:pt>
                <c:pt idx="429">
                  <c:v>38125</c:v>
                </c:pt>
                <c:pt idx="430">
                  <c:v>38125</c:v>
                </c:pt>
                <c:pt idx="431">
                  <c:v>38125</c:v>
                </c:pt>
                <c:pt idx="432">
                  <c:v>38125</c:v>
                </c:pt>
                <c:pt idx="433">
                  <c:v>38125</c:v>
                </c:pt>
                <c:pt idx="434">
                  <c:v>38125</c:v>
                </c:pt>
                <c:pt idx="435">
                  <c:v>38125</c:v>
                </c:pt>
                <c:pt idx="436">
                  <c:v>38125</c:v>
                </c:pt>
                <c:pt idx="437">
                  <c:v>38125</c:v>
                </c:pt>
                <c:pt idx="438">
                  <c:v>38125</c:v>
                </c:pt>
                <c:pt idx="439">
                  <c:v>38125</c:v>
                </c:pt>
                <c:pt idx="440">
                  <c:v>38125</c:v>
                </c:pt>
                <c:pt idx="441">
                  <c:v>38125</c:v>
                </c:pt>
                <c:pt idx="442">
                  <c:v>38125</c:v>
                </c:pt>
                <c:pt idx="443">
                  <c:v>38125</c:v>
                </c:pt>
                <c:pt idx="444">
                  <c:v>38125</c:v>
                </c:pt>
                <c:pt idx="445">
                  <c:v>38125</c:v>
                </c:pt>
                <c:pt idx="446">
                  <c:v>38125</c:v>
                </c:pt>
                <c:pt idx="447">
                  <c:v>38125</c:v>
                </c:pt>
                <c:pt idx="448">
                  <c:v>38125</c:v>
                </c:pt>
                <c:pt idx="449">
                  <c:v>38125</c:v>
                </c:pt>
                <c:pt idx="450">
                  <c:v>38125</c:v>
                </c:pt>
                <c:pt idx="451">
                  <c:v>38125</c:v>
                </c:pt>
                <c:pt idx="452">
                  <c:v>38125</c:v>
                </c:pt>
                <c:pt idx="453">
                  <c:v>38125</c:v>
                </c:pt>
                <c:pt idx="454">
                  <c:v>38125</c:v>
                </c:pt>
                <c:pt idx="455">
                  <c:v>38125</c:v>
                </c:pt>
                <c:pt idx="456">
                  <c:v>38125</c:v>
                </c:pt>
                <c:pt idx="457">
                  <c:v>38125</c:v>
                </c:pt>
                <c:pt idx="458">
                  <c:v>38125</c:v>
                </c:pt>
                <c:pt idx="459">
                  <c:v>38125</c:v>
                </c:pt>
                <c:pt idx="460">
                  <c:v>38125</c:v>
                </c:pt>
                <c:pt idx="461">
                  <c:v>38125</c:v>
                </c:pt>
                <c:pt idx="462">
                  <c:v>38125</c:v>
                </c:pt>
                <c:pt idx="463">
                  <c:v>38125</c:v>
                </c:pt>
                <c:pt idx="464">
                  <c:v>38125</c:v>
                </c:pt>
                <c:pt idx="465">
                  <c:v>38125</c:v>
                </c:pt>
                <c:pt idx="466">
                  <c:v>38125</c:v>
                </c:pt>
                <c:pt idx="467">
                  <c:v>38125</c:v>
                </c:pt>
                <c:pt idx="468">
                  <c:v>38125</c:v>
                </c:pt>
                <c:pt idx="469">
                  <c:v>38125</c:v>
                </c:pt>
                <c:pt idx="470">
                  <c:v>38125</c:v>
                </c:pt>
                <c:pt idx="471">
                  <c:v>38125</c:v>
                </c:pt>
                <c:pt idx="472">
                  <c:v>38125</c:v>
                </c:pt>
                <c:pt idx="473">
                  <c:v>38125</c:v>
                </c:pt>
                <c:pt idx="474">
                  <c:v>38125</c:v>
                </c:pt>
                <c:pt idx="475">
                  <c:v>38125</c:v>
                </c:pt>
                <c:pt idx="476">
                  <c:v>38125</c:v>
                </c:pt>
                <c:pt idx="477">
                  <c:v>38125</c:v>
                </c:pt>
                <c:pt idx="478">
                  <c:v>38125</c:v>
                </c:pt>
                <c:pt idx="479">
                  <c:v>38125</c:v>
                </c:pt>
                <c:pt idx="480">
                  <c:v>38125</c:v>
                </c:pt>
                <c:pt idx="481">
                  <c:v>38125</c:v>
                </c:pt>
                <c:pt idx="482">
                  <c:v>38125</c:v>
                </c:pt>
                <c:pt idx="483">
                  <c:v>38125</c:v>
                </c:pt>
                <c:pt idx="484">
                  <c:v>38125</c:v>
                </c:pt>
                <c:pt idx="485">
                  <c:v>38125</c:v>
                </c:pt>
                <c:pt idx="486">
                  <c:v>38125</c:v>
                </c:pt>
                <c:pt idx="487">
                  <c:v>38125</c:v>
                </c:pt>
                <c:pt idx="488">
                  <c:v>38125</c:v>
                </c:pt>
                <c:pt idx="489">
                  <c:v>38125</c:v>
                </c:pt>
                <c:pt idx="490">
                  <c:v>38125</c:v>
                </c:pt>
                <c:pt idx="491">
                  <c:v>38125</c:v>
                </c:pt>
                <c:pt idx="492">
                  <c:v>38125</c:v>
                </c:pt>
                <c:pt idx="493">
                  <c:v>38125</c:v>
                </c:pt>
                <c:pt idx="494">
                  <c:v>38125</c:v>
                </c:pt>
                <c:pt idx="495">
                  <c:v>38125</c:v>
                </c:pt>
                <c:pt idx="496">
                  <c:v>38125</c:v>
                </c:pt>
                <c:pt idx="497">
                  <c:v>38125</c:v>
                </c:pt>
                <c:pt idx="498">
                  <c:v>38125</c:v>
                </c:pt>
                <c:pt idx="499">
                  <c:v>38125</c:v>
                </c:pt>
                <c:pt idx="500">
                  <c:v>38125</c:v>
                </c:pt>
                <c:pt idx="501">
                  <c:v>38125</c:v>
                </c:pt>
                <c:pt idx="502">
                  <c:v>38125</c:v>
                </c:pt>
                <c:pt idx="503">
                  <c:v>38125</c:v>
                </c:pt>
                <c:pt idx="504">
                  <c:v>38125</c:v>
                </c:pt>
                <c:pt idx="505">
                  <c:v>38125</c:v>
                </c:pt>
                <c:pt idx="506">
                  <c:v>38125</c:v>
                </c:pt>
                <c:pt idx="507">
                  <c:v>38125</c:v>
                </c:pt>
                <c:pt idx="508">
                  <c:v>38125</c:v>
                </c:pt>
                <c:pt idx="509">
                  <c:v>38125</c:v>
                </c:pt>
                <c:pt idx="510">
                  <c:v>38125</c:v>
                </c:pt>
                <c:pt idx="511">
                  <c:v>38125</c:v>
                </c:pt>
                <c:pt idx="512">
                  <c:v>38125</c:v>
                </c:pt>
                <c:pt idx="513">
                  <c:v>38125</c:v>
                </c:pt>
                <c:pt idx="514">
                  <c:v>38125</c:v>
                </c:pt>
                <c:pt idx="515">
                  <c:v>38125</c:v>
                </c:pt>
                <c:pt idx="516">
                  <c:v>38125</c:v>
                </c:pt>
                <c:pt idx="517">
                  <c:v>38125</c:v>
                </c:pt>
                <c:pt idx="518">
                  <c:v>38125</c:v>
                </c:pt>
                <c:pt idx="519">
                  <c:v>38125</c:v>
                </c:pt>
                <c:pt idx="520">
                  <c:v>38125</c:v>
                </c:pt>
                <c:pt idx="521">
                  <c:v>38125</c:v>
                </c:pt>
                <c:pt idx="522">
                  <c:v>38125</c:v>
                </c:pt>
                <c:pt idx="523">
                  <c:v>38125</c:v>
                </c:pt>
                <c:pt idx="524">
                  <c:v>38125</c:v>
                </c:pt>
                <c:pt idx="525">
                  <c:v>38125</c:v>
                </c:pt>
                <c:pt idx="526">
                  <c:v>38125</c:v>
                </c:pt>
                <c:pt idx="527">
                  <c:v>38125</c:v>
                </c:pt>
                <c:pt idx="528">
                  <c:v>38125</c:v>
                </c:pt>
                <c:pt idx="529">
                  <c:v>38125</c:v>
                </c:pt>
                <c:pt idx="530">
                  <c:v>38125</c:v>
                </c:pt>
                <c:pt idx="531">
                  <c:v>38125</c:v>
                </c:pt>
                <c:pt idx="532">
                  <c:v>38125</c:v>
                </c:pt>
                <c:pt idx="533">
                  <c:v>38125</c:v>
                </c:pt>
                <c:pt idx="534">
                  <c:v>38125</c:v>
                </c:pt>
                <c:pt idx="535">
                  <c:v>38125</c:v>
                </c:pt>
                <c:pt idx="536">
                  <c:v>38125</c:v>
                </c:pt>
                <c:pt idx="537">
                  <c:v>38125</c:v>
                </c:pt>
                <c:pt idx="538">
                  <c:v>38125</c:v>
                </c:pt>
                <c:pt idx="539">
                  <c:v>38125</c:v>
                </c:pt>
                <c:pt idx="540">
                  <c:v>38125</c:v>
                </c:pt>
                <c:pt idx="541">
                  <c:v>38125</c:v>
                </c:pt>
                <c:pt idx="542">
                  <c:v>38125</c:v>
                </c:pt>
                <c:pt idx="543">
                  <c:v>38125</c:v>
                </c:pt>
                <c:pt idx="544">
                  <c:v>38125</c:v>
                </c:pt>
                <c:pt idx="545">
                  <c:v>38125</c:v>
                </c:pt>
                <c:pt idx="546">
                  <c:v>38125</c:v>
                </c:pt>
                <c:pt idx="547">
                  <c:v>38125</c:v>
                </c:pt>
                <c:pt idx="548">
                  <c:v>38125</c:v>
                </c:pt>
                <c:pt idx="549">
                  <c:v>38125</c:v>
                </c:pt>
                <c:pt idx="550">
                  <c:v>38125</c:v>
                </c:pt>
                <c:pt idx="551">
                  <c:v>38125</c:v>
                </c:pt>
                <c:pt idx="552">
                  <c:v>38125</c:v>
                </c:pt>
                <c:pt idx="553">
                  <c:v>38125</c:v>
                </c:pt>
                <c:pt idx="554">
                  <c:v>38125</c:v>
                </c:pt>
                <c:pt idx="555">
                  <c:v>38125</c:v>
                </c:pt>
                <c:pt idx="556">
                  <c:v>38125</c:v>
                </c:pt>
                <c:pt idx="557">
                  <c:v>38125</c:v>
                </c:pt>
                <c:pt idx="558">
                  <c:v>38125</c:v>
                </c:pt>
                <c:pt idx="559">
                  <c:v>38125</c:v>
                </c:pt>
                <c:pt idx="560">
                  <c:v>38125</c:v>
                </c:pt>
                <c:pt idx="561">
                  <c:v>38125</c:v>
                </c:pt>
                <c:pt idx="562">
                  <c:v>38125</c:v>
                </c:pt>
                <c:pt idx="563">
                  <c:v>38125</c:v>
                </c:pt>
                <c:pt idx="564">
                  <c:v>38125</c:v>
                </c:pt>
                <c:pt idx="565">
                  <c:v>38125</c:v>
                </c:pt>
                <c:pt idx="566">
                  <c:v>38125</c:v>
                </c:pt>
                <c:pt idx="567">
                  <c:v>38125</c:v>
                </c:pt>
                <c:pt idx="568">
                  <c:v>38125</c:v>
                </c:pt>
                <c:pt idx="569">
                  <c:v>38125</c:v>
                </c:pt>
                <c:pt idx="570">
                  <c:v>38125</c:v>
                </c:pt>
                <c:pt idx="571">
                  <c:v>38125</c:v>
                </c:pt>
                <c:pt idx="572">
                  <c:v>38125</c:v>
                </c:pt>
                <c:pt idx="573">
                  <c:v>38125</c:v>
                </c:pt>
                <c:pt idx="574">
                  <c:v>38125</c:v>
                </c:pt>
                <c:pt idx="575">
                  <c:v>38125</c:v>
                </c:pt>
                <c:pt idx="576">
                  <c:v>38125</c:v>
                </c:pt>
                <c:pt idx="577">
                  <c:v>38125</c:v>
                </c:pt>
                <c:pt idx="578">
                  <c:v>38125</c:v>
                </c:pt>
                <c:pt idx="579">
                  <c:v>38125</c:v>
                </c:pt>
                <c:pt idx="580">
                  <c:v>38125</c:v>
                </c:pt>
                <c:pt idx="581">
                  <c:v>38125</c:v>
                </c:pt>
                <c:pt idx="582">
                  <c:v>38125</c:v>
                </c:pt>
                <c:pt idx="583">
                  <c:v>38125</c:v>
                </c:pt>
                <c:pt idx="584">
                  <c:v>38125</c:v>
                </c:pt>
                <c:pt idx="585">
                  <c:v>38125</c:v>
                </c:pt>
                <c:pt idx="586">
                  <c:v>38125</c:v>
                </c:pt>
                <c:pt idx="587">
                  <c:v>38125</c:v>
                </c:pt>
                <c:pt idx="588">
                  <c:v>38125</c:v>
                </c:pt>
                <c:pt idx="589">
                  <c:v>38125</c:v>
                </c:pt>
                <c:pt idx="590">
                  <c:v>38125</c:v>
                </c:pt>
                <c:pt idx="591">
                  <c:v>38125</c:v>
                </c:pt>
                <c:pt idx="592">
                  <c:v>38125</c:v>
                </c:pt>
                <c:pt idx="593">
                  <c:v>38125</c:v>
                </c:pt>
                <c:pt idx="594">
                  <c:v>38125</c:v>
                </c:pt>
                <c:pt idx="595">
                  <c:v>38125</c:v>
                </c:pt>
                <c:pt idx="596">
                  <c:v>38125</c:v>
                </c:pt>
                <c:pt idx="597">
                  <c:v>38125</c:v>
                </c:pt>
                <c:pt idx="598">
                  <c:v>38125</c:v>
                </c:pt>
                <c:pt idx="599">
                  <c:v>38125</c:v>
                </c:pt>
                <c:pt idx="600">
                  <c:v>38125</c:v>
                </c:pt>
                <c:pt idx="601">
                  <c:v>38125</c:v>
                </c:pt>
                <c:pt idx="602">
                  <c:v>38125</c:v>
                </c:pt>
                <c:pt idx="603">
                  <c:v>38125</c:v>
                </c:pt>
                <c:pt idx="604">
                  <c:v>38125</c:v>
                </c:pt>
                <c:pt idx="605">
                  <c:v>38125</c:v>
                </c:pt>
                <c:pt idx="606">
                  <c:v>38125</c:v>
                </c:pt>
                <c:pt idx="607">
                  <c:v>38125</c:v>
                </c:pt>
                <c:pt idx="608">
                  <c:v>38125</c:v>
                </c:pt>
                <c:pt idx="609">
                  <c:v>38125</c:v>
                </c:pt>
                <c:pt idx="610">
                  <c:v>38125</c:v>
                </c:pt>
                <c:pt idx="611">
                  <c:v>38125</c:v>
                </c:pt>
                <c:pt idx="612">
                  <c:v>38125</c:v>
                </c:pt>
                <c:pt idx="613">
                  <c:v>38125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31320"/>
        <c:axId val="337129752"/>
      </c:lineChart>
      <c:scatterChart>
        <c:scatterStyle val="lineMarker"/>
        <c:varyColors val="0"/>
        <c:ser>
          <c:idx val="0"/>
          <c:order val="2"/>
          <c:tx>
            <c:v>Income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8916E">
                  <a:alpha val="81000"/>
                </a:srgbClr>
              </a:solidFill>
              <a:ln w="9525">
                <a:noFill/>
              </a:ln>
              <a:effectLst/>
            </c:spPr>
          </c:marker>
          <c:yVal>
            <c:numRef>
              <c:f>Sheet1!$P$2:$P$615</c:f>
              <c:numCache>
                <c:formatCode>General</c:formatCode>
                <c:ptCount val="614"/>
                <c:pt idx="0">
                  <c:v>58490</c:v>
                </c:pt>
                <c:pt idx="1">
                  <c:v>45830</c:v>
                </c:pt>
                <c:pt idx="2">
                  <c:v>30000</c:v>
                </c:pt>
                <c:pt idx="3">
                  <c:v>25830</c:v>
                </c:pt>
                <c:pt idx="4">
                  <c:v>60000</c:v>
                </c:pt>
                <c:pt idx="5">
                  <c:v>54170</c:v>
                </c:pt>
                <c:pt idx="6">
                  <c:v>23330</c:v>
                </c:pt>
                <c:pt idx="7">
                  <c:v>30360</c:v>
                </c:pt>
                <c:pt idx="8">
                  <c:v>40060</c:v>
                </c:pt>
                <c:pt idx="9">
                  <c:v>101712.5</c:v>
                </c:pt>
                <c:pt idx="10">
                  <c:v>32000</c:v>
                </c:pt>
                <c:pt idx="11">
                  <c:v>25000</c:v>
                </c:pt>
                <c:pt idx="12">
                  <c:v>30730</c:v>
                </c:pt>
                <c:pt idx="13">
                  <c:v>18530</c:v>
                </c:pt>
                <c:pt idx="14">
                  <c:v>12990</c:v>
                </c:pt>
                <c:pt idx="15">
                  <c:v>49500</c:v>
                </c:pt>
                <c:pt idx="16">
                  <c:v>35960</c:v>
                </c:pt>
                <c:pt idx="17">
                  <c:v>35100</c:v>
                </c:pt>
                <c:pt idx="18">
                  <c:v>48870</c:v>
                </c:pt>
                <c:pt idx="19">
                  <c:v>26000</c:v>
                </c:pt>
                <c:pt idx="20">
                  <c:v>76600</c:v>
                </c:pt>
                <c:pt idx="21">
                  <c:v>59550</c:v>
                </c:pt>
                <c:pt idx="22">
                  <c:v>26000</c:v>
                </c:pt>
                <c:pt idx="23">
                  <c:v>33650</c:v>
                </c:pt>
                <c:pt idx="24">
                  <c:v>37170</c:v>
                </c:pt>
                <c:pt idx="25">
                  <c:v>95600</c:v>
                </c:pt>
                <c:pt idx="26">
                  <c:v>27990</c:v>
                </c:pt>
                <c:pt idx="27">
                  <c:v>42260</c:v>
                </c:pt>
                <c:pt idx="28">
                  <c:v>14420</c:v>
                </c:pt>
                <c:pt idx="29">
                  <c:v>37500</c:v>
                </c:pt>
                <c:pt idx="30">
                  <c:v>41660</c:v>
                </c:pt>
                <c:pt idx="31">
                  <c:v>31670</c:v>
                </c:pt>
                <c:pt idx="32">
                  <c:v>46920</c:v>
                </c:pt>
                <c:pt idx="33">
                  <c:v>35000</c:v>
                </c:pt>
                <c:pt idx="34">
                  <c:v>101712.5</c:v>
                </c:pt>
                <c:pt idx="35">
                  <c:v>22750</c:v>
                </c:pt>
                <c:pt idx="36">
                  <c:v>18280</c:v>
                </c:pt>
                <c:pt idx="37">
                  <c:v>36670</c:v>
                </c:pt>
                <c:pt idx="38">
                  <c:v>41660</c:v>
                </c:pt>
                <c:pt idx="39">
                  <c:v>37480</c:v>
                </c:pt>
                <c:pt idx="40">
                  <c:v>36000</c:v>
                </c:pt>
                <c:pt idx="41">
                  <c:v>18000</c:v>
                </c:pt>
                <c:pt idx="42">
                  <c:v>24000</c:v>
                </c:pt>
                <c:pt idx="43">
                  <c:v>39410</c:v>
                </c:pt>
                <c:pt idx="44">
                  <c:v>46950</c:v>
                </c:pt>
                <c:pt idx="45">
                  <c:v>34100</c:v>
                </c:pt>
                <c:pt idx="46">
                  <c:v>56490</c:v>
                </c:pt>
                <c:pt idx="47">
                  <c:v>58210</c:v>
                </c:pt>
                <c:pt idx="48">
                  <c:v>26450</c:v>
                </c:pt>
                <c:pt idx="49">
                  <c:v>40000</c:v>
                </c:pt>
                <c:pt idx="50">
                  <c:v>19280</c:v>
                </c:pt>
                <c:pt idx="51">
                  <c:v>30860</c:v>
                </c:pt>
                <c:pt idx="52">
                  <c:v>42300</c:v>
                </c:pt>
                <c:pt idx="53">
                  <c:v>46160</c:v>
                </c:pt>
                <c:pt idx="54">
                  <c:v>101712.5</c:v>
                </c:pt>
                <c:pt idx="55">
                  <c:v>27080</c:v>
                </c:pt>
                <c:pt idx="56">
                  <c:v>21320</c:v>
                </c:pt>
                <c:pt idx="57">
                  <c:v>33660</c:v>
                </c:pt>
                <c:pt idx="58">
                  <c:v>80800</c:v>
                </c:pt>
                <c:pt idx="59">
                  <c:v>33570</c:v>
                </c:pt>
                <c:pt idx="60">
                  <c:v>25000</c:v>
                </c:pt>
                <c:pt idx="61">
                  <c:v>30290</c:v>
                </c:pt>
                <c:pt idx="62">
                  <c:v>26090</c:v>
                </c:pt>
                <c:pt idx="63">
                  <c:v>49450</c:v>
                </c:pt>
                <c:pt idx="64">
                  <c:v>41660</c:v>
                </c:pt>
                <c:pt idx="65">
                  <c:v>57260</c:v>
                </c:pt>
                <c:pt idx="66">
                  <c:v>32000</c:v>
                </c:pt>
                <c:pt idx="67">
                  <c:v>101712.5</c:v>
                </c:pt>
                <c:pt idx="68">
                  <c:v>71000</c:v>
                </c:pt>
                <c:pt idx="69">
                  <c:v>43000</c:v>
                </c:pt>
                <c:pt idx="70">
                  <c:v>32080</c:v>
                </c:pt>
                <c:pt idx="71">
                  <c:v>18750</c:v>
                </c:pt>
                <c:pt idx="72">
                  <c:v>35000</c:v>
                </c:pt>
                <c:pt idx="73">
                  <c:v>47550</c:v>
                </c:pt>
                <c:pt idx="74">
                  <c:v>52660</c:v>
                </c:pt>
                <c:pt idx="75">
                  <c:v>37500</c:v>
                </c:pt>
                <c:pt idx="76">
                  <c:v>37500</c:v>
                </c:pt>
                <c:pt idx="77">
                  <c:v>10000</c:v>
                </c:pt>
                <c:pt idx="78">
                  <c:v>31670</c:v>
                </c:pt>
                <c:pt idx="79">
                  <c:v>33330</c:v>
                </c:pt>
                <c:pt idx="80">
                  <c:v>38460</c:v>
                </c:pt>
                <c:pt idx="81">
                  <c:v>23950</c:v>
                </c:pt>
                <c:pt idx="82">
                  <c:v>13780</c:v>
                </c:pt>
                <c:pt idx="83">
                  <c:v>60000</c:v>
                </c:pt>
                <c:pt idx="84">
                  <c:v>39880</c:v>
                </c:pt>
                <c:pt idx="85">
                  <c:v>23660</c:v>
                </c:pt>
                <c:pt idx="86">
                  <c:v>33330</c:v>
                </c:pt>
                <c:pt idx="87">
                  <c:v>25000</c:v>
                </c:pt>
                <c:pt idx="88">
                  <c:v>85660</c:v>
                </c:pt>
                <c:pt idx="89">
                  <c:v>56950</c:v>
                </c:pt>
                <c:pt idx="90">
                  <c:v>29580</c:v>
                </c:pt>
                <c:pt idx="91">
                  <c:v>62500</c:v>
                </c:pt>
                <c:pt idx="92">
                  <c:v>32730</c:v>
                </c:pt>
                <c:pt idx="93">
                  <c:v>41330</c:v>
                </c:pt>
                <c:pt idx="94">
                  <c:v>36200</c:v>
                </c:pt>
                <c:pt idx="95">
                  <c:v>67820</c:v>
                </c:pt>
                <c:pt idx="96">
                  <c:v>24840</c:v>
                </c:pt>
                <c:pt idx="97">
                  <c:v>19770</c:v>
                </c:pt>
                <c:pt idx="98">
                  <c:v>41880</c:v>
                </c:pt>
                <c:pt idx="99">
                  <c:v>17590</c:v>
                </c:pt>
                <c:pt idx="100">
                  <c:v>42880</c:v>
                </c:pt>
                <c:pt idx="101">
                  <c:v>48430</c:v>
                </c:pt>
                <c:pt idx="102">
                  <c:v>101712.5</c:v>
                </c:pt>
                <c:pt idx="103">
                  <c:v>46520</c:v>
                </c:pt>
                <c:pt idx="104">
                  <c:v>38160</c:v>
                </c:pt>
                <c:pt idx="105">
                  <c:v>30520</c:v>
                </c:pt>
                <c:pt idx="106">
                  <c:v>101712.5</c:v>
                </c:pt>
                <c:pt idx="107">
                  <c:v>73330</c:v>
                </c:pt>
                <c:pt idx="108">
                  <c:v>38000</c:v>
                </c:pt>
                <c:pt idx="109">
                  <c:v>20710</c:v>
                </c:pt>
                <c:pt idx="110">
                  <c:v>53160</c:v>
                </c:pt>
                <c:pt idx="111">
                  <c:v>29290</c:v>
                </c:pt>
                <c:pt idx="112">
                  <c:v>35720</c:v>
                </c:pt>
                <c:pt idx="113">
                  <c:v>74510</c:v>
                </c:pt>
                <c:pt idx="114">
                  <c:v>50500</c:v>
                </c:pt>
                <c:pt idx="115">
                  <c:v>101712.5</c:v>
                </c:pt>
                <c:pt idx="116">
                  <c:v>31670</c:v>
                </c:pt>
                <c:pt idx="117">
                  <c:v>22140</c:v>
                </c:pt>
                <c:pt idx="118">
                  <c:v>55680</c:v>
                </c:pt>
                <c:pt idx="119">
                  <c:v>101712.5</c:v>
                </c:pt>
                <c:pt idx="120">
                  <c:v>56670</c:v>
                </c:pt>
                <c:pt idx="121">
                  <c:v>41660</c:v>
                </c:pt>
                <c:pt idx="122">
                  <c:v>21370</c:v>
                </c:pt>
                <c:pt idx="123">
                  <c:v>29570</c:v>
                </c:pt>
                <c:pt idx="124">
                  <c:v>43000</c:v>
                </c:pt>
                <c:pt idx="125">
                  <c:v>36920</c:v>
                </c:pt>
                <c:pt idx="126">
                  <c:v>101712.5</c:v>
                </c:pt>
                <c:pt idx="127">
                  <c:v>38650</c:v>
                </c:pt>
                <c:pt idx="128">
                  <c:v>101712.5</c:v>
                </c:pt>
                <c:pt idx="129">
                  <c:v>60800</c:v>
                </c:pt>
                <c:pt idx="130">
                  <c:v>101712.5</c:v>
                </c:pt>
                <c:pt idx="131">
                  <c:v>20140</c:v>
                </c:pt>
                <c:pt idx="132">
                  <c:v>27180</c:v>
                </c:pt>
                <c:pt idx="133">
                  <c:v>34590</c:v>
                </c:pt>
                <c:pt idx="134">
                  <c:v>48950</c:v>
                </c:pt>
                <c:pt idx="135">
                  <c:v>40000</c:v>
                </c:pt>
                <c:pt idx="136">
                  <c:v>45830</c:v>
                </c:pt>
                <c:pt idx="137">
                  <c:v>33160</c:v>
                </c:pt>
                <c:pt idx="138">
                  <c:v>101712.5</c:v>
                </c:pt>
                <c:pt idx="139">
                  <c:v>42000</c:v>
                </c:pt>
                <c:pt idx="140">
                  <c:v>50420</c:v>
                </c:pt>
                <c:pt idx="141">
                  <c:v>54170</c:v>
                </c:pt>
                <c:pt idx="142">
                  <c:v>69500</c:v>
                </c:pt>
                <c:pt idx="143">
                  <c:v>26980</c:v>
                </c:pt>
                <c:pt idx="144">
                  <c:v>101712.5</c:v>
                </c:pt>
                <c:pt idx="145">
                  <c:v>23300</c:v>
                </c:pt>
                <c:pt idx="146">
                  <c:v>101712.5</c:v>
                </c:pt>
                <c:pt idx="147">
                  <c:v>15380</c:v>
                </c:pt>
                <c:pt idx="148">
                  <c:v>100000</c:v>
                </c:pt>
                <c:pt idx="149">
                  <c:v>48600</c:v>
                </c:pt>
                <c:pt idx="150">
                  <c:v>62770</c:v>
                </c:pt>
                <c:pt idx="151">
                  <c:v>25770</c:v>
                </c:pt>
                <c:pt idx="152">
                  <c:v>91660</c:v>
                </c:pt>
                <c:pt idx="153">
                  <c:v>22810</c:v>
                </c:pt>
                <c:pt idx="154">
                  <c:v>32540</c:v>
                </c:pt>
                <c:pt idx="155">
                  <c:v>101712.5</c:v>
                </c:pt>
                <c:pt idx="156">
                  <c:v>60000</c:v>
                </c:pt>
                <c:pt idx="157">
                  <c:v>95380</c:v>
                </c:pt>
                <c:pt idx="158">
                  <c:v>29800</c:v>
                </c:pt>
                <c:pt idx="159">
                  <c:v>45830</c:v>
                </c:pt>
                <c:pt idx="160">
                  <c:v>18630</c:v>
                </c:pt>
                <c:pt idx="161">
                  <c:v>79330</c:v>
                </c:pt>
                <c:pt idx="162">
                  <c:v>30890</c:v>
                </c:pt>
                <c:pt idx="163">
                  <c:v>41670</c:v>
                </c:pt>
                <c:pt idx="164">
                  <c:v>93230</c:v>
                </c:pt>
                <c:pt idx="165">
                  <c:v>37070</c:v>
                </c:pt>
                <c:pt idx="166">
                  <c:v>45830</c:v>
                </c:pt>
                <c:pt idx="167">
                  <c:v>24390</c:v>
                </c:pt>
                <c:pt idx="168">
                  <c:v>22370</c:v>
                </c:pt>
                <c:pt idx="169">
                  <c:v>80000</c:v>
                </c:pt>
                <c:pt idx="170">
                  <c:v>18200</c:v>
                </c:pt>
                <c:pt idx="171">
                  <c:v>101712.5</c:v>
                </c:pt>
                <c:pt idx="172">
                  <c:v>35220</c:v>
                </c:pt>
                <c:pt idx="173">
                  <c:v>57080</c:v>
                </c:pt>
                <c:pt idx="174">
                  <c:v>43440</c:v>
                </c:pt>
                <c:pt idx="175">
                  <c:v>34970</c:v>
                </c:pt>
                <c:pt idx="176">
                  <c:v>20450</c:v>
                </c:pt>
                <c:pt idx="177">
                  <c:v>55160</c:v>
                </c:pt>
                <c:pt idx="178">
                  <c:v>37500</c:v>
                </c:pt>
                <c:pt idx="179">
                  <c:v>23330</c:v>
                </c:pt>
                <c:pt idx="180">
                  <c:v>64000</c:v>
                </c:pt>
                <c:pt idx="181">
                  <c:v>19160</c:v>
                </c:pt>
                <c:pt idx="182">
                  <c:v>46000</c:v>
                </c:pt>
                <c:pt idx="183">
                  <c:v>101712.5</c:v>
                </c:pt>
                <c:pt idx="184">
                  <c:v>36250</c:v>
                </c:pt>
                <c:pt idx="185">
                  <c:v>101712.5</c:v>
                </c:pt>
                <c:pt idx="186">
                  <c:v>21780</c:v>
                </c:pt>
                <c:pt idx="187">
                  <c:v>23830</c:v>
                </c:pt>
                <c:pt idx="188">
                  <c:v>6740</c:v>
                </c:pt>
                <c:pt idx="189">
                  <c:v>93280</c:v>
                </c:pt>
                <c:pt idx="190">
                  <c:v>48850</c:v>
                </c:pt>
                <c:pt idx="191">
                  <c:v>101712.5</c:v>
                </c:pt>
                <c:pt idx="192">
                  <c:v>60330</c:v>
                </c:pt>
                <c:pt idx="193">
                  <c:v>38580</c:v>
                </c:pt>
                <c:pt idx="194">
                  <c:v>41910</c:v>
                </c:pt>
                <c:pt idx="195">
                  <c:v>31250</c:v>
                </c:pt>
                <c:pt idx="196">
                  <c:v>83330</c:v>
                </c:pt>
                <c:pt idx="197">
                  <c:v>19070</c:v>
                </c:pt>
                <c:pt idx="198">
                  <c:v>34160</c:v>
                </c:pt>
                <c:pt idx="199">
                  <c:v>101712.5</c:v>
                </c:pt>
                <c:pt idx="200">
                  <c:v>26000</c:v>
                </c:pt>
                <c:pt idx="201">
                  <c:v>49230</c:v>
                </c:pt>
                <c:pt idx="202">
                  <c:v>39920</c:v>
                </c:pt>
                <c:pt idx="203">
                  <c:v>35000</c:v>
                </c:pt>
                <c:pt idx="204">
                  <c:v>39170</c:v>
                </c:pt>
                <c:pt idx="205">
                  <c:v>44080</c:v>
                </c:pt>
                <c:pt idx="206">
                  <c:v>32440</c:v>
                </c:pt>
                <c:pt idx="207">
                  <c:v>39750</c:v>
                </c:pt>
                <c:pt idx="208">
                  <c:v>24790</c:v>
                </c:pt>
                <c:pt idx="209">
                  <c:v>34180</c:v>
                </c:pt>
                <c:pt idx="210">
                  <c:v>100000</c:v>
                </c:pt>
                <c:pt idx="211">
                  <c:v>34300</c:v>
                </c:pt>
                <c:pt idx="212">
                  <c:v>77870</c:v>
                </c:pt>
                <c:pt idx="213">
                  <c:v>57030</c:v>
                </c:pt>
                <c:pt idx="214">
                  <c:v>31730</c:v>
                </c:pt>
                <c:pt idx="215">
                  <c:v>38500</c:v>
                </c:pt>
                <c:pt idx="216">
                  <c:v>1500</c:v>
                </c:pt>
                <c:pt idx="217">
                  <c:v>37270</c:v>
                </c:pt>
                <c:pt idx="218">
                  <c:v>50000</c:v>
                </c:pt>
                <c:pt idx="219">
                  <c:v>42830</c:v>
                </c:pt>
                <c:pt idx="220">
                  <c:v>22210</c:v>
                </c:pt>
                <c:pt idx="221">
                  <c:v>40090</c:v>
                </c:pt>
                <c:pt idx="222">
                  <c:v>29710</c:v>
                </c:pt>
                <c:pt idx="223">
                  <c:v>75780</c:v>
                </c:pt>
                <c:pt idx="224">
                  <c:v>62500</c:v>
                </c:pt>
                <c:pt idx="225">
                  <c:v>32500</c:v>
                </c:pt>
                <c:pt idx="226">
                  <c:v>47350</c:v>
                </c:pt>
                <c:pt idx="227">
                  <c:v>62500</c:v>
                </c:pt>
                <c:pt idx="228">
                  <c:v>47580</c:v>
                </c:pt>
                <c:pt idx="229">
                  <c:v>64000</c:v>
                </c:pt>
                <c:pt idx="230">
                  <c:v>24910</c:v>
                </c:pt>
                <c:pt idx="231">
                  <c:v>37160</c:v>
                </c:pt>
                <c:pt idx="232">
                  <c:v>31890</c:v>
                </c:pt>
                <c:pt idx="233">
                  <c:v>83330</c:v>
                </c:pt>
                <c:pt idx="234">
                  <c:v>31550</c:v>
                </c:pt>
                <c:pt idx="235">
                  <c:v>55000</c:v>
                </c:pt>
                <c:pt idx="236">
                  <c:v>57460</c:v>
                </c:pt>
                <c:pt idx="237">
                  <c:v>34630</c:v>
                </c:pt>
                <c:pt idx="238">
                  <c:v>38120</c:v>
                </c:pt>
                <c:pt idx="239">
                  <c:v>33150</c:v>
                </c:pt>
                <c:pt idx="240">
                  <c:v>58190</c:v>
                </c:pt>
                <c:pt idx="241">
                  <c:v>25100</c:v>
                </c:pt>
                <c:pt idx="242">
                  <c:v>29650</c:v>
                </c:pt>
                <c:pt idx="243">
                  <c:v>62500</c:v>
                </c:pt>
                <c:pt idx="244">
                  <c:v>34060</c:v>
                </c:pt>
                <c:pt idx="245">
                  <c:v>60500</c:v>
                </c:pt>
                <c:pt idx="246">
                  <c:v>97030</c:v>
                </c:pt>
                <c:pt idx="247">
                  <c:v>66080</c:v>
                </c:pt>
                <c:pt idx="248">
                  <c:v>28820</c:v>
                </c:pt>
                <c:pt idx="249">
                  <c:v>18090</c:v>
                </c:pt>
                <c:pt idx="250">
                  <c:v>16680</c:v>
                </c:pt>
                <c:pt idx="251">
                  <c:v>34270</c:v>
                </c:pt>
                <c:pt idx="252">
                  <c:v>25830</c:v>
                </c:pt>
                <c:pt idx="253">
                  <c:v>26610</c:v>
                </c:pt>
                <c:pt idx="254">
                  <c:v>101712.5</c:v>
                </c:pt>
                <c:pt idx="255">
                  <c:v>30830</c:v>
                </c:pt>
                <c:pt idx="256">
                  <c:v>60450</c:v>
                </c:pt>
                <c:pt idx="257">
                  <c:v>52500</c:v>
                </c:pt>
                <c:pt idx="258">
                  <c:v>101712.5</c:v>
                </c:pt>
                <c:pt idx="259">
                  <c:v>49310</c:v>
                </c:pt>
                <c:pt idx="260">
                  <c:v>60830</c:v>
                </c:pt>
                <c:pt idx="261">
                  <c:v>20600</c:v>
                </c:pt>
                <c:pt idx="262">
                  <c:v>34810</c:v>
                </c:pt>
                <c:pt idx="263">
                  <c:v>72000</c:v>
                </c:pt>
                <c:pt idx="264">
                  <c:v>51660</c:v>
                </c:pt>
                <c:pt idx="265">
                  <c:v>40950</c:v>
                </c:pt>
                <c:pt idx="266">
                  <c:v>47080</c:v>
                </c:pt>
                <c:pt idx="267">
                  <c:v>43330</c:v>
                </c:pt>
                <c:pt idx="268">
                  <c:v>34180</c:v>
                </c:pt>
                <c:pt idx="269">
                  <c:v>28760</c:v>
                </c:pt>
                <c:pt idx="270">
                  <c:v>32370</c:v>
                </c:pt>
                <c:pt idx="271">
                  <c:v>101712.5</c:v>
                </c:pt>
                <c:pt idx="272">
                  <c:v>28330</c:v>
                </c:pt>
                <c:pt idx="273">
                  <c:v>26200</c:v>
                </c:pt>
                <c:pt idx="274">
                  <c:v>39000</c:v>
                </c:pt>
                <c:pt idx="275">
                  <c:v>27500</c:v>
                </c:pt>
                <c:pt idx="276">
                  <c:v>39930</c:v>
                </c:pt>
                <c:pt idx="277">
                  <c:v>31030</c:v>
                </c:pt>
                <c:pt idx="278">
                  <c:v>101712.5</c:v>
                </c:pt>
                <c:pt idx="279">
                  <c:v>41000</c:v>
                </c:pt>
                <c:pt idx="280">
                  <c:v>40530</c:v>
                </c:pt>
                <c:pt idx="281">
                  <c:v>39270</c:v>
                </c:pt>
                <c:pt idx="282">
                  <c:v>23010</c:v>
                </c:pt>
                <c:pt idx="283">
                  <c:v>18110</c:v>
                </c:pt>
                <c:pt idx="284">
                  <c:v>101712.5</c:v>
                </c:pt>
                <c:pt idx="285">
                  <c:v>31580</c:v>
                </c:pt>
                <c:pt idx="286">
                  <c:v>26000</c:v>
                </c:pt>
                <c:pt idx="287">
                  <c:v>37040</c:v>
                </c:pt>
                <c:pt idx="288">
                  <c:v>41240</c:v>
                </c:pt>
                <c:pt idx="289">
                  <c:v>95080</c:v>
                </c:pt>
                <c:pt idx="290">
                  <c:v>30750</c:v>
                </c:pt>
                <c:pt idx="291">
                  <c:v>44000</c:v>
                </c:pt>
                <c:pt idx="292">
                  <c:v>31530</c:v>
                </c:pt>
                <c:pt idx="293">
                  <c:v>54170</c:v>
                </c:pt>
                <c:pt idx="294">
                  <c:v>23830</c:v>
                </c:pt>
                <c:pt idx="295">
                  <c:v>44160</c:v>
                </c:pt>
                <c:pt idx="296">
                  <c:v>68750</c:v>
                </c:pt>
                <c:pt idx="297">
                  <c:v>46660</c:v>
                </c:pt>
                <c:pt idx="298">
                  <c:v>50000</c:v>
                </c:pt>
                <c:pt idx="299">
                  <c:v>20140</c:v>
                </c:pt>
                <c:pt idx="300">
                  <c:v>18000</c:v>
                </c:pt>
                <c:pt idx="301">
                  <c:v>28750</c:v>
                </c:pt>
                <c:pt idx="302">
                  <c:v>50000</c:v>
                </c:pt>
                <c:pt idx="303">
                  <c:v>16250</c:v>
                </c:pt>
                <c:pt idx="304">
                  <c:v>40000</c:v>
                </c:pt>
                <c:pt idx="305">
                  <c:v>20000</c:v>
                </c:pt>
                <c:pt idx="306">
                  <c:v>37620</c:v>
                </c:pt>
                <c:pt idx="307">
                  <c:v>24000</c:v>
                </c:pt>
                <c:pt idx="308">
                  <c:v>101712.5</c:v>
                </c:pt>
                <c:pt idx="309">
                  <c:v>76670</c:v>
                </c:pt>
                <c:pt idx="310">
                  <c:v>29170</c:v>
                </c:pt>
                <c:pt idx="311">
                  <c:v>29270</c:v>
                </c:pt>
                <c:pt idx="312">
                  <c:v>25070</c:v>
                </c:pt>
                <c:pt idx="313">
                  <c:v>57460</c:v>
                </c:pt>
                <c:pt idx="314">
                  <c:v>24730</c:v>
                </c:pt>
                <c:pt idx="315">
                  <c:v>33990</c:v>
                </c:pt>
                <c:pt idx="316">
                  <c:v>37170</c:v>
                </c:pt>
                <c:pt idx="317">
                  <c:v>20580</c:v>
                </c:pt>
                <c:pt idx="318">
                  <c:v>35410</c:v>
                </c:pt>
                <c:pt idx="319">
                  <c:v>100000</c:v>
                </c:pt>
                <c:pt idx="320">
                  <c:v>24000</c:v>
                </c:pt>
                <c:pt idx="321">
                  <c:v>43420</c:v>
                </c:pt>
                <c:pt idx="322">
                  <c:v>36010</c:v>
                </c:pt>
                <c:pt idx="323">
                  <c:v>31660</c:v>
                </c:pt>
                <c:pt idx="324">
                  <c:v>101712.5</c:v>
                </c:pt>
                <c:pt idx="325">
                  <c:v>86660</c:v>
                </c:pt>
                <c:pt idx="326">
                  <c:v>49170</c:v>
                </c:pt>
                <c:pt idx="327">
                  <c:v>58180</c:v>
                </c:pt>
                <c:pt idx="328">
                  <c:v>43330</c:v>
                </c:pt>
                <c:pt idx="329">
                  <c:v>25000</c:v>
                </c:pt>
                <c:pt idx="330">
                  <c:v>43840</c:v>
                </c:pt>
                <c:pt idx="331">
                  <c:v>29350</c:v>
                </c:pt>
                <c:pt idx="332">
                  <c:v>28330</c:v>
                </c:pt>
                <c:pt idx="333">
                  <c:v>101712.5</c:v>
                </c:pt>
                <c:pt idx="334">
                  <c:v>98330</c:v>
                </c:pt>
                <c:pt idx="335">
                  <c:v>55030</c:v>
                </c:pt>
                <c:pt idx="336">
                  <c:v>52500</c:v>
                </c:pt>
                <c:pt idx="337">
                  <c:v>25000</c:v>
                </c:pt>
                <c:pt idx="338">
                  <c:v>18300</c:v>
                </c:pt>
                <c:pt idx="339">
                  <c:v>41600</c:v>
                </c:pt>
                <c:pt idx="340">
                  <c:v>26470</c:v>
                </c:pt>
                <c:pt idx="341">
                  <c:v>23780</c:v>
                </c:pt>
                <c:pt idx="342">
                  <c:v>45540</c:v>
                </c:pt>
                <c:pt idx="343">
                  <c:v>31730</c:v>
                </c:pt>
                <c:pt idx="344">
                  <c:v>25830</c:v>
                </c:pt>
                <c:pt idx="345">
                  <c:v>24990</c:v>
                </c:pt>
                <c:pt idx="346">
                  <c:v>35230</c:v>
                </c:pt>
                <c:pt idx="347">
                  <c:v>30830</c:v>
                </c:pt>
                <c:pt idx="348">
                  <c:v>63330</c:v>
                </c:pt>
                <c:pt idx="349">
                  <c:v>26250</c:v>
                </c:pt>
                <c:pt idx="350">
                  <c:v>90830</c:v>
                </c:pt>
                <c:pt idx="351">
                  <c:v>87500</c:v>
                </c:pt>
                <c:pt idx="352">
                  <c:v>26660</c:v>
                </c:pt>
                <c:pt idx="353">
                  <c:v>55000</c:v>
                </c:pt>
                <c:pt idx="354">
                  <c:v>24230</c:v>
                </c:pt>
                <c:pt idx="355">
                  <c:v>38130</c:v>
                </c:pt>
                <c:pt idx="356">
                  <c:v>83330</c:v>
                </c:pt>
                <c:pt idx="357">
                  <c:v>38750</c:v>
                </c:pt>
                <c:pt idx="358">
                  <c:v>30000</c:v>
                </c:pt>
                <c:pt idx="359">
                  <c:v>51670</c:v>
                </c:pt>
                <c:pt idx="360">
                  <c:v>47230</c:v>
                </c:pt>
                <c:pt idx="361">
                  <c:v>50000</c:v>
                </c:pt>
                <c:pt idx="362">
                  <c:v>47500</c:v>
                </c:pt>
                <c:pt idx="363">
                  <c:v>30130</c:v>
                </c:pt>
                <c:pt idx="364">
                  <c:v>68220</c:v>
                </c:pt>
                <c:pt idx="365">
                  <c:v>62160</c:v>
                </c:pt>
                <c:pt idx="366">
                  <c:v>25000</c:v>
                </c:pt>
                <c:pt idx="367">
                  <c:v>51240</c:v>
                </c:pt>
                <c:pt idx="368">
                  <c:v>63250</c:v>
                </c:pt>
                <c:pt idx="369">
                  <c:v>101712.5</c:v>
                </c:pt>
                <c:pt idx="370">
                  <c:v>101712.5</c:v>
                </c:pt>
                <c:pt idx="371">
                  <c:v>51850</c:v>
                </c:pt>
                <c:pt idx="372">
                  <c:v>93230</c:v>
                </c:pt>
                <c:pt idx="373">
                  <c:v>30620</c:v>
                </c:pt>
                <c:pt idx="374">
                  <c:v>27640</c:v>
                </c:pt>
                <c:pt idx="375">
                  <c:v>48170</c:v>
                </c:pt>
                <c:pt idx="376">
                  <c:v>87500</c:v>
                </c:pt>
                <c:pt idx="377">
                  <c:v>43100</c:v>
                </c:pt>
                <c:pt idx="378">
                  <c:v>30690</c:v>
                </c:pt>
                <c:pt idx="379">
                  <c:v>53910</c:v>
                </c:pt>
                <c:pt idx="380">
                  <c:v>33330</c:v>
                </c:pt>
                <c:pt idx="381">
                  <c:v>59410</c:v>
                </c:pt>
                <c:pt idx="382">
                  <c:v>60000</c:v>
                </c:pt>
                <c:pt idx="383">
                  <c:v>71670</c:v>
                </c:pt>
                <c:pt idx="384">
                  <c:v>45660</c:v>
                </c:pt>
                <c:pt idx="385">
                  <c:v>36670</c:v>
                </c:pt>
                <c:pt idx="386">
                  <c:v>23460</c:v>
                </c:pt>
                <c:pt idx="387">
                  <c:v>30100</c:v>
                </c:pt>
                <c:pt idx="388">
                  <c:v>23330</c:v>
                </c:pt>
                <c:pt idx="389">
                  <c:v>54880</c:v>
                </c:pt>
                <c:pt idx="390">
                  <c:v>91670</c:v>
                </c:pt>
                <c:pt idx="391">
                  <c:v>95040</c:v>
                </c:pt>
                <c:pt idx="392">
                  <c:v>25830</c:v>
                </c:pt>
                <c:pt idx="393">
                  <c:v>19930</c:v>
                </c:pt>
                <c:pt idx="394">
                  <c:v>31000</c:v>
                </c:pt>
                <c:pt idx="395">
                  <c:v>32760</c:v>
                </c:pt>
                <c:pt idx="396">
                  <c:v>31800</c:v>
                </c:pt>
                <c:pt idx="397">
                  <c:v>30330</c:v>
                </c:pt>
                <c:pt idx="398">
                  <c:v>39020</c:v>
                </c:pt>
                <c:pt idx="399">
                  <c:v>15000</c:v>
                </c:pt>
                <c:pt idx="400">
                  <c:v>28890</c:v>
                </c:pt>
                <c:pt idx="401">
                  <c:v>27550</c:v>
                </c:pt>
                <c:pt idx="402">
                  <c:v>25000</c:v>
                </c:pt>
                <c:pt idx="403">
                  <c:v>19630</c:v>
                </c:pt>
                <c:pt idx="404">
                  <c:v>74410</c:v>
                </c:pt>
                <c:pt idx="405">
                  <c:v>45470</c:v>
                </c:pt>
                <c:pt idx="406">
                  <c:v>21670</c:v>
                </c:pt>
                <c:pt idx="407">
                  <c:v>22130</c:v>
                </c:pt>
                <c:pt idx="408">
                  <c:v>83000</c:v>
                </c:pt>
                <c:pt idx="409">
                  <c:v>101712.5</c:v>
                </c:pt>
                <c:pt idx="410">
                  <c:v>38670</c:v>
                </c:pt>
                <c:pt idx="411">
                  <c:v>62560</c:v>
                </c:pt>
                <c:pt idx="412">
                  <c:v>60960</c:v>
                </c:pt>
                <c:pt idx="413">
                  <c:v>22530</c:v>
                </c:pt>
                <c:pt idx="414">
                  <c:v>21490</c:v>
                </c:pt>
                <c:pt idx="415">
                  <c:v>29950</c:v>
                </c:pt>
                <c:pt idx="416">
                  <c:v>26000</c:v>
                </c:pt>
                <c:pt idx="417">
                  <c:v>16000</c:v>
                </c:pt>
                <c:pt idx="418">
                  <c:v>10250</c:v>
                </c:pt>
                <c:pt idx="419">
                  <c:v>32460</c:v>
                </c:pt>
                <c:pt idx="420">
                  <c:v>58290</c:v>
                </c:pt>
                <c:pt idx="421">
                  <c:v>27200</c:v>
                </c:pt>
                <c:pt idx="422">
                  <c:v>18200</c:v>
                </c:pt>
                <c:pt idx="423">
                  <c:v>72500</c:v>
                </c:pt>
                <c:pt idx="424">
                  <c:v>101712.5</c:v>
                </c:pt>
                <c:pt idx="425">
                  <c:v>26660</c:v>
                </c:pt>
                <c:pt idx="426">
                  <c:v>46060</c:v>
                </c:pt>
                <c:pt idx="427">
                  <c:v>59350</c:v>
                </c:pt>
                <c:pt idx="428">
                  <c:v>29200</c:v>
                </c:pt>
                <c:pt idx="429">
                  <c:v>27170</c:v>
                </c:pt>
                <c:pt idx="430">
                  <c:v>86240</c:v>
                </c:pt>
                <c:pt idx="431">
                  <c:v>65000</c:v>
                </c:pt>
                <c:pt idx="432">
                  <c:v>101712.5</c:v>
                </c:pt>
                <c:pt idx="433">
                  <c:v>24250</c:v>
                </c:pt>
                <c:pt idx="434">
                  <c:v>37500</c:v>
                </c:pt>
                <c:pt idx="435">
                  <c:v>100470</c:v>
                </c:pt>
                <c:pt idx="436">
                  <c:v>19260</c:v>
                </c:pt>
                <c:pt idx="437">
                  <c:v>22130</c:v>
                </c:pt>
                <c:pt idx="438">
                  <c:v>101712.5</c:v>
                </c:pt>
                <c:pt idx="439">
                  <c:v>71420</c:v>
                </c:pt>
                <c:pt idx="440">
                  <c:v>36600</c:v>
                </c:pt>
                <c:pt idx="441">
                  <c:v>79010</c:v>
                </c:pt>
                <c:pt idx="442">
                  <c:v>47070</c:v>
                </c:pt>
                <c:pt idx="443">
                  <c:v>101712.5</c:v>
                </c:pt>
                <c:pt idx="444">
                  <c:v>73330</c:v>
                </c:pt>
                <c:pt idx="445">
                  <c:v>34660</c:v>
                </c:pt>
                <c:pt idx="446">
                  <c:v>46520</c:v>
                </c:pt>
                <c:pt idx="447">
                  <c:v>35390</c:v>
                </c:pt>
                <c:pt idx="448">
                  <c:v>33400</c:v>
                </c:pt>
                <c:pt idx="449">
                  <c:v>27690</c:v>
                </c:pt>
                <c:pt idx="450">
                  <c:v>23090</c:v>
                </c:pt>
                <c:pt idx="451">
                  <c:v>19580</c:v>
                </c:pt>
                <c:pt idx="452">
                  <c:v>39480</c:v>
                </c:pt>
                <c:pt idx="453">
                  <c:v>24830</c:v>
                </c:pt>
                <c:pt idx="454">
                  <c:v>70850</c:v>
                </c:pt>
                <c:pt idx="455">
                  <c:v>38590</c:v>
                </c:pt>
                <c:pt idx="456">
                  <c:v>43010</c:v>
                </c:pt>
                <c:pt idx="457">
                  <c:v>37080</c:v>
                </c:pt>
                <c:pt idx="458">
                  <c:v>43540</c:v>
                </c:pt>
                <c:pt idx="459">
                  <c:v>83340</c:v>
                </c:pt>
                <c:pt idx="460">
                  <c:v>20830</c:v>
                </c:pt>
                <c:pt idx="461">
                  <c:v>77400</c:v>
                </c:pt>
                <c:pt idx="462">
                  <c:v>30150</c:v>
                </c:pt>
                <c:pt idx="463">
                  <c:v>51910</c:v>
                </c:pt>
                <c:pt idx="464">
                  <c:v>41660</c:v>
                </c:pt>
                <c:pt idx="465">
                  <c:v>60000</c:v>
                </c:pt>
                <c:pt idx="466">
                  <c:v>29470</c:v>
                </c:pt>
                <c:pt idx="467">
                  <c:v>101712.5</c:v>
                </c:pt>
                <c:pt idx="468">
                  <c:v>2100</c:v>
                </c:pt>
                <c:pt idx="469">
                  <c:v>43330</c:v>
                </c:pt>
                <c:pt idx="470">
                  <c:v>34500</c:v>
                </c:pt>
                <c:pt idx="471">
                  <c:v>26530</c:v>
                </c:pt>
                <c:pt idx="472">
                  <c:v>46910</c:v>
                </c:pt>
                <c:pt idx="473">
                  <c:v>25000</c:v>
                </c:pt>
                <c:pt idx="474">
                  <c:v>55320</c:v>
                </c:pt>
                <c:pt idx="475">
                  <c:v>101712.5</c:v>
                </c:pt>
                <c:pt idx="476">
                  <c:v>67000</c:v>
                </c:pt>
                <c:pt idx="477">
                  <c:v>28730</c:v>
                </c:pt>
                <c:pt idx="478">
                  <c:v>101712.5</c:v>
                </c:pt>
                <c:pt idx="479">
                  <c:v>29470</c:v>
                </c:pt>
                <c:pt idx="480">
                  <c:v>43500</c:v>
                </c:pt>
                <c:pt idx="481">
                  <c:v>30950</c:v>
                </c:pt>
                <c:pt idx="482">
                  <c:v>20830</c:v>
                </c:pt>
                <c:pt idx="483">
                  <c:v>101712.5</c:v>
                </c:pt>
                <c:pt idx="484">
                  <c:v>83330</c:v>
                </c:pt>
                <c:pt idx="485">
                  <c:v>19580</c:v>
                </c:pt>
                <c:pt idx="486">
                  <c:v>35470</c:v>
                </c:pt>
                <c:pt idx="487">
                  <c:v>101712.5</c:v>
                </c:pt>
                <c:pt idx="488">
                  <c:v>45830</c:v>
                </c:pt>
                <c:pt idx="489">
                  <c:v>24350</c:v>
                </c:pt>
                <c:pt idx="490">
                  <c:v>26990</c:v>
                </c:pt>
                <c:pt idx="491">
                  <c:v>53330</c:v>
                </c:pt>
                <c:pt idx="492">
                  <c:v>36910</c:v>
                </c:pt>
                <c:pt idx="493">
                  <c:v>101712.5</c:v>
                </c:pt>
                <c:pt idx="494">
                  <c:v>35970</c:v>
                </c:pt>
                <c:pt idx="495">
                  <c:v>33260</c:v>
                </c:pt>
                <c:pt idx="496">
                  <c:v>26000</c:v>
                </c:pt>
                <c:pt idx="497">
                  <c:v>46250</c:v>
                </c:pt>
                <c:pt idx="498">
                  <c:v>28950</c:v>
                </c:pt>
                <c:pt idx="499">
                  <c:v>62830</c:v>
                </c:pt>
                <c:pt idx="500">
                  <c:v>6450</c:v>
                </c:pt>
                <c:pt idx="501">
                  <c:v>31590</c:v>
                </c:pt>
                <c:pt idx="502">
                  <c:v>48650</c:v>
                </c:pt>
                <c:pt idx="503">
                  <c:v>40500</c:v>
                </c:pt>
                <c:pt idx="504">
                  <c:v>38140</c:v>
                </c:pt>
                <c:pt idx="505">
                  <c:v>35100</c:v>
                </c:pt>
                <c:pt idx="506">
                  <c:v>101712.5</c:v>
                </c:pt>
                <c:pt idx="507">
                  <c:v>35830</c:v>
                </c:pt>
                <c:pt idx="508">
                  <c:v>24790</c:v>
                </c:pt>
                <c:pt idx="509">
                  <c:v>101712.5</c:v>
                </c:pt>
                <c:pt idx="510">
                  <c:v>35980</c:v>
                </c:pt>
                <c:pt idx="511">
                  <c:v>60650</c:v>
                </c:pt>
                <c:pt idx="512">
                  <c:v>32830</c:v>
                </c:pt>
                <c:pt idx="513">
                  <c:v>21300</c:v>
                </c:pt>
                <c:pt idx="514">
                  <c:v>58150</c:v>
                </c:pt>
                <c:pt idx="515">
                  <c:v>34660</c:v>
                </c:pt>
                <c:pt idx="516">
                  <c:v>20310</c:v>
                </c:pt>
                <c:pt idx="517">
                  <c:v>30740</c:v>
                </c:pt>
                <c:pt idx="518">
                  <c:v>46830</c:v>
                </c:pt>
                <c:pt idx="519">
                  <c:v>34000</c:v>
                </c:pt>
                <c:pt idx="520">
                  <c:v>21920</c:v>
                </c:pt>
                <c:pt idx="521">
                  <c:v>25000</c:v>
                </c:pt>
                <c:pt idx="522">
                  <c:v>56770</c:v>
                </c:pt>
                <c:pt idx="523">
                  <c:v>79480</c:v>
                </c:pt>
                <c:pt idx="524">
                  <c:v>46800</c:v>
                </c:pt>
                <c:pt idx="525">
                  <c:v>101712.5</c:v>
                </c:pt>
                <c:pt idx="526">
                  <c:v>37750</c:v>
                </c:pt>
                <c:pt idx="527">
                  <c:v>52850</c:v>
                </c:pt>
                <c:pt idx="528">
                  <c:v>26790</c:v>
                </c:pt>
                <c:pt idx="529">
                  <c:v>67830</c:v>
                </c:pt>
                <c:pt idx="530">
                  <c:v>10250</c:v>
                </c:pt>
                <c:pt idx="531">
                  <c:v>42810</c:v>
                </c:pt>
                <c:pt idx="532">
                  <c:v>35880</c:v>
                </c:pt>
                <c:pt idx="533">
                  <c:v>101712.5</c:v>
                </c:pt>
                <c:pt idx="534">
                  <c:v>101712.5</c:v>
                </c:pt>
                <c:pt idx="535">
                  <c:v>25500</c:v>
                </c:pt>
                <c:pt idx="536">
                  <c:v>61330</c:v>
                </c:pt>
                <c:pt idx="537">
                  <c:v>36170</c:v>
                </c:pt>
                <c:pt idx="538">
                  <c:v>29170</c:v>
                </c:pt>
                <c:pt idx="539">
                  <c:v>64170</c:v>
                </c:pt>
                <c:pt idx="540">
                  <c:v>46080</c:v>
                </c:pt>
                <c:pt idx="541">
                  <c:v>21380</c:v>
                </c:pt>
                <c:pt idx="542">
                  <c:v>36520</c:v>
                </c:pt>
                <c:pt idx="543">
                  <c:v>22390</c:v>
                </c:pt>
                <c:pt idx="544">
                  <c:v>30170</c:v>
                </c:pt>
                <c:pt idx="545">
                  <c:v>27680</c:v>
                </c:pt>
                <c:pt idx="546">
                  <c:v>33580</c:v>
                </c:pt>
                <c:pt idx="547">
                  <c:v>25260</c:v>
                </c:pt>
                <c:pt idx="548">
                  <c:v>50000</c:v>
                </c:pt>
                <c:pt idx="549">
                  <c:v>27850</c:v>
                </c:pt>
                <c:pt idx="550">
                  <c:v>66330</c:v>
                </c:pt>
                <c:pt idx="551">
                  <c:v>24920</c:v>
                </c:pt>
                <c:pt idx="552">
                  <c:v>33330</c:v>
                </c:pt>
                <c:pt idx="553">
                  <c:v>24540</c:v>
                </c:pt>
                <c:pt idx="554">
                  <c:v>35930</c:v>
                </c:pt>
                <c:pt idx="555">
                  <c:v>54680</c:v>
                </c:pt>
                <c:pt idx="556">
                  <c:v>26670</c:v>
                </c:pt>
                <c:pt idx="557">
                  <c:v>101390</c:v>
                </c:pt>
                <c:pt idx="558">
                  <c:v>38870</c:v>
                </c:pt>
                <c:pt idx="559">
                  <c:v>41800</c:v>
                </c:pt>
                <c:pt idx="560">
                  <c:v>36750</c:v>
                </c:pt>
                <c:pt idx="561">
                  <c:v>101712.5</c:v>
                </c:pt>
                <c:pt idx="562">
                  <c:v>59230</c:v>
                </c:pt>
                <c:pt idx="563">
                  <c:v>58000</c:v>
                </c:pt>
                <c:pt idx="564">
                  <c:v>87990</c:v>
                </c:pt>
                <c:pt idx="565">
                  <c:v>44670</c:v>
                </c:pt>
                <c:pt idx="566">
                  <c:v>33330</c:v>
                </c:pt>
                <c:pt idx="567">
                  <c:v>34000</c:v>
                </c:pt>
                <c:pt idx="568">
                  <c:v>23780</c:v>
                </c:pt>
                <c:pt idx="569">
                  <c:v>31660</c:v>
                </c:pt>
                <c:pt idx="570">
                  <c:v>34170</c:v>
                </c:pt>
                <c:pt idx="571">
                  <c:v>51160</c:v>
                </c:pt>
                <c:pt idx="572">
                  <c:v>101712.5</c:v>
                </c:pt>
                <c:pt idx="573">
                  <c:v>61250</c:v>
                </c:pt>
                <c:pt idx="574">
                  <c:v>64060</c:v>
                </c:pt>
                <c:pt idx="575">
                  <c:v>31590</c:v>
                </c:pt>
                <c:pt idx="576">
                  <c:v>30870</c:v>
                </c:pt>
                <c:pt idx="577">
                  <c:v>32290</c:v>
                </c:pt>
                <c:pt idx="578">
                  <c:v>17820</c:v>
                </c:pt>
                <c:pt idx="579">
                  <c:v>31820</c:v>
                </c:pt>
                <c:pt idx="580">
                  <c:v>65400</c:v>
                </c:pt>
                <c:pt idx="581">
                  <c:v>18360</c:v>
                </c:pt>
                <c:pt idx="582">
                  <c:v>31660</c:v>
                </c:pt>
                <c:pt idx="583">
                  <c:v>18800</c:v>
                </c:pt>
                <c:pt idx="584">
                  <c:v>27870</c:v>
                </c:pt>
                <c:pt idx="585">
                  <c:v>42830</c:v>
                </c:pt>
                <c:pt idx="586">
                  <c:v>22970</c:v>
                </c:pt>
                <c:pt idx="587">
                  <c:v>21650</c:v>
                </c:pt>
                <c:pt idx="588">
                  <c:v>47500</c:v>
                </c:pt>
                <c:pt idx="589">
                  <c:v>27260</c:v>
                </c:pt>
                <c:pt idx="590">
                  <c:v>30000</c:v>
                </c:pt>
                <c:pt idx="591">
                  <c:v>60000</c:v>
                </c:pt>
                <c:pt idx="592">
                  <c:v>93570</c:v>
                </c:pt>
                <c:pt idx="593">
                  <c:v>38590</c:v>
                </c:pt>
                <c:pt idx="594">
                  <c:v>101712.5</c:v>
                </c:pt>
                <c:pt idx="595">
                  <c:v>38330</c:v>
                </c:pt>
                <c:pt idx="596">
                  <c:v>63830</c:v>
                </c:pt>
                <c:pt idx="597">
                  <c:v>29870</c:v>
                </c:pt>
                <c:pt idx="598">
                  <c:v>99630</c:v>
                </c:pt>
                <c:pt idx="599">
                  <c:v>57800</c:v>
                </c:pt>
                <c:pt idx="600">
                  <c:v>4160</c:v>
                </c:pt>
                <c:pt idx="601">
                  <c:v>28940</c:v>
                </c:pt>
                <c:pt idx="602">
                  <c:v>57030</c:v>
                </c:pt>
                <c:pt idx="603">
                  <c:v>36760</c:v>
                </c:pt>
                <c:pt idx="604">
                  <c:v>101712.5</c:v>
                </c:pt>
                <c:pt idx="605">
                  <c:v>24000</c:v>
                </c:pt>
                <c:pt idx="606">
                  <c:v>34000</c:v>
                </c:pt>
                <c:pt idx="607">
                  <c:v>39870</c:v>
                </c:pt>
                <c:pt idx="608">
                  <c:v>32320</c:v>
                </c:pt>
                <c:pt idx="609">
                  <c:v>29000</c:v>
                </c:pt>
                <c:pt idx="610">
                  <c:v>41060</c:v>
                </c:pt>
                <c:pt idx="611">
                  <c:v>80720</c:v>
                </c:pt>
                <c:pt idx="612">
                  <c:v>75830</c:v>
                </c:pt>
                <c:pt idx="613">
                  <c:v>45830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1320"/>
        <c:axId val="337129752"/>
      </c:scatterChart>
      <c:catAx>
        <c:axId val="33713132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crossAx val="337129752"/>
        <c:crosses val="autoZero"/>
        <c:auto val="1"/>
        <c:lblAlgn val="ctr"/>
        <c:lblOffset val="100"/>
        <c:noMultiLvlLbl val="1"/>
      </c:catAx>
      <c:valAx>
        <c:axId val="3371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Applicates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Sheet1!$AG$65:$AG$67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Sheet1!$AH$65:$AH$67</c:f>
              <c:numCache>
                <c:formatCode>General</c:formatCode>
                <c:ptCount val="3"/>
                <c:pt idx="0">
                  <c:v>179</c:v>
                </c:pt>
                <c:pt idx="1">
                  <c:v>233</c:v>
                </c:pt>
                <c:pt idx="2">
                  <c:v>202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Sheet1!$AG$65:$AG$67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Sheet1!$AJ$65:$AJ$67</c:f>
              <c:numCache>
                <c:formatCode>General</c:formatCode>
                <c:ptCount val="3"/>
                <c:pt idx="0">
                  <c:v>110</c:v>
                </c:pt>
                <c:pt idx="1">
                  <c:v>179</c:v>
                </c:pt>
                <c:pt idx="2">
                  <c:v>133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539032"/>
        <c:axId val="337539816"/>
      </c:barChart>
      <c:catAx>
        <c:axId val="33753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39816"/>
        <c:crosses val="autoZero"/>
        <c:auto val="1"/>
        <c:lblAlgn val="ctr"/>
        <c:lblOffset val="100"/>
        <c:noMultiLvlLbl val="0"/>
      </c:catAx>
      <c:valAx>
        <c:axId val="3375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3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Applitacants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Sheet1!$AH$82:$AH$83</c:f>
              <c:strCache>
                <c:ptCount val="2"/>
                <c:pt idx="0">
                  <c:v>Score 0</c:v>
                </c:pt>
                <c:pt idx="1">
                  <c:v>Score 1</c:v>
                </c:pt>
              </c:strCache>
            </c:strRef>
          </c:cat>
          <c:val>
            <c:numRef>
              <c:f>Sheet1!$AI$82:$AI$83</c:f>
              <c:numCache>
                <c:formatCode>General</c:formatCode>
                <c:ptCount val="2"/>
                <c:pt idx="0">
                  <c:v>89</c:v>
                </c:pt>
                <c:pt idx="1">
                  <c:v>525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Sheet1!$AH$82:$AH$83</c:f>
              <c:strCache>
                <c:ptCount val="2"/>
                <c:pt idx="0">
                  <c:v>Score 0</c:v>
                </c:pt>
                <c:pt idx="1">
                  <c:v>Score 1</c:v>
                </c:pt>
              </c:strCache>
            </c:strRef>
          </c:cat>
          <c:val>
            <c:numRef>
              <c:f>Sheet1!$AK$82:$AK$83</c:f>
              <c:numCache>
                <c:formatCode>General</c:formatCode>
                <c:ptCount val="2"/>
                <c:pt idx="0">
                  <c:v>7</c:v>
                </c:pt>
                <c:pt idx="1">
                  <c:v>415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540600"/>
        <c:axId val="337540992"/>
      </c:barChart>
      <c:catAx>
        <c:axId val="33754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0992"/>
        <c:crosses val="autoZero"/>
        <c:auto val="1"/>
        <c:lblAlgn val="ctr"/>
        <c:lblOffset val="100"/>
        <c:noMultiLvlLbl val="0"/>
      </c:catAx>
      <c:valAx>
        <c:axId val="3375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Appicants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Sheet1!$AH$95:$AH$104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</c:numCache>
            </c:numRef>
          </c:cat>
          <c:val>
            <c:numRef>
              <c:f>Sheet1!$AI$95:$AI$104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44</c:v>
                </c:pt>
                <c:pt idx="6">
                  <c:v>4</c:v>
                </c:pt>
                <c:pt idx="7">
                  <c:v>13</c:v>
                </c:pt>
                <c:pt idx="8">
                  <c:v>526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Sheet1!$AK$95:$AK$104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29</c:v>
                </c:pt>
                <c:pt idx="6">
                  <c:v>3</c:v>
                </c:pt>
                <c:pt idx="7">
                  <c:v>8</c:v>
                </c:pt>
                <c:pt idx="8">
                  <c:v>367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38640"/>
        <c:axId val="337541776"/>
      </c:barChart>
      <c:catAx>
        <c:axId val="3375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1776"/>
        <c:crosses val="autoZero"/>
        <c:auto val="1"/>
        <c:lblAlgn val="ctr"/>
        <c:lblOffset val="100"/>
        <c:noMultiLvlLbl val="0"/>
      </c:catAx>
      <c:valAx>
        <c:axId val="3375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420821</xdr:colOff>
      <xdr:row>0</xdr:row>
      <xdr:rowOff>113654</xdr:rowOff>
    </xdr:from>
    <xdr:to>
      <xdr:col>46</xdr:col>
      <xdr:colOff>85023</xdr:colOff>
      <xdr:row>11</xdr:row>
      <xdr:rowOff>96864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139915</xdr:colOff>
      <xdr:row>18</xdr:row>
      <xdr:rowOff>96865</xdr:rowOff>
    </xdr:from>
    <xdr:to>
      <xdr:col>46</xdr:col>
      <xdr:colOff>417594</xdr:colOff>
      <xdr:row>26</xdr:row>
      <xdr:rowOff>118390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376695</xdr:colOff>
      <xdr:row>33</xdr:row>
      <xdr:rowOff>53813</xdr:rowOff>
    </xdr:from>
    <xdr:to>
      <xdr:col>48</xdr:col>
      <xdr:colOff>40899</xdr:colOff>
      <xdr:row>44</xdr:row>
      <xdr:rowOff>37023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538135</xdr:colOff>
      <xdr:row>46</xdr:row>
      <xdr:rowOff>10763</xdr:rowOff>
    </xdr:from>
    <xdr:to>
      <xdr:col>47</xdr:col>
      <xdr:colOff>202338</xdr:colOff>
      <xdr:row>56</xdr:row>
      <xdr:rowOff>176939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433427</xdr:colOff>
      <xdr:row>4</xdr:row>
      <xdr:rowOff>338</xdr:rowOff>
    </xdr:from>
    <xdr:to>
      <xdr:col>32</xdr:col>
      <xdr:colOff>625928</xdr:colOff>
      <xdr:row>18</xdr:row>
      <xdr:rowOff>180475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426357</xdr:colOff>
      <xdr:row>21</xdr:row>
      <xdr:rowOff>86102</xdr:rowOff>
    </xdr:from>
    <xdr:to>
      <xdr:col>32</xdr:col>
      <xdr:colOff>644071</xdr:colOff>
      <xdr:row>36</xdr:row>
      <xdr:rowOff>84810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63</xdr:row>
      <xdr:rowOff>0</xdr:rowOff>
    </xdr:from>
    <xdr:to>
      <xdr:col>47</xdr:col>
      <xdr:colOff>277678</xdr:colOff>
      <xdr:row>73</xdr:row>
      <xdr:rowOff>166176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269068</xdr:colOff>
      <xdr:row>78</xdr:row>
      <xdr:rowOff>86102</xdr:rowOff>
    </xdr:from>
    <xdr:to>
      <xdr:col>46</xdr:col>
      <xdr:colOff>546746</xdr:colOff>
      <xdr:row>89</xdr:row>
      <xdr:rowOff>69312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539213</xdr:colOff>
      <xdr:row>92</xdr:row>
      <xdr:rowOff>113654</xdr:rowOff>
    </xdr:from>
    <xdr:to>
      <xdr:col>46</xdr:col>
      <xdr:colOff>203416</xdr:colOff>
      <xdr:row>107</xdr:row>
      <xdr:rowOff>112362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112</xdr:row>
      <xdr:rowOff>0</xdr:rowOff>
    </xdr:from>
    <xdr:to>
      <xdr:col>47</xdr:col>
      <xdr:colOff>277678</xdr:colOff>
      <xdr:row>122</xdr:row>
      <xdr:rowOff>164638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376463</xdr:colOff>
      <xdr:row>38</xdr:row>
      <xdr:rowOff>134257</xdr:rowOff>
    </xdr:from>
    <xdr:to>
      <xdr:col>32</xdr:col>
      <xdr:colOff>86177</xdr:colOff>
      <xdr:row>53</xdr:row>
      <xdr:rowOff>156029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317500</xdr:colOff>
      <xdr:row>75</xdr:row>
      <xdr:rowOff>21771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204108</xdr:colOff>
      <xdr:row>75</xdr:row>
      <xdr:rowOff>179614</xdr:rowOff>
    </xdr:from>
    <xdr:to>
      <xdr:col>31</xdr:col>
      <xdr:colOff>521608</xdr:colOff>
      <xdr:row>91</xdr:row>
      <xdr:rowOff>19957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5"/>
  <sheetViews>
    <sheetView tabSelected="1" topLeftCell="Q72" zoomScale="70" zoomScaleNormal="70" workbookViewId="0">
      <selection activeCell="AD99" sqref="AD99"/>
    </sheetView>
  </sheetViews>
  <sheetFormatPr defaultRowHeight="14.5" x14ac:dyDescent="0.35"/>
  <cols>
    <col min="1" max="1" width="8.6328125" bestFit="1" customWidth="1"/>
    <col min="2" max="2" width="7" bestFit="1" customWidth="1"/>
    <col min="3" max="3" width="7.54296875" bestFit="1" customWidth="1"/>
    <col min="4" max="4" width="12.7265625" bestFit="1" customWidth="1"/>
    <col min="5" max="5" width="12.08984375" bestFit="1" customWidth="1"/>
    <col min="6" max="6" width="24.7265625" bestFit="1" customWidth="1"/>
    <col min="7" max="7" width="26.54296875" bestFit="1" customWidth="1"/>
    <col min="8" max="8" width="17.08984375" bestFit="1" customWidth="1"/>
    <col min="9" max="9" width="11.6328125" bestFit="1" customWidth="1"/>
    <col min="10" max="10" width="18.1796875" bestFit="1" customWidth="1"/>
    <col min="11" max="11" width="13" bestFit="1" customWidth="1"/>
    <col min="12" max="12" width="13.1796875" bestFit="1" customWidth="1"/>
    <col min="13" max="13" width="11.08984375" bestFit="1" customWidth="1"/>
    <col min="14" max="14" width="11.08984375" customWidth="1"/>
    <col min="16" max="16" width="19.08984375" customWidth="1"/>
    <col min="17" max="17" width="15.1796875" customWidth="1"/>
    <col min="33" max="33" width="12.26953125" bestFit="1" customWidth="1"/>
    <col min="34" max="34" width="18.90625" bestFit="1" customWidth="1"/>
  </cols>
  <sheetData>
    <row r="1" spans="1:3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645</v>
      </c>
      <c r="O1" t="s">
        <v>6</v>
      </c>
      <c r="Q1" s="5" t="s">
        <v>656</v>
      </c>
      <c r="R1" s="5" t="s">
        <v>660</v>
      </c>
      <c r="S1" s="5" t="s">
        <v>661</v>
      </c>
      <c r="U1" t="s">
        <v>7</v>
      </c>
    </row>
    <row r="2" spans="1:38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15</v>
      </c>
      <c r="G2">
        <v>5849</v>
      </c>
      <c r="H2">
        <v>0</v>
      </c>
      <c r="I2">
        <v>128</v>
      </c>
      <c r="J2">
        <v>360</v>
      </c>
      <c r="K2">
        <v>1</v>
      </c>
      <c r="L2" t="s">
        <v>18</v>
      </c>
      <c r="M2" t="s">
        <v>19</v>
      </c>
      <c r="N2">
        <f t="shared" ref="N2:N65" si="0">IF(M2="Y",1,0)</f>
        <v>1</v>
      </c>
      <c r="O2" s="4">
        <v>5849</v>
      </c>
      <c r="P2">
        <f t="shared" ref="P2:P65" si="1">O2*10</f>
        <v>58490</v>
      </c>
      <c r="Q2">
        <f t="shared" ref="Q2:Q33" si="2">J2/12</f>
        <v>30</v>
      </c>
      <c r="R2" s="2">
        <f>AVERAGE(P$2:P$615)</f>
        <v>46171.115635179151</v>
      </c>
      <c r="S2">
        <f>MEDIAN(P$2:P$615)</f>
        <v>38125</v>
      </c>
      <c r="U2">
        <v>0</v>
      </c>
      <c r="V2" s="2">
        <f>AVERAGE(U$2:U$615)</f>
        <v>1419.7022312518566</v>
      </c>
      <c r="W2">
        <f>MEDIAN(U$2:U$615)</f>
        <v>1188.5</v>
      </c>
      <c r="X2" s="2">
        <f>AVERAGE(I$2:I$615)</f>
        <v>145.75244299674267</v>
      </c>
      <c r="Y2" s="4">
        <f>MEDIAN(I$2:I$615)</f>
        <v>128</v>
      </c>
    </row>
    <row r="3" spans="1:38" x14ac:dyDescent="0.35">
      <c r="A3" t="s">
        <v>20</v>
      </c>
      <c r="B3" t="s">
        <v>14</v>
      </c>
      <c r="C3" t="s">
        <v>21</v>
      </c>
      <c r="D3" t="s">
        <v>22</v>
      </c>
      <c r="E3" t="s">
        <v>17</v>
      </c>
      <c r="F3" t="s">
        <v>15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23</v>
      </c>
      <c r="M3" t="s">
        <v>24</v>
      </c>
      <c r="N3">
        <f t="shared" si="0"/>
        <v>0</v>
      </c>
      <c r="O3" s="4">
        <v>4583</v>
      </c>
      <c r="P3">
        <f t="shared" si="1"/>
        <v>45830</v>
      </c>
      <c r="Q3">
        <f t="shared" si="2"/>
        <v>30</v>
      </c>
      <c r="R3" s="2">
        <f t="shared" ref="R3:R66" si="3">AVERAGE(P$2:P$615)</f>
        <v>46171.115635179151</v>
      </c>
      <c r="S3">
        <f t="shared" ref="S3:S66" si="4">MEDIAN(P$2:P$615)</f>
        <v>38125</v>
      </c>
      <c r="U3">
        <v>1508</v>
      </c>
      <c r="V3" s="2">
        <f t="shared" ref="V3:V66" si="5">AVERAGE(U$2:U$615)</f>
        <v>1419.7022312518566</v>
      </c>
      <c r="W3">
        <f t="shared" ref="W3:W66" si="6">MEDIAN(U$2:U$615)</f>
        <v>1188.5</v>
      </c>
      <c r="X3" s="2">
        <f t="shared" ref="X3:X66" si="7">AVERAGE(I$2:I$615)</f>
        <v>145.75244299674267</v>
      </c>
      <c r="Y3" s="4">
        <f t="shared" ref="Y3:Y66" si="8">MEDIAN(I$2:I$615)</f>
        <v>128</v>
      </c>
    </row>
    <row r="4" spans="1:38" x14ac:dyDescent="0.35">
      <c r="A4" t="s">
        <v>25</v>
      </c>
      <c r="B4" t="s">
        <v>14</v>
      </c>
      <c r="C4" t="s">
        <v>21</v>
      </c>
      <c r="D4" t="s">
        <v>16</v>
      </c>
      <c r="E4" t="s">
        <v>17</v>
      </c>
      <c r="F4" t="s">
        <v>21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18</v>
      </c>
      <c r="M4" t="s">
        <v>19</v>
      </c>
      <c r="N4">
        <f t="shared" si="0"/>
        <v>1</v>
      </c>
      <c r="O4" s="4">
        <v>3000</v>
      </c>
      <c r="P4">
        <f t="shared" si="1"/>
        <v>30000</v>
      </c>
      <c r="Q4">
        <f t="shared" si="2"/>
        <v>30</v>
      </c>
      <c r="R4" s="2">
        <f t="shared" si="3"/>
        <v>46171.115635179151</v>
      </c>
      <c r="S4">
        <f t="shared" si="4"/>
        <v>38125</v>
      </c>
      <c r="U4">
        <v>0</v>
      </c>
      <c r="V4" s="2">
        <f t="shared" si="5"/>
        <v>1419.7022312518566</v>
      </c>
      <c r="W4">
        <f t="shared" si="6"/>
        <v>1188.5</v>
      </c>
      <c r="X4" s="2">
        <f t="shared" si="7"/>
        <v>145.75244299674267</v>
      </c>
      <c r="Y4" s="4">
        <f t="shared" si="8"/>
        <v>128</v>
      </c>
      <c r="AH4" t="s">
        <v>1</v>
      </c>
      <c r="AI4" t="s">
        <v>642</v>
      </c>
      <c r="AK4" t="s">
        <v>646</v>
      </c>
      <c r="AL4" t="s">
        <v>647</v>
      </c>
    </row>
    <row r="5" spans="1:38" x14ac:dyDescent="0.35">
      <c r="A5" t="s">
        <v>26</v>
      </c>
      <c r="B5" t="s">
        <v>14</v>
      </c>
      <c r="C5" t="s">
        <v>21</v>
      </c>
      <c r="D5" t="s">
        <v>16</v>
      </c>
      <c r="E5" t="s">
        <v>27</v>
      </c>
      <c r="F5" t="s">
        <v>15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18</v>
      </c>
      <c r="M5" t="s">
        <v>19</v>
      </c>
      <c r="N5">
        <f t="shared" si="0"/>
        <v>1</v>
      </c>
      <c r="O5" s="4">
        <v>2583</v>
      </c>
      <c r="P5">
        <f t="shared" si="1"/>
        <v>25830</v>
      </c>
      <c r="Q5">
        <f t="shared" si="2"/>
        <v>30</v>
      </c>
      <c r="R5" s="2">
        <f t="shared" si="3"/>
        <v>46171.115635179151</v>
      </c>
      <c r="S5">
        <f t="shared" si="4"/>
        <v>38125</v>
      </c>
      <c r="U5">
        <v>2358</v>
      </c>
      <c r="V5" s="2">
        <f t="shared" si="5"/>
        <v>1419.7022312518566</v>
      </c>
      <c r="W5">
        <f t="shared" si="6"/>
        <v>1188.5</v>
      </c>
      <c r="X5" s="2">
        <f t="shared" si="7"/>
        <v>145.75244299674267</v>
      </c>
      <c r="Y5" s="4">
        <f t="shared" si="8"/>
        <v>128</v>
      </c>
      <c r="AH5" t="s">
        <v>14</v>
      </c>
      <c r="AI5">
        <f>COUNTIF(B$2:B$615,AH5)</f>
        <v>502</v>
      </c>
      <c r="AJ5" s="2">
        <f>(AI5*100)/(AI5+AI6)</f>
        <v>81.758957654723133</v>
      </c>
      <c r="AK5">
        <f>SUMIF(B$2:B$615,AH5,N$2:N$615)</f>
        <v>347</v>
      </c>
      <c r="AL5" s="2">
        <f>(AK5/AI5)*100</f>
        <v>69.123505976095629</v>
      </c>
    </row>
    <row r="6" spans="1:38" x14ac:dyDescent="0.35">
      <c r="A6" t="s">
        <v>28</v>
      </c>
      <c r="B6" t="s">
        <v>14</v>
      </c>
      <c r="C6" t="s">
        <v>15</v>
      </c>
      <c r="D6" t="s">
        <v>16</v>
      </c>
      <c r="E6" t="s">
        <v>17</v>
      </c>
      <c r="F6" t="s">
        <v>15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18</v>
      </c>
      <c r="M6" t="s">
        <v>19</v>
      </c>
      <c r="N6">
        <f t="shared" si="0"/>
        <v>1</v>
      </c>
      <c r="O6" s="4">
        <v>6000</v>
      </c>
      <c r="P6">
        <f t="shared" si="1"/>
        <v>60000</v>
      </c>
      <c r="Q6">
        <f t="shared" si="2"/>
        <v>30</v>
      </c>
      <c r="R6" s="2">
        <f t="shared" si="3"/>
        <v>46171.115635179151</v>
      </c>
      <c r="S6">
        <f t="shared" si="4"/>
        <v>38125</v>
      </c>
      <c r="U6">
        <v>0</v>
      </c>
      <c r="V6" s="2">
        <f t="shared" si="5"/>
        <v>1419.7022312518566</v>
      </c>
      <c r="W6">
        <f t="shared" si="6"/>
        <v>1188.5</v>
      </c>
      <c r="X6" s="2">
        <f t="shared" si="7"/>
        <v>145.75244299674267</v>
      </c>
      <c r="Y6" s="4">
        <f t="shared" si="8"/>
        <v>128</v>
      </c>
      <c r="AH6" t="s">
        <v>45</v>
      </c>
      <c r="AI6">
        <f>COUNTIF(B$2:B$615,AH6)</f>
        <v>112</v>
      </c>
      <c r="AJ6" s="2">
        <f>(AI6*100)/(AI6+AI5)</f>
        <v>18.241042345276874</v>
      </c>
      <c r="AK6">
        <f>SUMIF(B$2:B$615,AH6,N$2:N$615)</f>
        <v>75</v>
      </c>
      <c r="AL6" s="2">
        <f>(AK6/AI6)*100</f>
        <v>66.964285714285708</v>
      </c>
    </row>
    <row r="7" spans="1:38" x14ac:dyDescent="0.35">
      <c r="A7" t="s">
        <v>29</v>
      </c>
      <c r="B7" t="s">
        <v>14</v>
      </c>
      <c r="C7" t="s">
        <v>21</v>
      </c>
      <c r="D7" t="s">
        <v>30</v>
      </c>
      <c r="E7" t="s">
        <v>17</v>
      </c>
      <c r="F7" t="s">
        <v>21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18</v>
      </c>
      <c r="M7" t="s">
        <v>19</v>
      </c>
      <c r="N7">
        <f t="shared" si="0"/>
        <v>1</v>
      </c>
      <c r="O7" s="4">
        <v>5417</v>
      </c>
      <c r="P7">
        <f t="shared" si="1"/>
        <v>54170</v>
      </c>
      <c r="Q7">
        <f t="shared" si="2"/>
        <v>30</v>
      </c>
      <c r="R7" s="2">
        <f t="shared" si="3"/>
        <v>46171.115635179151</v>
      </c>
      <c r="S7">
        <f t="shared" si="4"/>
        <v>38125</v>
      </c>
      <c r="U7">
        <v>4196</v>
      </c>
      <c r="V7" s="2">
        <f t="shared" si="5"/>
        <v>1419.7022312518566</v>
      </c>
      <c r="W7">
        <f t="shared" si="6"/>
        <v>1188.5</v>
      </c>
      <c r="X7" s="2">
        <f t="shared" si="7"/>
        <v>145.75244299674267</v>
      </c>
      <c r="Y7" s="4">
        <f t="shared" si="8"/>
        <v>128</v>
      </c>
    </row>
    <row r="8" spans="1:38" x14ac:dyDescent="0.35">
      <c r="A8" t="s">
        <v>31</v>
      </c>
      <c r="B8" t="s">
        <v>14</v>
      </c>
      <c r="C8" t="s">
        <v>21</v>
      </c>
      <c r="D8" t="s">
        <v>16</v>
      </c>
      <c r="E8" t="s">
        <v>27</v>
      </c>
      <c r="F8" t="s">
        <v>15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18</v>
      </c>
      <c r="M8" t="s">
        <v>19</v>
      </c>
      <c r="N8">
        <f t="shared" si="0"/>
        <v>1</v>
      </c>
      <c r="O8" s="4">
        <v>2333</v>
      </c>
      <c r="P8">
        <f t="shared" si="1"/>
        <v>23330</v>
      </c>
      <c r="Q8">
        <f t="shared" si="2"/>
        <v>30</v>
      </c>
      <c r="R8" s="2">
        <f t="shared" si="3"/>
        <v>46171.115635179151</v>
      </c>
      <c r="S8">
        <f t="shared" si="4"/>
        <v>38125</v>
      </c>
      <c r="U8">
        <v>1516</v>
      </c>
      <c r="V8" s="2">
        <f t="shared" si="5"/>
        <v>1419.7022312518566</v>
      </c>
      <c r="W8">
        <f t="shared" si="6"/>
        <v>1188.5</v>
      </c>
      <c r="X8" s="2">
        <f t="shared" si="7"/>
        <v>145.75244299674267</v>
      </c>
      <c r="Y8" s="4">
        <f t="shared" si="8"/>
        <v>128</v>
      </c>
    </row>
    <row r="9" spans="1:38" x14ac:dyDescent="0.35">
      <c r="A9" t="s">
        <v>32</v>
      </c>
      <c r="B9" t="s">
        <v>14</v>
      </c>
      <c r="C9" t="s">
        <v>21</v>
      </c>
      <c r="D9" t="s">
        <v>33</v>
      </c>
      <c r="E9" t="s">
        <v>17</v>
      </c>
      <c r="F9" t="s">
        <v>15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34</v>
      </c>
      <c r="M9" t="s">
        <v>24</v>
      </c>
      <c r="N9">
        <f t="shared" si="0"/>
        <v>0</v>
      </c>
      <c r="O9" s="4">
        <v>3036</v>
      </c>
      <c r="P9">
        <f t="shared" si="1"/>
        <v>30360</v>
      </c>
      <c r="Q9">
        <f t="shared" si="2"/>
        <v>30</v>
      </c>
      <c r="R9" s="2">
        <f t="shared" si="3"/>
        <v>46171.115635179151</v>
      </c>
      <c r="S9">
        <f t="shared" si="4"/>
        <v>38125</v>
      </c>
      <c r="U9">
        <v>2504</v>
      </c>
      <c r="V9" s="2">
        <f t="shared" si="5"/>
        <v>1419.7022312518566</v>
      </c>
      <c r="W9">
        <f t="shared" si="6"/>
        <v>1188.5</v>
      </c>
      <c r="X9" s="2">
        <f t="shared" si="7"/>
        <v>145.75244299674267</v>
      </c>
      <c r="Y9" s="4">
        <f t="shared" si="8"/>
        <v>128</v>
      </c>
    </row>
    <row r="10" spans="1:38" x14ac:dyDescent="0.35">
      <c r="A10" t="s">
        <v>35</v>
      </c>
      <c r="B10" t="s">
        <v>14</v>
      </c>
      <c r="C10" t="s">
        <v>21</v>
      </c>
      <c r="D10" t="s">
        <v>30</v>
      </c>
      <c r="E10" t="s">
        <v>17</v>
      </c>
      <c r="F10" t="s">
        <v>15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18</v>
      </c>
      <c r="M10" t="s">
        <v>19</v>
      </c>
      <c r="N10">
        <f t="shared" si="0"/>
        <v>1</v>
      </c>
      <c r="O10" s="4">
        <v>4006</v>
      </c>
      <c r="P10">
        <f t="shared" si="1"/>
        <v>40060</v>
      </c>
      <c r="Q10">
        <f t="shared" si="2"/>
        <v>30</v>
      </c>
      <c r="R10" s="2">
        <f t="shared" si="3"/>
        <v>46171.115635179151</v>
      </c>
      <c r="S10">
        <f t="shared" si="4"/>
        <v>38125</v>
      </c>
      <c r="U10">
        <v>1526</v>
      </c>
      <c r="V10" s="2">
        <f t="shared" si="5"/>
        <v>1419.7022312518566</v>
      </c>
      <c r="W10">
        <f t="shared" si="6"/>
        <v>1188.5</v>
      </c>
      <c r="X10" s="2">
        <f t="shared" si="7"/>
        <v>145.75244299674267</v>
      </c>
      <c r="Y10" s="4">
        <f t="shared" si="8"/>
        <v>128</v>
      </c>
    </row>
    <row r="11" spans="1:38" x14ac:dyDescent="0.35">
      <c r="A11" t="s">
        <v>36</v>
      </c>
      <c r="B11" t="s">
        <v>14</v>
      </c>
      <c r="C11" t="s">
        <v>21</v>
      </c>
      <c r="D11" t="s">
        <v>22</v>
      </c>
      <c r="E11" t="s">
        <v>17</v>
      </c>
      <c r="F11" t="s">
        <v>15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34</v>
      </c>
      <c r="M11" t="s">
        <v>24</v>
      </c>
      <c r="N11">
        <f t="shared" si="0"/>
        <v>0</v>
      </c>
      <c r="O11" s="4">
        <v>10171.25</v>
      </c>
      <c r="P11">
        <f t="shared" si="1"/>
        <v>101712.5</v>
      </c>
      <c r="Q11">
        <f t="shared" si="2"/>
        <v>30</v>
      </c>
      <c r="R11" s="2">
        <f t="shared" si="3"/>
        <v>46171.115635179151</v>
      </c>
      <c r="S11">
        <f t="shared" si="4"/>
        <v>38125</v>
      </c>
      <c r="U11">
        <v>5743.125</v>
      </c>
      <c r="V11" s="2">
        <f t="shared" si="5"/>
        <v>1419.7022312518566</v>
      </c>
      <c r="W11">
        <f t="shared" si="6"/>
        <v>1188.5</v>
      </c>
      <c r="X11" s="2">
        <f t="shared" si="7"/>
        <v>145.75244299674267</v>
      </c>
      <c r="Y11" s="4">
        <f t="shared" si="8"/>
        <v>128</v>
      </c>
    </row>
    <row r="12" spans="1:38" x14ac:dyDescent="0.35">
      <c r="A12" t="s">
        <v>37</v>
      </c>
      <c r="B12" t="s">
        <v>14</v>
      </c>
      <c r="C12" t="s">
        <v>21</v>
      </c>
      <c r="D12" t="s">
        <v>30</v>
      </c>
      <c r="E12" t="s">
        <v>17</v>
      </c>
      <c r="F12" t="s">
        <v>15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18</v>
      </c>
      <c r="M12" t="s">
        <v>19</v>
      </c>
      <c r="N12">
        <f t="shared" si="0"/>
        <v>1</v>
      </c>
      <c r="O12" s="4">
        <v>3200</v>
      </c>
      <c r="P12">
        <f t="shared" si="1"/>
        <v>32000</v>
      </c>
      <c r="Q12">
        <f t="shared" si="2"/>
        <v>30</v>
      </c>
      <c r="R12" s="2">
        <f t="shared" si="3"/>
        <v>46171.115635179151</v>
      </c>
      <c r="S12">
        <f t="shared" si="4"/>
        <v>38125</v>
      </c>
      <c r="U12">
        <v>700</v>
      </c>
      <c r="V12" s="2">
        <f t="shared" si="5"/>
        <v>1419.7022312518566</v>
      </c>
      <c r="W12">
        <f t="shared" si="6"/>
        <v>1188.5</v>
      </c>
      <c r="X12" s="2">
        <f t="shared" si="7"/>
        <v>145.75244299674267</v>
      </c>
      <c r="Y12" s="4">
        <f t="shared" si="8"/>
        <v>128</v>
      </c>
    </row>
    <row r="13" spans="1:38" x14ac:dyDescent="0.35">
      <c r="A13" t="s">
        <v>38</v>
      </c>
      <c r="B13" t="s">
        <v>14</v>
      </c>
      <c r="C13" t="s">
        <v>21</v>
      </c>
      <c r="D13" t="s">
        <v>30</v>
      </c>
      <c r="E13" t="s">
        <v>17</v>
      </c>
      <c r="F13" t="s">
        <v>15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18</v>
      </c>
      <c r="M13" t="s">
        <v>19</v>
      </c>
      <c r="N13">
        <f t="shared" si="0"/>
        <v>1</v>
      </c>
      <c r="O13" s="4">
        <v>2500</v>
      </c>
      <c r="P13">
        <f t="shared" si="1"/>
        <v>25000</v>
      </c>
      <c r="Q13">
        <f t="shared" si="2"/>
        <v>30</v>
      </c>
      <c r="R13" s="2">
        <f t="shared" si="3"/>
        <v>46171.115635179151</v>
      </c>
      <c r="S13">
        <f t="shared" si="4"/>
        <v>38125</v>
      </c>
      <c r="U13">
        <v>1840</v>
      </c>
      <c r="V13" s="2">
        <f t="shared" si="5"/>
        <v>1419.7022312518566</v>
      </c>
      <c r="W13">
        <f t="shared" si="6"/>
        <v>1188.5</v>
      </c>
      <c r="X13" s="2">
        <f t="shared" si="7"/>
        <v>145.75244299674267</v>
      </c>
      <c r="Y13" s="4">
        <f t="shared" si="8"/>
        <v>128</v>
      </c>
    </row>
    <row r="14" spans="1:38" x14ac:dyDescent="0.35">
      <c r="A14" t="s">
        <v>39</v>
      </c>
      <c r="B14" t="s">
        <v>14</v>
      </c>
      <c r="C14" t="s">
        <v>21</v>
      </c>
      <c r="D14" t="s">
        <v>30</v>
      </c>
      <c r="E14" t="s">
        <v>17</v>
      </c>
      <c r="F14" t="s">
        <v>15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18</v>
      </c>
      <c r="M14" t="s">
        <v>19</v>
      </c>
      <c r="N14">
        <f t="shared" si="0"/>
        <v>1</v>
      </c>
      <c r="O14" s="4">
        <v>3073</v>
      </c>
      <c r="P14">
        <f t="shared" si="1"/>
        <v>30730</v>
      </c>
      <c r="Q14">
        <f t="shared" si="2"/>
        <v>30</v>
      </c>
      <c r="R14" s="2">
        <f t="shared" si="3"/>
        <v>46171.115635179151</v>
      </c>
      <c r="S14">
        <f t="shared" si="4"/>
        <v>38125</v>
      </c>
      <c r="U14">
        <v>5743.125</v>
      </c>
      <c r="V14" s="2">
        <f t="shared" si="5"/>
        <v>1419.7022312518566</v>
      </c>
      <c r="W14">
        <f t="shared" si="6"/>
        <v>1188.5</v>
      </c>
      <c r="X14" s="2">
        <f t="shared" si="7"/>
        <v>145.75244299674267</v>
      </c>
      <c r="Y14" s="4">
        <f t="shared" si="8"/>
        <v>128</v>
      </c>
    </row>
    <row r="15" spans="1:38" x14ac:dyDescent="0.35">
      <c r="A15" t="s">
        <v>40</v>
      </c>
      <c r="B15" t="s">
        <v>14</v>
      </c>
      <c r="C15" t="s">
        <v>15</v>
      </c>
      <c r="D15" t="s">
        <v>16</v>
      </c>
      <c r="E15" t="s">
        <v>17</v>
      </c>
      <c r="F15" t="s">
        <v>15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23</v>
      </c>
      <c r="M15" t="s">
        <v>24</v>
      </c>
      <c r="N15">
        <f t="shared" si="0"/>
        <v>0</v>
      </c>
      <c r="O15" s="4">
        <v>1853</v>
      </c>
      <c r="P15">
        <f t="shared" si="1"/>
        <v>18530</v>
      </c>
      <c r="Q15">
        <f t="shared" si="2"/>
        <v>30</v>
      </c>
      <c r="R15" s="2">
        <f t="shared" si="3"/>
        <v>46171.115635179151</v>
      </c>
      <c r="S15">
        <f t="shared" si="4"/>
        <v>38125</v>
      </c>
      <c r="U15">
        <v>2840</v>
      </c>
      <c r="V15" s="2">
        <f t="shared" si="5"/>
        <v>1419.7022312518566</v>
      </c>
      <c r="W15">
        <f t="shared" si="6"/>
        <v>1188.5</v>
      </c>
      <c r="X15" s="2">
        <f t="shared" si="7"/>
        <v>145.75244299674267</v>
      </c>
      <c r="Y15" s="4">
        <f t="shared" si="8"/>
        <v>128</v>
      </c>
    </row>
    <row r="16" spans="1:38" x14ac:dyDescent="0.35">
      <c r="A16" t="s">
        <v>41</v>
      </c>
      <c r="B16" t="s">
        <v>14</v>
      </c>
      <c r="C16" t="s">
        <v>21</v>
      </c>
      <c r="D16" t="s">
        <v>30</v>
      </c>
      <c r="E16" t="s">
        <v>17</v>
      </c>
      <c r="F16" t="s">
        <v>15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18</v>
      </c>
      <c r="M16" t="s">
        <v>19</v>
      </c>
      <c r="N16">
        <f t="shared" si="0"/>
        <v>1</v>
      </c>
      <c r="O16" s="4">
        <v>1299</v>
      </c>
      <c r="P16">
        <f t="shared" si="1"/>
        <v>12990</v>
      </c>
      <c r="Q16">
        <f t="shared" si="2"/>
        <v>10</v>
      </c>
      <c r="R16" s="2">
        <f t="shared" si="3"/>
        <v>46171.115635179151</v>
      </c>
      <c r="S16">
        <f t="shared" si="4"/>
        <v>38125</v>
      </c>
      <c r="U16">
        <v>1086</v>
      </c>
      <c r="V16" s="2">
        <f t="shared" si="5"/>
        <v>1419.7022312518566</v>
      </c>
      <c r="W16">
        <f t="shared" si="6"/>
        <v>1188.5</v>
      </c>
      <c r="X16" s="2">
        <f t="shared" si="7"/>
        <v>145.75244299674267</v>
      </c>
      <c r="Y16" s="4">
        <f t="shared" si="8"/>
        <v>128</v>
      </c>
    </row>
    <row r="17" spans="1:38" x14ac:dyDescent="0.35">
      <c r="A17" t="s">
        <v>42</v>
      </c>
      <c r="B17" t="s">
        <v>14</v>
      </c>
      <c r="C17" t="s">
        <v>15</v>
      </c>
      <c r="D17" t="s">
        <v>16</v>
      </c>
      <c r="E17" t="s">
        <v>17</v>
      </c>
      <c r="F17" t="s">
        <v>15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18</v>
      </c>
      <c r="M17" t="s">
        <v>19</v>
      </c>
      <c r="N17">
        <f t="shared" si="0"/>
        <v>1</v>
      </c>
      <c r="O17" s="4">
        <v>4950</v>
      </c>
      <c r="P17">
        <f t="shared" si="1"/>
        <v>49500</v>
      </c>
      <c r="Q17">
        <f t="shared" si="2"/>
        <v>30</v>
      </c>
      <c r="R17" s="2">
        <f t="shared" si="3"/>
        <v>46171.115635179151</v>
      </c>
      <c r="S17">
        <f t="shared" si="4"/>
        <v>38125</v>
      </c>
      <c r="U17">
        <v>0</v>
      </c>
      <c r="V17" s="2">
        <f t="shared" si="5"/>
        <v>1419.7022312518566</v>
      </c>
      <c r="W17">
        <f t="shared" si="6"/>
        <v>1188.5</v>
      </c>
      <c r="X17" s="2">
        <f t="shared" si="7"/>
        <v>145.75244299674267</v>
      </c>
      <c r="Y17" s="4">
        <f t="shared" si="8"/>
        <v>128</v>
      </c>
    </row>
    <row r="18" spans="1:38" x14ac:dyDescent="0.35">
      <c r="A18" t="s">
        <v>43</v>
      </c>
      <c r="B18" t="s">
        <v>14</v>
      </c>
      <c r="C18" t="s">
        <v>15</v>
      </c>
      <c r="D18" t="s">
        <v>22</v>
      </c>
      <c r="E18" t="s">
        <v>27</v>
      </c>
      <c r="F18" t="s">
        <v>15</v>
      </c>
      <c r="G18">
        <v>3596</v>
      </c>
      <c r="H18">
        <v>0</v>
      </c>
      <c r="I18">
        <v>100</v>
      </c>
      <c r="J18">
        <v>240</v>
      </c>
      <c r="K18">
        <v>1</v>
      </c>
      <c r="L18" t="s">
        <v>18</v>
      </c>
      <c r="M18" t="s">
        <v>19</v>
      </c>
      <c r="N18">
        <f t="shared" si="0"/>
        <v>1</v>
      </c>
      <c r="O18" s="4">
        <v>3596</v>
      </c>
      <c r="P18">
        <f t="shared" si="1"/>
        <v>35960</v>
      </c>
      <c r="Q18">
        <f t="shared" si="2"/>
        <v>20</v>
      </c>
      <c r="R18" s="2">
        <f t="shared" si="3"/>
        <v>46171.115635179151</v>
      </c>
      <c r="S18">
        <f t="shared" si="4"/>
        <v>38125</v>
      </c>
      <c r="U18">
        <v>0</v>
      </c>
      <c r="V18" s="2">
        <f t="shared" si="5"/>
        <v>1419.7022312518566</v>
      </c>
      <c r="W18">
        <f t="shared" si="6"/>
        <v>1188.5</v>
      </c>
      <c r="X18" s="2">
        <f t="shared" si="7"/>
        <v>145.75244299674267</v>
      </c>
      <c r="Y18" s="4">
        <f t="shared" si="8"/>
        <v>128</v>
      </c>
    </row>
    <row r="19" spans="1:38" x14ac:dyDescent="0.35">
      <c r="A19" t="s">
        <v>44</v>
      </c>
      <c r="B19" t="s">
        <v>45</v>
      </c>
      <c r="C19" t="s">
        <v>15</v>
      </c>
      <c r="D19" t="s">
        <v>16</v>
      </c>
      <c r="E19" t="s">
        <v>17</v>
      </c>
      <c r="F19" t="s">
        <v>15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18</v>
      </c>
      <c r="M19" t="s">
        <v>24</v>
      </c>
      <c r="N19">
        <f t="shared" si="0"/>
        <v>0</v>
      </c>
      <c r="O19" s="4">
        <v>3510</v>
      </c>
      <c r="P19">
        <f t="shared" si="1"/>
        <v>35100</v>
      </c>
      <c r="Q19">
        <f t="shared" si="2"/>
        <v>30</v>
      </c>
      <c r="R19" s="2">
        <f t="shared" si="3"/>
        <v>46171.115635179151</v>
      </c>
      <c r="S19">
        <f t="shared" si="4"/>
        <v>38125</v>
      </c>
      <c r="U19">
        <v>0</v>
      </c>
      <c r="V19" s="2">
        <f t="shared" si="5"/>
        <v>1419.7022312518566</v>
      </c>
      <c r="W19">
        <f t="shared" si="6"/>
        <v>1188.5</v>
      </c>
      <c r="X19" s="2">
        <f t="shared" si="7"/>
        <v>145.75244299674267</v>
      </c>
      <c r="Y19" s="4">
        <f t="shared" si="8"/>
        <v>128</v>
      </c>
    </row>
    <row r="20" spans="1:38" x14ac:dyDescent="0.35">
      <c r="A20" t="s">
        <v>46</v>
      </c>
      <c r="B20" t="s">
        <v>14</v>
      </c>
      <c r="C20" t="s">
        <v>21</v>
      </c>
      <c r="D20" t="s">
        <v>16</v>
      </c>
      <c r="E20" t="s">
        <v>27</v>
      </c>
      <c r="F20" t="s">
        <v>15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23</v>
      </c>
      <c r="M20" t="s">
        <v>24</v>
      </c>
      <c r="N20">
        <f t="shared" si="0"/>
        <v>0</v>
      </c>
      <c r="O20" s="4">
        <v>4887</v>
      </c>
      <c r="P20">
        <f t="shared" si="1"/>
        <v>48870</v>
      </c>
      <c r="Q20">
        <f t="shared" si="2"/>
        <v>30</v>
      </c>
      <c r="R20" s="2">
        <f t="shared" si="3"/>
        <v>46171.115635179151</v>
      </c>
      <c r="S20">
        <f t="shared" si="4"/>
        <v>38125</v>
      </c>
      <c r="U20">
        <v>0</v>
      </c>
      <c r="V20" s="2">
        <f t="shared" si="5"/>
        <v>1419.7022312518566</v>
      </c>
      <c r="W20">
        <f t="shared" si="6"/>
        <v>1188.5</v>
      </c>
      <c r="X20" s="2">
        <f t="shared" si="7"/>
        <v>145.75244299674267</v>
      </c>
      <c r="Y20" s="4">
        <f t="shared" si="8"/>
        <v>128</v>
      </c>
    </row>
    <row r="21" spans="1:38" x14ac:dyDescent="0.35">
      <c r="A21" t="s">
        <v>47</v>
      </c>
      <c r="B21" t="s">
        <v>14</v>
      </c>
      <c r="C21" t="s">
        <v>21</v>
      </c>
      <c r="D21" t="s">
        <v>16</v>
      </c>
      <c r="E21" t="s">
        <v>17</v>
      </c>
      <c r="F21" t="s">
        <v>15</v>
      </c>
      <c r="G21">
        <v>2600</v>
      </c>
      <c r="H21">
        <v>3500</v>
      </c>
      <c r="I21">
        <v>115</v>
      </c>
      <c r="J21">
        <v>360</v>
      </c>
      <c r="K21">
        <v>1</v>
      </c>
      <c r="L21" t="s">
        <v>18</v>
      </c>
      <c r="M21" t="s">
        <v>19</v>
      </c>
      <c r="N21">
        <f t="shared" si="0"/>
        <v>1</v>
      </c>
      <c r="O21" s="4">
        <v>2600</v>
      </c>
      <c r="P21">
        <f t="shared" si="1"/>
        <v>26000</v>
      </c>
      <c r="Q21">
        <f t="shared" si="2"/>
        <v>30</v>
      </c>
      <c r="R21" s="2">
        <f t="shared" si="3"/>
        <v>46171.115635179151</v>
      </c>
      <c r="S21">
        <f t="shared" si="4"/>
        <v>38125</v>
      </c>
      <c r="U21">
        <v>3500</v>
      </c>
      <c r="V21" s="2">
        <f t="shared" si="5"/>
        <v>1419.7022312518566</v>
      </c>
      <c r="W21">
        <f t="shared" si="6"/>
        <v>1188.5</v>
      </c>
      <c r="X21" s="2">
        <f t="shared" si="7"/>
        <v>145.75244299674267</v>
      </c>
      <c r="Y21" s="4">
        <f t="shared" si="8"/>
        <v>128</v>
      </c>
    </row>
    <row r="22" spans="1:38" x14ac:dyDescent="0.35">
      <c r="A22" t="s">
        <v>48</v>
      </c>
      <c r="B22" t="s">
        <v>14</v>
      </c>
      <c r="C22" t="s">
        <v>21</v>
      </c>
      <c r="D22" t="s">
        <v>16</v>
      </c>
      <c r="E22" t="s">
        <v>27</v>
      </c>
      <c r="F22" t="s">
        <v>15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18</v>
      </c>
      <c r="M22" t="s">
        <v>24</v>
      </c>
      <c r="N22">
        <f t="shared" si="0"/>
        <v>0</v>
      </c>
      <c r="O22" s="4">
        <v>7660</v>
      </c>
      <c r="P22">
        <f t="shared" si="1"/>
        <v>76600</v>
      </c>
      <c r="Q22">
        <f t="shared" si="2"/>
        <v>30</v>
      </c>
      <c r="R22" s="2">
        <f t="shared" si="3"/>
        <v>46171.115635179151</v>
      </c>
      <c r="S22">
        <f t="shared" si="4"/>
        <v>38125</v>
      </c>
      <c r="U22">
        <v>0</v>
      </c>
      <c r="V22" s="2">
        <f t="shared" si="5"/>
        <v>1419.7022312518566</v>
      </c>
      <c r="W22">
        <f t="shared" si="6"/>
        <v>1188.5</v>
      </c>
      <c r="X22" s="2">
        <f t="shared" si="7"/>
        <v>145.75244299674267</v>
      </c>
      <c r="Y22" s="4">
        <f t="shared" si="8"/>
        <v>128</v>
      </c>
      <c r="AH22" t="s">
        <v>643</v>
      </c>
      <c r="AI22" t="s">
        <v>642</v>
      </c>
      <c r="AK22" t="s">
        <v>646</v>
      </c>
      <c r="AL22" t="s">
        <v>647</v>
      </c>
    </row>
    <row r="23" spans="1:38" x14ac:dyDescent="0.35">
      <c r="A23" t="s">
        <v>49</v>
      </c>
      <c r="B23" t="s">
        <v>14</v>
      </c>
      <c r="C23" t="s">
        <v>21</v>
      </c>
      <c r="D23" t="s">
        <v>22</v>
      </c>
      <c r="E23" t="s">
        <v>17</v>
      </c>
      <c r="F23" t="s">
        <v>15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18</v>
      </c>
      <c r="M23" t="s">
        <v>19</v>
      </c>
      <c r="N23">
        <f t="shared" si="0"/>
        <v>1</v>
      </c>
      <c r="O23" s="4">
        <v>5955</v>
      </c>
      <c r="P23">
        <f t="shared" si="1"/>
        <v>59550</v>
      </c>
      <c r="Q23">
        <f t="shared" si="2"/>
        <v>30</v>
      </c>
      <c r="R23" s="2">
        <f t="shared" si="3"/>
        <v>46171.115635179151</v>
      </c>
      <c r="S23">
        <f t="shared" si="4"/>
        <v>38125</v>
      </c>
      <c r="U23">
        <v>5625</v>
      </c>
      <c r="V23" s="2">
        <f t="shared" si="5"/>
        <v>1419.7022312518566</v>
      </c>
      <c r="W23">
        <f t="shared" si="6"/>
        <v>1188.5</v>
      </c>
      <c r="X23" s="2">
        <f t="shared" si="7"/>
        <v>145.75244299674267</v>
      </c>
      <c r="Y23" s="4">
        <f t="shared" si="8"/>
        <v>128</v>
      </c>
      <c r="AG23" t="s">
        <v>21</v>
      </c>
      <c r="AH23" t="s">
        <v>2</v>
      </c>
      <c r="AI23">
        <f>COUNTIF(C$2:C$615,AG23)</f>
        <v>401</v>
      </c>
      <c r="AJ23" s="2">
        <f>(AI23*100)/(AI23+AI24)</f>
        <v>65.309446254071659</v>
      </c>
      <c r="AK23">
        <f>SUMIF(C$2:C$615,AG23,N$2:N$615)</f>
        <v>288</v>
      </c>
      <c r="AL23" s="2">
        <f>(AK23*100)/AI23</f>
        <v>71.820448877805489</v>
      </c>
    </row>
    <row r="24" spans="1:38" x14ac:dyDescent="0.35">
      <c r="A24" t="s">
        <v>50</v>
      </c>
      <c r="B24" t="s">
        <v>14</v>
      </c>
      <c r="C24" t="s">
        <v>21</v>
      </c>
      <c r="D24" t="s">
        <v>16</v>
      </c>
      <c r="E24" t="s">
        <v>27</v>
      </c>
      <c r="F24" t="s">
        <v>15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34</v>
      </c>
      <c r="M24" t="s">
        <v>24</v>
      </c>
      <c r="N24">
        <f t="shared" si="0"/>
        <v>0</v>
      </c>
      <c r="O24" s="4">
        <v>2600</v>
      </c>
      <c r="P24">
        <f t="shared" si="1"/>
        <v>26000</v>
      </c>
      <c r="Q24">
        <f t="shared" si="2"/>
        <v>30</v>
      </c>
      <c r="R24" s="2">
        <f t="shared" si="3"/>
        <v>46171.115635179151</v>
      </c>
      <c r="S24">
        <f t="shared" si="4"/>
        <v>38125</v>
      </c>
      <c r="U24">
        <v>1911</v>
      </c>
      <c r="V24" s="2">
        <f t="shared" si="5"/>
        <v>1419.7022312518566</v>
      </c>
      <c r="W24">
        <f t="shared" si="6"/>
        <v>1188.5</v>
      </c>
      <c r="X24" s="2">
        <f t="shared" si="7"/>
        <v>145.75244299674267</v>
      </c>
      <c r="Y24" s="4">
        <f t="shared" si="8"/>
        <v>128</v>
      </c>
      <c r="AG24" t="s">
        <v>15</v>
      </c>
      <c r="AH24" t="s">
        <v>644</v>
      </c>
      <c r="AI24">
        <f>COUNTIF(C$2:C$615,AG24)</f>
        <v>213</v>
      </c>
      <c r="AJ24" s="2">
        <f>(AI24*100)/(AI24+AI23)</f>
        <v>34.690553745928341</v>
      </c>
      <c r="AK24">
        <f>SUMIF(C$2:C$615,AG24,N$2:N$615)</f>
        <v>134</v>
      </c>
      <c r="AL24" s="2">
        <f>(AK24/AI24)*100</f>
        <v>62.910798122065728</v>
      </c>
    </row>
    <row r="25" spans="1:38" x14ac:dyDescent="0.35">
      <c r="A25" t="s">
        <v>51</v>
      </c>
      <c r="B25" t="s">
        <v>14</v>
      </c>
      <c r="C25" t="s">
        <v>21</v>
      </c>
      <c r="D25" t="s">
        <v>30</v>
      </c>
      <c r="E25" t="s">
        <v>27</v>
      </c>
      <c r="F25" t="s">
        <v>15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23</v>
      </c>
      <c r="M25" t="s">
        <v>24</v>
      </c>
      <c r="N25">
        <f t="shared" si="0"/>
        <v>0</v>
      </c>
      <c r="O25" s="4">
        <v>3365</v>
      </c>
      <c r="P25">
        <f t="shared" si="1"/>
        <v>33650</v>
      </c>
      <c r="Q25">
        <f t="shared" si="2"/>
        <v>30</v>
      </c>
      <c r="R25" s="2">
        <f t="shared" si="3"/>
        <v>46171.115635179151</v>
      </c>
      <c r="S25">
        <f t="shared" si="4"/>
        <v>38125</v>
      </c>
      <c r="U25">
        <v>1917</v>
      </c>
      <c r="V25" s="2">
        <f t="shared" si="5"/>
        <v>1419.7022312518566</v>
      </c>
      <c r="W25">
        <f t="shared" si="6"/>
        <v>1188.5</v>
      </c>
      <c r="X25" s="2">
        <f t="shared" si="7"/>
        <v>145.75244299674267</v>
      </c>
      <c r="Y25" s="4">
        <f t="shared" si="8"/>
        <v>128</v>
      </c>
    </row>
    <row r="26" spans="1:38" x14ac:dyDescent="0.35">
      <c r="A26" t="s">
        <v>52</v>
      </c>
      <c r="B26" t="s">
        <v>14</v>
      </c>
      <c r="C26" t="s">
        <v>21</v>
      </c>
      <c r="D26" t="s">
        <v>22</v>
      </c>
      <c r="E26" t="s">
        <v>17</v>
      </c>
      <c r="F26" t="s">
        <v>15</v>
      </c>
      <c r="G26">
        <v>3717</v>
      </c>
      <c r="H26">
        <v>2925</v>
      </c>
      <c r="I26">
        <v>151</v>
      </c>
      <c r="J26">
        <v>360</v>
      </c>
      <c r="K26">
        <v>1</v>
      </c>
      <c r="L26" t="s">
        <v>34</v>
      </c>
      <c r="M26" t="s">
        <v>24</v>
      </c>
      <c r="N26">
        <f t="shared" si="0"/>
        <v>0</v>
      </c>
      <c r="O26" s="4">
        <v>3717</v>
      </c>
      <c r="P26">
        <f t="shared" si="1"/>
        <v>37170</v>
      </c>
      <c r="Q26">
        <f t="shared" si="2"/>
        <v>30</v>
      </c>
      <c r="R26" s="2">
        <f t="shared" si="3"/>
        <v>46171.115635179151</v>
      </c>
      <c r="S26">
        <f t="shared" si="4"/>
        <v>38125</v>
      </c>
      <c r="U26">
        <v>2925</v>
      </c>
      <c r="V26" s="2">
        <f t="shared" si="5"/>
        <v>1419.7022312518566</v>
      </c>
      <c r="W26">
        <f t="shared" si="6"/>
        <v>1188.5</v>
      </c>
      <c r="X26" s="2">
        <f t="shared" si="7"/>
        <v>145.75244299674267</v>
      </c>
      <c r="Y26" s="4">
        <f t="shared" si="8"/>
        <v>128</v>
      </c>
    </row>
    <row r="27" spans="1:38" x14ac:dyDescent="0.35">
      <c r="A27" t="s">
        <v>53</v>
      </c>
      <c r="B27" t="s">
        <v>14</v>
      </c>
      <c r="C27" t="s">
        <v>21</v>
      </c>
      <c r="D27" t="s">
        <v>16</v>
      </c>
      <c r="E27" t="s">
        <v>17</v>
      </c>
      <c r="F27" t="s">
        <v>21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34</v>
      </c>
      <c r="M27" t="s">
        <v>19</v>
      </c>
      <c r="N27">
        <f t="shared" si="0"/>
        <v>1</v>
      </c>
      <c r="O27" s="4">
        <v>9560</v>
      </c>
      <c r="P27">
        <f t="shared" si="1"/>
        <v>95600</v>
      </c>
      <c r="Q27">
        <f t="shared" si="2"/>
        <v>30</v>
      </c>
      <c r="R27" s="2">
        <f t="shared" si="3"/>
        <v>46171.115635179151</v>
      </c>
      <c r="S27">
        <f t="shared" si="4"/>
        <v>38125</v>
      </c>
      <c r="U27">
        <v>0</v>
      </c>
      <c r="V27" s="2">
        <f t="shared" si="5"/>
        <v>1419.7022312518566</v>
      </c>
      <c r="W27">
        <f t="shared" si="6"/>
        <v>1188.5</v>
      </c>
      <c r="X27" s="2">
        <f t="shared" si="7"/>
        <v>145.75244299674267</v>
      </c>
      <c r="Y27" s="4">
        <f t="shared" si="8"/>
        <v>128</v>
      </c>
    </row>
    <row r="28" spans="1:38" x14ac:dyDescent="0.35">
      <c r="A28" t="s">
        <v>54</v>
      </c>
      <c r="B28" t="s">
        <v>14</v>
      </c>
      <c r="C28" t="s">
        <v>21</v>
      </c>
      <c r="D28" t="s">
        <v>16</v>
      </c>
      <c r="E28" t="s">
        <v>17</v>
      </c>
      <c r="F28" t="s">
        <v>15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34</v>
      </c>
      <c r="M28" t="s">
        <v>19</v>
      </c>
      <c r="N28">
        <f t="shared" si="0"/>
        <v>1</v>
      </c>
      <c r="O28" s="4">
        <v>2799</v>
      </c>
      <c r="P28">
        <f t="shared" si="1"/>
        <v>27990</v>
      </c>
      <c r="Q28">
        <f t="shared" si="2"/>
        <v>30</v>
      </c>
      <c r="R28" s="2">
        <f t="shared" si="3"/>
        <v>46171.115635179151</v>
      </c>
      <c r="S28">
        <f t="shared" si="4"/>
        <v>38125</v>
      </c>
      <c r="U28">
        <v>2253</v>
      </c>
      <c r="V28" s="2">
        <f t="shared" si="5"/>
        <v>1419.7022312518566</v>
      </c>
      <c r="W28">
        <f t="shared" si="6"/>
        <v>1188.5</v>
      </c>
      <c r="X28" s="2">
        <f t="shared" si="7"/>
        <v>145.75244299674267</v>
      </c>
      <c r="Y28" s="4">
        <f t="shared" si="8"/>
        <v>128</v>
      </c>
    </row>
    <row r="29" spans="1:38" x14ac:dyDescent="0.35">
      <c r="A29" t="s">
        <v>55</v>
      </c>
      <c r="B29" t="s">
        <v>14</v>
      </c>
      <c r="C29" t="s">
        <v>21</v>
      </c>
      <c r="D29" t="s">
        <v>30</v>
      </c>
      <c r="E29" t="s">
        <v>27</v>
      </c>
      <c r="F29" t="s">
        <v>15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18</v>
      </c>
      <c r="M29" t="s">
        <v>19</v>
      </c>
      <c r="N29">
        <f t="shared" si="0"/>
        <v>1</v>
      </c>
      <c r="O29" s="4">
        <v>4226</v>
      </c>
      <c r="P29">
        <f t="shared" si="1"/>
        <v>42260</v>
      </c>
      <c r="Q29">
        <f t="shared" si="2"/>
        <v>30</v>
      </c>
      <c r="R29" s="2">
        <f t="shared" si="3"/>
        <v>46171.115635179151</v>
      </c>
      <c r="S29">
        <f t="shared" si="4"/>
        <v>38125</v>
      </c>
      <c r="U29">
        <v>1040</v>
      </c>
      <c r="V29" s="2">
        <f t="shared" si="5"/>
        <v>1419.7022312518566</v>
      </c>
      <c r="W29">
        <f t="shared" si="6"/>
        <v>1188.5</v>
      </c>
      <c r="X29" s="2">
        <f t="shared" si="7"/>
        <v>145.75244299674267</v>
      </c>
      <c r="Y29" s="4">
        <f t="shared" si="8"/>
        <v>128</v>
      </c>
    </row>
    <row r="30" spans="1:38" x14ac:dyDescent="0.35">
      <c r="A30" t="s">
        <v>56</v>
      </c>
      <c r="B30" t="s">
        <v>14</v>
      </c>
      <c r="C30" t="s">
        <v>15</v>
      </c>
      <c r="D30" t="s">
        <v>16</v>
      </c>
      <c r="E30" t="s">
        <v>27</v>
      </c>
      <c r="F30" t="s">
        <v>15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18</v>
      </c>
      <c r="M30" t="s">
        <v>24</v>
      </c>
      <c r="N30">
        <f t="shared" si="0"/>
        <v>0</v>
      </c>
      <c r="O30" s="4">
        <v>1442</v>
      </c>
      <c r="P30">
        <f t="shared" si="1"/>
        <v>14420</v>
      </c>
      <c r="Q30">
        <f t="shared" si="2"/>
        <v>30</v>
      </c>
      <c r="R30" s="2">
        <f t="shared" si="3"/>
        <v>46171.115635179151</v>
      </c>
      <c r="S30">
        <f t="shared" si="4"/>
        <v>38125</v>
      </c>
      <c r="U30">
        <v>0</v>
      </c>
      <c r="V30" s="2">
        <f t="shared" si="5"/>
        <v>1419.7022312518566</v>
      </c>
      <c r="W30">
        <f t="shared" si="6"/>
        <v>1188.5</v>
      </c>
      <c r="X30" s="2">
        <f t="shared" si="7"/>
        <v>145.75244299674267</v>
      </c>
      <c r="Y30" s="4">
        <f t="shared" si="8"/>
        <v>128</v>
      </c>
    </row>
    <row r="31" spans="1:38" x14ac:dyDescent="0.35">
      <c r="A31" t="s">
        <v>57</v>
      </c>
      <c r="B31" t="s">
        <v>45</v>
      </c>
      <c r="C31" t="s">
        <v>15</v>
      </c>
      <c r="D31" t="s">
        <v>30</v>
      </c>
      <c r="E31" t="s">
        <v>17</v>
      </c>
      <c r="F31" t="s">
        <v>15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34</v>
      </c>
      <c r="M31" t="s">
        <v>19</v>
      </c>
      <c r="N31">
        <f t="shared" si="0"/>
        <v>1</v>
      </c>
      <c r="O31" s="4">
        <v>3750</v>
      </c>
      <c r="P31">
        <f t="shared" si="1"/>
        <v>37500</v>
      </c>
      <c r="Q31">
        <f t="shared" si="2"/>
        <v>30</v>
      </c>
      <c r="R31" s="2">
        <f t="shared" si="3"/>
        <v>46171.115635179151</v>
      </c>
      <c r="S31">
        <f t="shared" si="4"/>
        <v>38125</v>
      </c>
      <c r="U31">
        <v>2083</v>
      </c>
      <c r="V31" s="2">
        <f t="shared" si="5"/>
        <v>1419.7022312518566</v>
      </c>
      <c r="W31">
        <f t="shared" si="6"/>
        <v>1188.5</v>
      </c>
      <c r="X31" s="2">
        <f t="shared" si="7"/>
        <v>145.75244299674267</v>
      </c>
      <c r="Y31" s="4">
        <f t="shared" si="8"/>
        <v>128</v>
      </c>
    </row>
    <row r="32" spans="1:38" x14ac:dyDescent="0.35">
      <c r="A32" t="s">
        <v>58</v>
      </c>
      <c r="B32" t="s">
        <v>14</v>
      </c>
      <c r="C32" t="s">
        <v>21</v>
      </c>
      <c r="D32" t="s">
        <v>22</v>
      </c>
      <c r="E32" t="s">
        <v>17</v>
      </c>
      <c r="F32" t="s">
        <v>15</v>
      </c>
      <c r="G32">
        <v>4166</v>
      </c>
      <c r="H32">
        <v>3369</v>
      </c>
      <c r="I32">
        <v>201</v>
      </c>
      <c r="J32">
        <v>360</v>
      </c>
      <c r="K32">
        <v>1</v>
      </c>
      <c r="L32" t="s">
        <v>18</v>
      </c>
      <c r="M32" t="s">
        <v>24</v>
      </c>
      <c r="N32">
        <f t="shared" si="0"/>
        <v>0</v>
      </c>
      <c r="O32" s="4">
        <v>4166</v>
      </c>
      <c r="P32">
        <f t="shared" si="1"/>
        <v>41660</v>
      </c>
      <c r="Q32">
        <f t="shared" si="2"/>
        <v>30</v>
      </c>
      <c r="R32" s="2">
        <f t="shared" si="3"/>
        <v>46171.115635179151</v>
      </c>
      <c r="S32">
        <f t="shared" si="4"/>
        <v>38125</v>
      </c>
      <c r="U32">
        <v>3369</v>
      </c>
      <c r="V32" s="2">
        <f t="shared" si="5"/>
        <v>1419.7022312518566</v>
      </c>
      <c r="W32">
        <f t="shared" si="6"/>
        <v>1188.5</v>
      </c>
      <c r="X32" s="2">
        <f t="shared" si="7"/>
        <v>145.75244299674267</v>
      </c>
      <c r="Y32" s="4">
        <f t="shared" si="8"/>
        <v>128</v>
      </c>
    </row>
    <row r="33" spans="1:38" x14ac:dyDescent="0.35">
      <c r="A33" t="s">
        <v>59</v>
      </c>
      <c r="B33" t="s">
        <v>14</v>
      </c>
      <c r="C33" t="s">
        <v>15</v>
      </c>
      <c r="D33" t="s">
        <v>16</v>
      </c>
      <c r="E33" t="s">
        <v>17</v>
      </c>
      <c r="F33" t="s">
        <v>15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18</v>
      </c>
      <c r="M33" t="s">
        <v>24</v>
      </c>
      <c r="N33">
        <f t="shared" si="0"/>
        <v>0</v>
      </c>
      <c r="O33" s="4">
        <v>3167</v>
      </c>
      <c r="P33">
        <f t="shared" si="1"/>
        <v>31670</v>
      </c>
      <c r="Q33">
        <f t="shared" si="2"/>
        <v>30</v>
      </c>
      <c r="R33" s="2">
        <f t="shared" si="3"/>
        <v>46171.115635179151</v>
      </c>
      <c r="S33">
        <f t="shared" si="4"/>
        <v>38125</v>
      </c>
      <c r="U33">
        <v>0</v>
      </c>
      <c r="V33" s="2">
        <f t="shared" si="5"/>
        <v>1419.7022312518566</v>
      </c>
      <c r="W33">
        <f t="shared" si="6"/>
        <v>1188.5</v>
      </c>
      <c r="X33" s="2">
        <f t="shared" si="7"/>
        <v>145.75244299674267</v>
      </c>
      <c r="Y33" s="4">
        <f t="shared" si="8"/>
        <v>128</v>
      </c>
    </row>
    <row r="34" spans="1:38" x14ac:dyDescent="0.35">
      <c r="A34" t="s">
        <v>60</v>
      </c>
      <c r="B34" t="s">
        <v>14</v>
      </c>
      <c r="C34" t="s">
        <v>15</v>
      </c>
      <c r="D34" t="s">
        <v>22</v>
      </c>
      <c r="E34" t="s">
        <v>17</v>
      </c>
      <c r="F34" t="s">
        <v>21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23</v>
      </c>
      <c r="M34" t="s">
        <v>24</v>
      </c>
      <c r="N34">
        <f t="shared" si="0"/>
        <v>0</v>
      </c>
      <c r="O34" s="4">
        <v>4692</v>
      </c>
      <c r="P34">
        <f t="shared" si="1"/>
        <v>46920</v>
      </c>
      <c r="Q34">
        <f t="shared" ref="Q34:Q65" si="9">J34/12</f>
        <v>30</v>
      </c>
      <c r="R34" s="2">
        <f t="shared" si="3"/>
        <v>46171.115635179151</v>
      </c>
      <c r="S34">
        <f t="shared" si="4"/>
        <v>38125</v>
      </c>
      <c r="U34">
        <v>0</v>
      </c>
      <c r="V34" s="2">
        <f t="shared" si="5"/>
        <v>1419.7022312518566</v>
      </c>
      <c r="W34">
        <f t="shared" si="6"/>
        <v>1188.5</v>
      </c>
      <c r="X34" s="2">
        <f t="shared" si="7"/>
        <v>145.75244299674267</v>
      </c>
      <c r="Y34" s="4">
        <f t="shared" si="8"/>
        <v>128</v>
      </c>
    </row>
    <row r="35" spans="1:38" x14ac:dyDescent="0.35">
      <c r="A35" t="s">
        <v>61</v>
      </c>
      <c r="B35" t="s">
        <v>14</v>
      </c>
      <c r="C35" t="s">
        <v>21</v>
      </c>
      <c r="D35" t="s">
        <v>16</v>
      </c>
      <c r="E35" t="s">
        <v>17</v>
      </c>
      <c r="F35" t="s">
        <v>15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34</v>
      </c>
      <c r="M35" t="s">
        <v>19</v>
      </c>
      <c r="N35">
        <f t="shared" si="0"/>
        <v>1</v>
      </c>
      <c r="O35" s="4">
        <v>3500</v>
      </c>
      <c r="P35">
        <f t="shared" si="1"/>
        <v>35000</v>
      </c>
      <c r="Q35">
        <f t="shared" si="9"/>
        <v>30</v>
      </c>
      <c r="R35" s="2">
        <f t="shared" si="3"/>
        <v>46171.115635179151</v>
      </c>
      <c r="S35">
        <f t="shared" si="4"/>
        <v>38125</v>
      </c>
      <c r="U35">
        <v>1667</v>
      </c>
      <c r="V35" s="2">
        <f t="shared" si="5"/>
        <v>1419.7022312518566</v>
      </c>
      <c r="W35">
        <f t="shared" si="6"/>
        <v>1188.5</v>
      </c>
      <c r="X35" s="2">
        <f t="shared" si="7"/>
        <v>145.75244299674267</v>
      </c>
      <c r="Y35" s="4">
        <f t="shared" si="8"/>
        <v>128</v>
      </c>
    </row>
    <row r="36" spans="1:38" x14ac:dyDescent="0.35">
      <c r="A36" t="s">
        <v>62</v>
      </c>
      <c r="B36" t="s">
        <v>14</v>
      </c>
      <c r="C36" t="s">
        <v>15</v>
      </c>
      <c r="D36" t="s">
        <v>33</v>
      </c>
      <c r="E36" t="s">
        <v>17</v>
      </c>
      <c r="F36" t="s">
        <v>15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23</v>
      </c>
      <c r="M36" t="s">
        <v>24</v>
      </c>
      <c r="N36">
        <f t="shared" si="0"/>
        <v>0</v>
      </c>
      <c r="O36" s="4">
        <v>10171.25</v>
      </c>
      <c r="P36">
        <f t="shared" si="1"/>
        <v>101712.5</v>
      </c>
      <c r="Q36">
        <f t="shared" si="9"/>
        <v>30</v>
      </c>
      <c r="R36" s="2">
        <f t="shared" si="3"/>
        <v>46171.115635179151</v>
      </c>
      <c r="S36">
        <f t="shared" si="4"/>
        <v>38125</v>
      </c>
      <c r="U36">
        <v>3000</v>
      </c>
      <c r="V36" s="2">
        <f t="shared" si="5"/>
        <v>1419.7022312518566</v>
      </c>
      <c r="W36">
        <f t="shared" si="6"/>
        <v>1188.5</v>
      </c>
      <c r="X36" s="2">
        <f t="shared" si="7"/>
        <v>145.75244299674267</v>
      </c>
      <c r="Y36" s="4">
        <f t="shared" si="8"/>
        <v>128</v>
      </c>
    </row>
    <row r="37" spans="1:38" x14ac:dyDescent="0.35">
      <c r="A37" t="s">
        <v>63</v>
      </c>
      <c r="B37" t="s">
        <v>14</v>
      </c>
      <c r="C37" t="s">
        <v>21</v>
      </c>
      <c r="D37" t="s">
        <v>16</v>
      </c>
      <c r="E37" t="s">
        <v>17</v>
      </c>
      <c r="F37" t="s">
        <v>15</v>
      </c>
      <c r="G37">
        <v>2275</v>
      </c>
      <c r="H37">
        <v>2067</v>
      </c>
      <c r="I37">
        <v>128</v>
      </c>
      <c r="J37">
        <v>360</v>
      </c>
      <c r="K37">
        <v>1</v>
      </c>
      <c r="L37" t="s">
        <v>18</v>
      </c>
      <c r="M37" t="s">
        <v>19</v>
      </c>
      <c r="N37">
        <f t="shared" si="0"/>
        <v>1</v>
      </c>
      <c r="O37" s="4">
        <v>2275</v>
      </c>
      <c r="P37">
        <f t="shared" si="1"/>
        <v>22750</v>
      </c>
      <c r="Q37">
        <f t="shared" si="9"/>
        <v>30</v>
      </c>
      <c r="R37" s="2">
        <f t="shared" si="3"/>
        <v>46171.115635179151</v>
      </c>
      <c r="S37">
        <f t="shared" si="4"/>
        <v>38125</v>
      </c>
      <c r="U37">
        <v>2067</v>
      </c>
      <c r="V37" s="2">
        <f t="shared" si="5"/>
        <v>1419.7022312518566</v>
      </c>
      <c r="W37">
        <f t="shared" si="6"/>
        <v>1188.5</v>
      </c>
      <c r="X37" s="2">
        <f t="shared" si="7"/>
        <v>145.75244299674267</v>
      </c>
      <c r="Y37" s="4">
        <f t="shared" si="8"/>
        <v>128</v>
      </c>
      <c r="AH37" t="s">
        <v>648</v>
      </c>
      <c r="AI37" t="s">
        <v>642</v>
      </c>
      <c r="AK37" t="s">
        <v>646</v>
      </c>
      <c r="AL37" t="s">
        <v>647</v>
      </c>
    </row>
    <row r="38" spans="1:38" x14ac:dyDescent="0.35">
      <c r="A38" t="s">
        <v>64</v>
      </c>
      <c r="B38" t="s">
        <v>14</v>
      </c>
      <c r="C38" t="s">
        <v>21</v>
      </c>
      <c r="D38" t="s">
        <v>16</v>
      </c>
      <c r="E38" t="s">
        <v>17</v>
      </c>
      <c r="F38" t="s">
        <v>15</v>
      </c>
      <c r="G38">
        <v>1828</v>
      </c>
      <c r="H38">
        <v>1330</v>
      </c>
      <c r="I38">
        <v>100</v>
      </c>
      <c r="J38">
        <v>360</v>
      </c>
      <c r="K38">
        <v>0</v>
      </c>
      <c r="L38" t="s">
        <v>18</v>
      </c>
      <c r="M38" t="s">
        <v>24</v>
      </c>
      <c r="N38">
        <f t="shared" si="0"/>
        <v>0</v>
      </c>
      <c r="O38" s="4">
        <v>1828</v>
      </c>
      <c r="P38">
        <f t="shared" si="1"/>
        <v>18280</v>
      </c>
      <c r="Q38">
        <f t="shared" si="9"/>
        <v>30</v>
      </c>
      <c r="R38" s="2">
        <f t="shared" si="3"/>
        <v>46171.115635179151</v>
      </c>
      <c r="S38">
        <f t="shared" si="4"/>
        <v>38125</v>
      </c>
      <c r="U38">
        <v>1330</v>
      </c>
      <c r="V38" s="2">
        <f t="shared" si="5"/>
        <v>1419.7022312518566</v>
      </c>
      <c r="W38">
        <f t="shared" si="6"/>
        <v>1188.5</v>
      </c>
      <c r="X38" s="2">
        <f t="shared" si="7"/>
        <v>145.75244299674267</v>
      </c>
      <c r="Y38" s="4">
        <f t="shared" si="8"/>
        <v>128</v>
      </c>
      <c r="AG38" t="s">
        <v>16</v>
      </c>
      <c r="AH38" t="s">
        <v>650</v>
      </c>
      <c r="AI38">
        <f>COUNTIF(D$2:D$615,AG38)</f>
        <v>360</v>
      </c>
      <c r="AJ38" s="2">
        <f>(AI38*100)/(SUM(AI$38:AI$41))</f>
        <v>58.631921824104232</v>
      </c>
      <c r="AK38">
        <f>SUMIF(D$2:D$615,AG38,N$2:N$615)</f>
        <v>247</v>
      </c>
      <c r="AL38" s="2">
        <f>(AK38*100)/AI38</f>
        <v>68.611111111111114</v>
      </c>
    </row>
    <row r="39" spans="1:38" x14ac:dyDescent="0.35">
      <c r="A39" t="s">
        <v>65</v>
      </c>
      <c r="B39" t="s">
        <v>45</v>
      </c>
      <c r="C39" t="s">
        <v>21</v>
      </c>
      <c r="D39" t="s">
        <v>16</v>
      </c>
      <c r="E39" t="s">
        <v>17</v>
      </c>
      <c r="F39" t="s">
        <v>15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34</v>
      </c>
      <c r="M39" t="s">
        <v>19</v>
      </c>
      <c r="N39">
        <f t="shared" si="0"/>
        <v>1</v>
      </c>
      <c r="O39" s="4">
        <v>3667</v>
      </c>
      <c r="P39">
        <f t="shared" si="1"/>
        <v>36670</v>
      </c>
      <c r="Q39">
        <f t="shared" si="9"/>
        <v>30</v>
      </c>
      <c r="R39" s="2">
        <f t="shared" si="3"/>
        <v>46171.115635179151</v>
      </c>
      <c r="S39">
        <f t="shared" si="4"/>
        <v>38125</v>
      </c>
      <c r="U39">
        <v>1459</v>
      </c>
      <c r="V39" s="2">
        <f t="shared" si="5"/>
        <v>1419.7022312518566</v>
      </c>
      <c r="W39">
        <f t="shared" si="6"/>
        <v>1188.5</v>
      </c>
      <c r="X39" s="2">
        <f t="shared" si="7"/>
        <v>145.75244299674267</v>
      </c>
      <c r="Y39" s="4">
        <f t="shared" si="8"/>
        <v>128</v>
      </c>
      <c r="AG39" t="s">
        <v>22</v>
      </c>
      <c r="AH39" t="s">
        <v>649</v>
      </c>
      <c r="AI39">
        <f>COUNTIF(D$2:D$615,AG39)</f>
        <v>102</v>
      </c>
      <c r="AJ39" s="2">
        <f>(AI39*100)/(SUM(AI$38:AI$41))</f>
        <v>16.612377850162865</v>
      </c>
      <c r="AK39">
        <f>SUMIF(D$2:D$615,AG39,N$2:N$615)</f>
        <v>66</v>
      </c>
      <c r="AL39" s="2">
        <f>(AK39/AI39)*100</f>
        <v>64.705882352941174</v>
      </c>
    </row>
    <row r="40" spans="1:38" x14ac:dyDescent="0.35">
      <c r="A40" t="s">
        <v>66</v>
      </c>
      <c r="B40" t="s">
        <v>14</v>
      </c>
      <c r="C40" t="s">
        <v>15</v>
      </c>
      <c r="D40" t="s">
        <v>16</v>
      </c>
      <c r="E40" t="s">
        <v>17</v>
      </c>
      <c r="F40" t="s">
        <v>15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18</v>
      </c>
      <c r="M40" t="s">
        <v>19</v>
      </c>
      <c r="N40">
        <f t="shared" si="0"/>
        <v>1</v>
      </c>
      <c r="O40" s="4">
        <v>4166</v>
      </c>
      <c r="P40">
        <f t="shared" si="1"/>
        <v>41660</v>
      </c>
      <c r="Q40">
        <f t="shared" si="9"/>
        <v>30</v>
      </c>
      <c r="R40" s="2">
        <f t="shared" si="3"/>
        <v>46171.115635179151</v>
      </c>
      <c r="S40">
        <f t="shared" si="4"/>
        <v>38125</v>
      </c>
      <c r="U40">
        <v>5743.125</v>
      </c>
      <c r="V40" s="2">
        <f t="shared" si="5"/>
        <v>1419.7022312518566</v>
      </c>
      <c r="W40">
        <f t="shared" si="6"/>
        <v>1188.5</v>
      </c>
      <c r="X40" s="2">
        <f t="shared" si="7"/>
        <v>145.75244299674267</v>
      </c>
      <c r="Y40" s="4">
        <f t="shared" si="8"/>
        <v>128</v>
      </c>
      <c r="AG40" t="s">
        <v>30</v>
      </c>
      <c r="AH40" t="s">
        <v>651</v>
      </c>
      <c r="AI40">
        <f>COUNTIF(D$2:D$615,AG40)</f>
        <v>101</v>
      </c>
      <c r="AJ40" s="2">
        <f>(AI40*100)/(SUM(AI$38:AI$41))</f>
        <v>16.449511400651467</v>
      </c>
      <c r="AK40">
        <f>SUMIF(D$2:D$615,AG40,N$2:N$615)</f>
        <v>76</v>
      </c>
      <c r="AL40" s="2">
        <f t="shared" ref="AL40:AL41" si="10">(AK40/AI40)*100</f>
        <v>75.247524752475243</v>
      </c>
    </row>
    <row r="41" spans="1:38" x14ac:dyDescent="0.35">
      <c r="A41" t="s">
        <v>67</v>
      </c>
      <c r="B41" t="s">
        <v>14</v>
      </c>
      <c r="C41" t="s">
        <v>15</v>
      </c>
      <c r="D41" t="s">
        <v>16</v>
      </c>
      <c r="E41" t="s">
        <v>27</v>
      </c>
      <c r="F41" t="s">
        <v>15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34</v>
      </c>
      <c r="M41" t="s">
        <v>19</v>
      </c>
      <c r="N41">
        <f t="shared" si="0"/>
        <v>1</v>
      </c>
      <c r="O41" s="4">
        <v>3748</v>
      </c>
      <c r="P41">
        <f t="shared" si="1"/>
        <v>37480</v>
      </c>
      <c r="Q41">
        <f t="shared" si="9"/>
        <v>30</v>
      </c>
      <c r="R41" s="2">
        <f t="shared" si="3"/>
        <v>46171.115635179151</v>
      </c>
      <c r="S41">
        <f t="shared" si="4"/>
        <v>38125</v>
      </c>
      <c r="U41">
        <v>1668</v>
      </c>
      <c r="V41" s="2">
        <f t="shared" si="5"/>
        <v>1419.7022312518566</v>
      </c>
      <c r="W41">
        <f t="shared" si="6"/>
        <v>1188.5</v>
      </c>
      <c r="X41" s="2">
        <f t="shared" si="7"/>
        <v>145.75244299674267</v>
      </c>
      <c r="Y41" s="4">
        <f t="shared" si="8"/>
        <v>128</v>
      </c>
      <c r="AG41" t="s">
        <v>33</v>
      </c>
      <c r="AH41" t="s">
        <v>652</v>
      </c>
      <c r="AI41">
        <f>COUNTIF(D$2:D$615,AG41)</f>
        <v>51</v>
      </c>
      <c r="AJ41" s="2">
        <f>(AI41*100)/(SUM(AI$38:AI$41))</f>
        <v>8.3061889250814325</v>
      </c>
      <c r="AK41">
        <f>SUMIF(D$2:D$615,AG41,N$2:N$615)</f>
        <v>33</v>
      </c>
      <c r="AL41" s="2">
        <f t="shared" si="10"/>
        <v>64.705882352941174</v>
      </c>
    </row>
    <row r="42" spans="1:38" x14ac:dyDescent="0.35">
      <c r="A42" t="s">
        <v>68</v>
      </c>
      <c r="B42" t="s">
        <v>14</v>
      </c>
      <c r="C42" t="s">
        <v>15</v>
      </c>
      <c r="D42" t="s">
        <v>16</v>
      </c>
      <c r="E42" t="s">
        <v>17</v>
      </c>
      <c r="F42" t="s">
        <v>15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18</v>
      </c>
      <c r="M42" t="s">
        <v>24</v>
      </c>
      <c r="N42">
        <f t="shared" si="0"/>
        <v>0</v>
      </c>
      <c r="O42" s="4">
        <v>3600</v>
      </c>
      <c r="P42">
        <f t="shared" si="1"/>
        <v>36000</v>
      </c>
      <c r="Q42">
        <f t="shared" si="9"/>
        <v>30</v>
      </c>
      <c r="R42" s="2">
        <f t="shared" si="3"/>
        <v>46171.115635179151</v>
      </c>
      <c r="S42">
        <f t="shared" si="4"/>
        <v>38125</v>
      </c>
      <c r="U42">
        <v>0</v>
      </c>
      <c r="V42" s="2">
        <f t="shared" si="5"/>
        <v>1419.7022312518566</v>
      </c>
      <c r="W42">
        <f t="shared" si="6"/>
        <v>1188.5</v>
      </c>
      <c r="X42" s="2">
        <f t="shared" si="7"/>
        <v>145.75244299674267</v>
      </c>
      <c r="Y42" s="4">
        <f t="shared" si="8"/>
        <v>128</v>
      </c>
    </row>
    <row r="43" spans="1:38" x14ac:dyDescent="0.35">
      <c r="A43" t="s">
        <v>69</v>
      </c>
      <c r="B43" t="s">
        <v>14</v>
      </c>
      <c r="C43" t="s">
        <v>15</v>
      </c>
      <c r="D43" t="s">
        <v>16</v>
      </c>
      <c r="E43" t="s">
        <v>17</v>
      </c>
      <c r="F43" t="s">
        <v>15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18</v>
      </c>
      <c r="M43" t="s">
        <v>19</v>
      </c>
      <c r="N43">
        <f t="shared" si="0"/>
        <v>1</v>
      </c>
      <c r="O43" s="4">
        <v>1800</v>
      </c>
      <c r="P43">
        <f t="shared" si="1"/>
        <v>18000</v>
      </c>
      <c r="Q43">
        <f t="shared" si="9"/>
        <v>30</v>
      </c>
      <c r="R43" s="2">
        <f t="shared" si="3"/>
        <v>46171.115635179151</v>
      </c>
      <c r="S43">
        <f t="shared" si="4"/>
        <v>38125</v>
      </c>
      <c r="U43">
        <v>1213</v>
      </c>
      <c r="V43" s="2">
        <f t="shared" si="5"/>
        <v>1419.7022312518566</v>
      </c>
      <c r="W43">
        <f t="shared" si="6"/>
        <v>1188.5</v>
      </c>
      <c r="X43" s="2">
        <f t="shared" si="7"/>
        <v>145.75244299674267</v>
      </c>
      <c r="Y43" s="4">
        <f t="shared" si="8"/>
        <v>128</v>
      </c>
    </row>
    <row r="44" spans="1:38" x14ac:dyDescent="0.35">
      <c r="A44" t="s">
        <v>70</v>
      </c>
      <c r="B44" t="s">
        <v>14</v>
      </c>
      <c r="C44" t="s">
        <v>21</v>
      </c>
      <c r="D44" t="s">
        <v>16</v>
      </c>
      <c r="E44" t="s">
        <v>17</v>
      </c>
      <c r="F44" t="s">
        <v>15</v>
      </c>
      <c r="G44">
        <v>2400</v>
      </c>
      <c r="H44">
        <v>0</v>
      </c>
      <c r="I44">
        <v>75</v>
      </c>
      <c r="J44">
        <v>360</v>
      </c>
      <c r="K44">
        <v>1</v>
      </c>
      <c r="L44" t="s">
        <v>18</v>
      </c>
      <c r="M44" t="s">
        <v>19</v>
      </c>
      <c r="N44">
        <f t="shared" si="0"/>
        <v>1</v>
      </c>
      <c r="O44" s="4">
        <v>2400</v>
      </c>
      <c r="P44">
        <f t="shared" si="1"/>
        <v>24000</v>
      </c>
      <c r="Q44">
        <f t="shared" si="9"/>
        <v>30</v>
      </c>
      <c r="R44" s="2">
        <f t="shared" si="3"/>
        <v>46171.115635179151</v>
      </c>
      <c r="S44">
        <f t="shared" si="4"/>
        <v>38125</v>
      </c>
      <c r="U44">
        <v>0</v>
      </c>
      <c r="V44" s="2">
        <f t="shared" si="5"/>
        <v>1419.7022312518566</v>
      </c>
      <c r="W44">
        <f t="shared" si="6"/>
        <v>1188.5</v>
      </c>
      <c r="X44" s="2">
        <f t="shared" si="7"/>
        <v>145.75244299674267</v>
      </c>
      <c r="Y44" s="4">
        <f t="shared" si="8"/>
        <v>128</v>
      </c>
    </row>
    <row r="45" spans="1:38" x14ac:dyDescent="0.35">
      <c r="A45" t="s">
        <v>71</v>
      </c>
      <c r="B45" t="s">
        <v>14</v>
      </c>
      <c r="C45" t="s">
        <v>21</v>
      </c>
      <c r="D45" t="s">
        <v>16</v>
      </c>
      <c r="E45" t="s">
        <v>17</v>
      </c>
      <c r="F45" t="s">
        <v>15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34</v>
      </c>
      <c r="M45" t="s">
        <v>19</v>
      </c>
      <c r="N45">
        <f t="shared" si="0"/>
        <v>1</v>
      </c>
      <c r="O45" s="4">
        <v>3941</v>
      </c>
      <c r="P45">
        <f t="shared" si="1"/>
        <v>39410</v>
      </c>
      <c r="Q45">
        <f t="shared" si="9"/>
        <v>30</v>
      </c>
      <c r="R45" s="2">
        <f t="shared" si="3"/>
        <v>46171.115635179151</v>
      </c>
      <c r="S45">
        <f t="shared" si="4"/>
        <v>38125</v>
      </c>
      <c r="U45">
        <v>2336</v>
      </c>
      <c r="V45" s="2">
        <f t="shared" si="5"/>
        <v>1419.7022312518566</v>
      </c>
      <c r="W45">
        <f t="shared" si="6"/>
        <v>1188.5</v>
      </c>
      <c r="X45" s="2">
        <f t="shared" si="7"/>
        <v>145.75244299674267</v>
      </c>
      <c r="Y45" s="4">
        <f t="shared" si="8"/>
        <v>128</v>
      </c>
    </row>
    <row r="46" spans="1:38" x14ac:dyDescent="0.35">
      <c r="A46" t="s">
        <v>72</v>
      </c>
      <c r="B46" t="s">
        <v>14</v>
      </c>
      <c r="C46" t="s">
        <v>21</v>
      </c>
      <c r="D46" t="s">
        <v>16</v>
      </c>
      <c r="E46" t="s">
        <v>27</v>
      </c>
      <c r="F46" t="s">
        <v>21</v>
      </c>
      <c r="G46">
        <v>4695</v>
      </c>
      <c r="H46">
        <v>0</v>
      </c>
      <c r="I46">
        <v>96</v>
      </c>
      <c r="J46">
        <v>360</v>
      </c>
      <c r="K46">
        <v>1</v>
      </c>
      <c r="L46" t="s">
        <v>18</v>
      </c>
      <c r="M46" t="s">
        <v>19</v>
      </c>
      <c r="N46">
        <f t="shared" si="0"/>
        <v>1</v>
      </c>
      <c r="O46" s="4">
        <v>4695</v>
      </c>
      <c r="P46">
        <f t="shared" si="1"/>
        <v>46950</v>
      </c>
      <c r="Q46">
        <f t="shared" si="9"/>
        <v>30</v>
      </c>
      <c r="R46" s="2">
        <f t="shared" si="3"/>
        <v>46171.115635179151</v>
      </c>
      <c r="S46">
        <f t="shared" si="4"/>
        <v>38125</v>
      </c>
      <c r="U46">
        <v>0</v>
      </c>
      <c r="V46" s="2">
        <f t="shared" si="5"/>
        <v>1419.7022312518566</v>
      </c>
      <c r="W46">
        <f t="shared" si="6"/>
        <v>1188.5</v>
      </c>
      <c r="X46" s="2">
        <f t="shared" si="7"/>
        <v>145.75244299674267</v>
      </c>
      <c r="Y46" s="4">
        <f t="shared" si="8"/>
        <v>128</v>
      </c>
    </row>
    <row r="47" spans="1:38" x14ac:dyDescent="0.35">
      <c r="A47" t="s">
        <v>73</v>
      </c>
      <c r="B47" t="s">
        <v>45</v>
      </c>
      <c r="C47" t="s">
        <v>15</v>
      </c>
      <c r="D47" t="s">
        <v>16</v>
      </c>
      <c r="E47" t="s">
        <v>17</v>
      </c>
      <c r="F47" t="s">
        <v>15</v>
      </c>
      <c r="G47">
        <v>3410</v>
      </c>
      <c r="H47">
        <v>0</v>
      </c>
      <c r="I47">
        <v>88</v>
      </c>
      <c r="J47">
        <v>360</v>
      </c>
      <c r="K47">
        <v>1</v>
      </c>
      <c r="L47" t="s">
        <v>18</v>
      </c>
      <c r="M47" t="s">
        <v>19</v>
      </c>
      <c r="N47">
        <f t="shared" si="0"/>
        <v>1</v>
      </c>
      <c r="O47" s="4">
        <v>3410</v>
      </c>
      <c r="P47">
        <f t="shared" si="1"/>
        <v>34100</v>
      </c>
      <c r="Q47">
        <f t="shared" si="9"/>
        <v>30</v>
      </c>
      <c r="R47" s="2">
        <f t="shared" si="3"/>
        <v>46171.115635179151</v>
      </c>
      <c r="S47">
        <f t="shared" si="4"/>
        <v>38125</v>
      </c>
      <c r="U47">
        <v>0</v>
      </c>
      <c r="V47" s="2">
        <f t="shared" si="5"/>
        <v>1419.7022312518566</v>
      </c>
      <c r="W47">
        <f t="shared" si="6"/>
        <v>1188.5</v>
      </c>
      <c r="X47" s="2">
        <f t="shared" si="7"/>
        <v>145.75244299674267</v>
      </c>
      <c r="Y47" s="4">
        <f t="shared" si="8"/>
        <v>128</v>
      </c>
    </row>
    <row r="48" spans="1:38" x14ac:dyDescent="0.35">
      <c r="A48" t="s">
        <v>74</v>
      </c>
      <c r="B48" t="s">
        <v>14</v>
      </c>
      <c r="C48" t="s">
        <v>21</v>
      </c>
      <c r="D48" t="s">
        <v>22</v>
      </c>
      <c r="E48" t="s">
        <v>17</v>
      </c>
      <c r="F48" t="s">
        <v>15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18</v>
      </c>
      <c r="M48" t="s">
        <v>19</v>
      </c>
      <c r="N48">
        <f t="shared" si="0"/>
        <v>1</v>
      </c>
      <c r="O48" s="4">
        <v>5649</v>
      </c>
      <c r="P48">
        <f t="shared" si="1"/>
        <v>56490</v>
      </c>
      <c r="Q48">
        <f t="shared" si="9"/>
        <v>30</v>
      </c>
      <c r="R48" s="2">
        <f t="shared" si="3"/>
        <v>46171.115635179151</v>
      </c>
      <c r="S48">
        <f t="shared" si="4"/>
        <v>38125</v>
      </c>
      <c r="U48">
        <v>0</v>
      </c>
      <c r="V48" s="2">
        <f t="shared" si="5"/>
        <v>1419.7022312518566</v>
      </c>
      <c r="W48">
        <f t="shared" si="6"/>
        <v>1188.5</v>
      </c>
      <c r="X48" s="2">
        <f t="shared" si="7"/>
        <v>145.75244299674267</v>
      </c>
      <c r="Y48" s="4">
        <f t="shared" si="8"/>
        <v>128</v>
      </c>
    </row>
    <row r="49" spans="1:37" x14ac:dyDescent="0.35">
      <c r="A49" t="s">
        <v>75</v>
      </c>
      <c r="B49" t="s">
        <v>14</v>
      </c>
      <c r="C49" t="s">
        <v>21</v>
      </c>
      <c r="D49" t="s">
        <v>16</v>
      </c>
      <c r="E49" t="s">
        <v>17</v>
      </c>
      <c r="F49" t="s">
        <v>15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18</v>
      </c>
      <c r="M49" t="s">
        <v>19</v>
      </c>
      <c r="N49">
        <f t="shared" si="0"/>
        <v>1</v>
      </c>
      <c r="O49" s="4">
        <v>5821</v>
      </c>
      <c r="P49">
        <f t="shared" si="1"/>
        <v>58210</v>
      </c>
      <c r="Q49">
        <f t="shared" si="9"/>
        <v>30</v>
      </c>
      <c r="R49" s="2">
        <f t="shared" si="3"/>
        <v>46171.115635179151</v>
      </c>
      <c r="S49">
        <f t="shared" si="4"/>
        <v>38125</v>
      </c>
      <c r="U49">
        <v>0</v>
      </c>
      <c r="V49" s="2">
        <f t="shared" si="5"/>
        <v>1419.7022312518566</v>
      </c>
      <c r="W49">
        <f t="shared" si="6"/>
        <v>1188.5</v>
      </c>
      <c r="X49" s="2">
        <f t="shared" si="7"/>
        <v>145.75244299674267</v>
      </c>
      <c r="Y49" s="4">
        <f t="shared" si="8"/>
        <v>128</v>
      </c>
    </row>
    <row r="50" spans="1:37" x14ac:dyDescent="0.35">
      <c r="A50" t="s">
        <v>76</v>
      </c>
      <c r="B50" t="s">
        <v>45</v>
      </c>
      <c r="C50" t="s">
        <v>21</v>
      </c>
      <c r="D50" t="s">
        <v>16</v>
      </c>
      <c r="E50" t="s">
        <v>17</v>
      </c>
      <c r="F50" t="s">
        <v>15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18</v>
      </c>
      <c r="M50" t="s">
        <v>24</v>
      </c>
      <c r="N50">
        <f t="shared" si="0"/>
        <v>0</v>
      </c>
      <c r="O50" s="4">
        <v>2645</v>
      </c>
      <c r="P50">
        <f t="shared" si="1"/>
        <v>26450</v>
      </c>
      <c r="Q50">
        <f t="shared" si="9"/>
        <v>30</v>
      </c>
      <c r="R50" s="2">
        <f t="shared" si="3"/>
        <v>46171.115635179151</v>
      </c>
      <c r="S50">
        <f t="shared" si="4"/>
        <v>38125</v>
      </c>
      <c r="U50">
        <v>3440</v>
      </c>
      <c r="V50" s="2">
        <f t="shared" si="5"/>
        <v>1419.7022312518566</v>
      </c>
      <c r="W50">
        <f t="shared" si="6"/>
        <v>1188.5</v>
      </c>
      <c r="X50" s="2">
        <f t="shared" si="7"/>
        <v>145.75244299674267</v>
      </c>
      <c r="Y50" s="4">
        <f t="shared" si="8"/>
        <v>128</v>
      </c>
    </row>
    <row r="51" spans="1:37" x14ac:dyDescent="0.35">
      <c r="A51" t="s">
        <v>77</v>
      </c>
      <c r="B51" t="s">
        <v>45</v>
      </c>
      <c r="C51" t="s">
        <v>15</v>
      </c>
      <c r="D51" t="s">
        <v>16</v>
      </c>
      <c r="E51" t="s">
        <v>17</v>
      </c>
      <c r="F51" t="s">
        <v>15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34</v>
      </c>
      <c r="M51" t="s">
        <v>19</v>
      </c>
      <c r="N51">
        <f t="shared" si="0"/>
        <v>1</v>
      </c>
      <c r="O51" s="4">
        <v>4000</v>
      </c>
      <c r="P51">
        <f t="shared" si="1"/>
        <v>40000</v>
      </c>
      <c r="Q51">
        <f t="shared" si="9"/>
        <v>30</v>
      </c>
      <c r="R51" s="2">
        <f t="shared" si="3"/>
        <v>46171.115635179151</v>
      </c>
      <c r="S51">
        <f t="shared" si="4"/>
        <v>38125</v>
      </c>
      <c r="U51">
        <v>2275</v>
      </c>
      <c r="V51" s="2">
        <f t="shared" si="5"/>
        <v>1419.7022312518566</v>
      </c>
      <c r="W51">
        <f t="shared" si="6"/>
        <v>1188.5</v>
      </c>
      <c r="X51" s="2">
        <f t="shared" si="7"/>
        <v>145.75244299674267</v>
      </c>
      <c r="Y51" s="4">
        <f t="shared" si="8"/>
        <v>128</v>
      </c>
      <c r="AG51" t="s">
        <v>4</v>
      </c>
      <c r="AH51" t="s">
        <v>642</v>
      </c>
      <c r="AJ51" t="s">
        <v>646</v>
      </c>
      <c r="AK51" t="s">
        <v>647</v>
      </c>
    </row>
    <row r="52" spans="1:37" x14ac:dyDescent="0.35">
      <c r="A52" t="s">
        <v>78</v>
      </c>
      <c r="B52" t="s">
        <v>45</v>
      </c>
      <c r="C52" t="s">
        <v>21</v>
      </c>
      <c r="D52" t="s">
        <v>16</v>
      </c>
      <c r="E52" t="s">
        <v>27</v>
      </c>
      <c r="F52" t="s">
        <v>15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34</v>
      </c>
      <c r="M52" t="s">
        <v>19</v>
      </c>
      <c r="N52">
        <f t="shared" si="0"/>
        <v>1</v>
      </c>
      <c r="O52" s="4">
        <v>1928</v>
      </c>
      <c r="P52">
        <f t="shared" si="1"/>
        <v>19280</v>
      </c>
      <c r="Q52">
        <f t="shared" si="9"/>
        <v>30</v>
      </c>
      <c r="R52" s="2">
        <f t="shared" si="3"/>
        <v>46171.115635179151</v>
      </c>
      <c r="S52">
        <f t="shared" si="4"/>
        <v>38125</v>
      </c>
      <c r="U52">
        <v>1644</v>
      </c>
      <c r="V52" s="2">
        <f t="shared" si="5"/>
        <v>1419.7022312518566</v>
      </c>
      <c r="W52">
        <f t="shared" si="6"/>
        <v>1188.5</v>
      </c>
      <c r="X52" s="2">
        <f t="shared" si="7"/>
        <v>145.75244299674267</v>
      </c>
      <c r="Y52" s="4">
        <f t="shared" si="8"/>
        <v>128</v>
      </c>
      <c r="AG52" t="s">
        <v>17</v>
      </c>
      <c r="AH52">
        <f>COUNTIF(E$2:E$615,AG52)</f>
        <v>480</v>
      </c>
      <c r="AI52" s="2">
        <f>(AH52*100)/(AH52+AH53)</f>
        <v>78.175895765472319</v>
      </c>
      <c r="AJ52">
        <f>SUMIF(E$2:E$615,AG52,N$2:N$615)</f>
        <v>340</v>
      </c>
      <c r="AK52" s="2">
        <f>(AJ52/AH52)*100</f>
        <v>70.833333333333343</v>
      </c>
    </row>
    <row r="53" spans="1:37" x14ac:dyDescent="0.35">
      <c r="A53" t="s">
        <v>79</v>
      </c>
      <c r="B53" t="s">
        <v>45</v>
      </c>
      <c r="C53" t="s">
        <v>15</v>
      </c>
      <c r="D53" t="s">
        <v>16</v>
      </c>
      <c r="E53" t="s">
        <v>17</v>
      </c>
      <c r="F53" t="s">
        <v>15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34</v>
      </c>
      <c r="M53" t="s">
        <v>19</v>
      </c>
      <c r="N53">
        <f t="shared" si="0"/>
        <v>1</v>
      </c>
      <c r="O53" s="4">
        <v>3086</v>
      </c>
      <c r="P53">
        <f t="shared" si="1"/>
        <v>30860</v>
      </c>
      <c r="Q53">
        <f t="shared" si="9"/>
        <v>30</v>
      </c>
      <c r="R53" s="2">
        <f t="shared" si="3"/>
        <v>46171.115635179151</v>
      </c>
      <c r="S53">
        <f t="shared" si="4"/>
        <v>38125</v>
      </c>
      <c r="U53">
        <v>0</v>
      </c>
      <c r="V53" s="2">
        <f t="shared" si="5"/>
        <v>1419.7022312518566</v>
      </c>
      <c r="W53">
        <f t="shared" si="6"/>
        <v>1188.5</v>
      </c>
      <c r="X53" s="2">
        <f t="shared" si="7"/>
        <v>145.75244299674267</v>
      </c>
      <c r="Y53" s="4">
        <f t="shared" si="8"/>
        <v>128</v>
      </c>
      <c r="AG53" t="s">
        <v>27</v>
      </c>
      <c r="AH53">
        <f>COUNTIF(E$2:E$615,AG53)</f>
        <v>134</v>
      </c>
      <c r="AI53" s="2">
        <f>(AH53*100)/(AH53+AH52)</f>
        <v>21.824104234527688</v>
      </c>
      <c r="AJ53">
        <f>SUMIF(E$2:E$615,AG53,N$2:N$615)</f>
        <v>82</v>
      </c>
      <c r="AK53" s="2">
        <f>(AJ53/AH53)*100</f>
        <v>61.194029850746269</v>
      </c>
    </row>
    <row r="54" spans="1:37" x14ac:dyDescent="0.35">
      <c r="A54" t="s">
        <v>80</v>
      </c>
      <c r="B54" t="s">
        <v>45</v>
      </c>
      <c r="C54" t="s">
        <v>15</v>
      </c>
      <c r="D54" t="s">
        <v>16</v>
      </c>
      <c r="E54" t="s">
        <v>17</v>
      </c>
      <c r="F54" t="s">
        <v>15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34</v>
      </c>
      <c r="M54" t="s">
        <v>24</v>
      </c>
      <c r="N54">
        <f t="shared" si="0"/>
        <v>0</v>
      </c>
      <c r="O54" s="4">
        <v>4230</v>
      </c>
      <c r="P54">
        <f t="shared" si="1"/>
        <v>42300</v>
      </c>
      <c r="Q54">
        <f t="shared" si="9"/>
        <v>30</v>
      </c>
      <c r="R54" s="2">
        <f t="shared" si="3"/>
        <v>46171.115635179151</v>
      </c>
      <c r="S54">
        <f t="shared" si="4"/>
        <v>38125</v>
      </c>
      <c r="U54">
        <v>0</v>
      </c>
      <c r="V54" s="2">
        <f t="shared" si="5"/>
        <v>1419.7022312518566</v>
      </c>
      <c r="W54">
        <f t="shared" si="6"/>
        <v>1188.5</v>
      </c>
      <c r="X54" s="2">
        <f t="shared" si="7"/>
        <v>145.75244299674267</v>
      </c>
      <c r="Y54" s="4">
        <f t="shared" si="8"/>
        <v>128</v>
      </c>
    </row>
    <row r="55" spans="1:37" x14ac:dyDescent="0.35">
      <c r="A55" t="s">
        <v>81</v>
      </c>
      <c r="B55" t="s">
        <v>14</v>
      </c>
      <c r="C55" t="s">
        <v>21</v>
      </c>
      <c r="D55" t="s">
        <v>30</v>
      </c>
      <c r="E55" t="s">
        <v>17</v>
      </c>
      <c r="F55" t="s">
        <v>15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18</v>
      </c>
      <c r="M55" t="s">
        <v>24</v>
      </c>
      <c r="N55">
        <f t="shared" si="0"/>
        <v>0</v>
      </c>
      <c r="O55" s="4">
        <v>4616</v>
      </c>
      <c r="P55">
        <f t="shared" si="1"/>
        <v>46160</v>
      </c>
      <c r="Q55">
        <f t="shared" si="9"/>
        <v>30</v>
      </c>
      <c r="R55" s="2">
        <f t="shared" si="3"/>
        <v>46171.115635179151</v>
      </c>
      <c r="S55">
        <f t="shared" si="4"/>
        <v>38125</v>
      </c>
      <c r="U55">
        <v>0</v>
      </c>
      <c r="V55" s="2">
        <f t="shared" si="5"/>
        <v>1419.7022312518566</v>
      </c>
      <c r="W55">
        <f t="shared" si="6"/>
        <v>1188.5</v>
      </c>
      <c r="X55" s="2">
        <f t="shared" si="7"/>
        <v>145.75244299674267</v>
      </c>
      <c r="Y55" s="4">
        <f t="shared" si="8"/>
        <v>128</v>
      </c>
    </row>
    <row r="56" spans="1:37" x14ac:dyDescent="0.35">
      <c r="A56" t="s">
        <v>82</v>
      </c>
      <c r="B56" t="s">
        <v>45</v>
      </c>
      <c r="C56" t="s">
        <v>21</v>
      </c>
      <c r="D56" t="s">
        <v>22</v>
      </c>
      <c r="E56" t="s">
        <v>17</v>
      </c>
      <c r="F56" t="s">
        <v>21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18</v>
      </c>
      <c r="M56" t="s">
        <v>24</v>
      </c>
      <c r="N56">
        <f t="shared" si="0"/>
        <v>0</v>
      </c>
      <c r="O56" s="4">
        <v>10171.25</v>
      </c>
      <c r="P56">
        <f t="shared" si="1"/>
        <v>101712.5</v>
      </c>
      <c r="Q56">
        <f t="shared" si="9"/>
        <v>30</v>
      </c>
      <c r="R56" s="2">
        <f t="shared" si="3"/>
        <v>46171.115635179151</v>
      </c>
      <c r="S56">
        <f t="shared" si="4"/>
        <v>38125</v>
      </c>
      <c r="U56">
        <v>0</v>
      </c>
      <c r="V56" s="2">
        <f t="shared" si="5"/>
        <v>1419.7022312518566</v>
      </c>
      <c r="W56">
        <f t="shared" si="6"/>
        <v>1188.5</v>
      </c>
      <c r="X56" s="2">
        <f t="shared" si="7"/>
        <v>145.75244299674267</v>
      </c>
      <c r="Y56" s="4">
        <f t="shared" si="8"/>
        <v>128</v>
      </c>
    </row>
    <row r="57" spans="1:37" x14ac:dyDescent="0.35">
      <c r="A57" t="s">
        <v>83</v>
      </c>
      <c r="B57" t="s">
        <v>14</v>
      </c>
      <c r="C57" t="s">
        <v>21</v>
      </c>
      <c r="D57" t="s">
        <v>30</v>
      </c>
      <c r="E57" t="s">
        <v>17</v>
      </c>
      <c r="F57" t="s">
        <v>15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34</v>
      </c>
      <c r="M57" t="s">
        <v>19</v>
      </c>
      <c r="N57">
        <f t="shared" si="0"/>
        <v>1</v>
      </c>
      <c r="O57" s="4">
        <v>2708</v>
      </c>
      <c r="P57">
        <f t="shared" si="1"/>
        <v>27080</v>
      </c>
      <c r="Q57">
        <f t="shared" si="9"/>
        <v>30</v>
      </c>
      <c r="R57" s="2">
        <f t="shared" si="3"/>
        <v>46171.115635179151</v>
      </c>
      <c r="S57">
        <f t="shared" si="4"/>
        <v>38125</v>
      </c>
      <c r="U57">
        <v>1167</v>
      </c>
      <c r="V57" s="2">
        <f t="shared" si="5"/>
        <v>1419.7022312518566</v>
      </c>
      <c r="W57">
        <f t="shared" si="6"/>
        <v>1188.5</v>
      </c>
      <c r="X57" s="2">
        <f t="shared" si="7"/>
        <v>145.75244299674267</v>
      </c>
      <c r="Y57" s="4">
        <f t="shared" si="8"/>
        <v>128</v>
      </c>
    </row>
    <row r="58" spans="1:37" x14ac:dyDescent="0.35">
      <c r="A58" t="s">
        <v>84</v>
      </c>
      <c r="B58" t="s">
        <v>14</v>
      </c>
      <c r="C58" t="s">
        <v>21</v>
      </c>
      <c r="D58" t="s">
        <v>16</v>
      </c>
      <c r="E58" t="s">
        <v>17</v>
      </c>
      <c r="F58" t="s">
        <v>15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34</v>
      </c>
      <c r="M58" t="s">
        <v>19</v>
      </c>
      <c r="N58">
        <f t="shared" si="0"/>
        <v>1</v>
      </c>
      <c r="O58" s="4">
        <v>2132</v>
      </c>
      <c r="P58">
        <f t="shared" si="1"/>
        <v>21320</v>
      </c>
      <c r="Q58">
        <f t="shared" si="9"/>
        <v>30</v>
      </c>
      <c r="R58" s="2">
        <f t="shared" si="3"/>
        <v>46171.115635179151</v>
      </c>
      <c r="S58">
        <f t="shared" si="4"/>
        <v>38125</v>
      </c>
      <c r="U58">
        <v>1591</v>
      </c>
      <c r="V58" s="2">
        <f t="shared" si="5"/>
        <v>1419.7022312518566</v>
      </c>
      <c r="W58">
        <f t="shared" si="6"/>
        <v>1188.5</v>
      </c>
      <c r="X58" s="2">
        <f t="shared" si="7"/>
        <v>145.75244299674267</v>
      </c>
      <c r="Y58" s="4">
        <f t="shared" si="8"/>
        <v>128</v>
      </c>
    </row>
    <row r="59" spans="1:37" x14ac:dyDescent="0.35">
      <c r="A59" t="s">
        <v>85</v>
      </c>
      <c r="B59" t="s">
        <v>14</v>
      </c>
      <c r="C59" t="s">
        <v>21</v>
      </c>
      <c r="D59" t="s">
        <v>16</v>
      </c>
      <c r="E59" t="s">
        <v>17</v>
      </c>
      <c r="F59" t="s">
        <v>15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23</v>
      </c>
      <c r="M59" t="s">
        <v>24</v>
      </c>
      <c r="N59">
        <f t="shared" si="0"/>
        <v>0</v>
      </c>
      <c r="O59" s="4">
        <v>3366</v>
      </c>
      <c r="P59">
        <f t="shared" si="1"/>
        <v>33660</v>
      </c>
      <c r="Q59">
        <f t="shared" si="9"/>
        <v>30</v>
      </c>
      <c r="R59" s="2">
        <f t="shared" si="3"/>
        <v>46171.115635179151</v>
      </c>
      <c r="S59">
        <f t="shared" si="4"/>
        <v>38125</v>
      </c>
      <c r="U59">
        <v>2200</v>
      </c>
      <c r="V59" s="2">
        <f t="shared" si="5"/>
        <v>1419.7022312518566</v>
      </c>
      <c r="W59">
        <f t="shared" si="6"/>
        <v>1188.5</v>
      </c>
      <c r="X59" s="2">
        <f t="shared" si="7"/>
        <v>145.75244299674267</v>
      </c>
      <c r="Y59" s="4">
        <f t="shared" si="8"/>
        <v>128</v>
      </c>
    </row>
    <row r="60" spans="1:37" x14ac:dyDescent="0.35">
      <c r="A60" t="s">
        <v>86</v>
      </c>
      <c r="B60" t="s">
        <v>14</v>
      </c>
      <c r="C60" t="s">
        <v>21</v>
      </c>
      <c r="D60" t="s">
        <v>22</v>
      </c>
      <c r="E60" t="s">
        <v>17</v>
      </c>
      <c r="F60" t="s">
        <v>15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18</v>
      </c>
      <c r="M60" t="s">
        <v>19</v>
      </c>
      <c r="N60">
        <f t="shared" si="0"/>
        <v>1</v>
      </c>
      <c r="O60" s="4">
        <v>8080</v>
      </c>
      <c r="P60">
        <f t="shared" si="1"/>
        <v>80800</v>
      </c>
      <c r="Q60">
        <f t="shared" si="9"/>
        <v>30</v>
      </c>
      <c r="R60" s="2">
        <f t="shared" si="3"/>
        <v>46171.115635179151</v>
      </c>
      <c r="S60">
        <f t="shared" si="4"/>
        <v>38125</v>
      </c>
      <c r="U60">
        <v>2250</v>
      </c>
      <c r="V60" s="2">
        <f t="shared" si="5"/>
        <v>1419.7022312518566</v>
      </c>
      <c r="W60">
        <f t="shared" si="6"/>
        <v>1188.5</v>
      </c>
      <c r="X60" s="2">
        <f t="shared" si="7"/>
        <v>145.75244299674267</v>
      </c>
      <c r="Y60" s="4">
        <f t="shared" si="8"/>
        <v>128</v>
      </c>
    </row>
    <row r="61" spans="1:37" x14ac:dyDescent="0.35">
      <c r="A61" t="s">
        <v>87</v>
      </c>
      <c r="B61" t="s">
        <v>14</v>
      </c>
      <c r="C61" t="s">
        <v>21</v>
      </c>
      <c r="D61" t="s">
        <v>30</v>
      </c>
      <c r="E61" t="s">
        <v>27</v>
      </c>
      <c r="F61" t="s">
        <v>15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18</v>
      </c>
      <c r="M61" t="s">
        <v>19</v>
      </c>
      <c r="N61">
        <f t="shared" si="0"/>
        <v>1</v>
      </c>
      <c r="O61" s="4">
        <v>3357</v>
      </c>
      <c r="P61">
        <f t="shared" si="1"/>
        <v>33570</v>
      </c>
      <c r="Q61">
        <f t="shared" si="9"/>
        <v>30</v>
      </c>
      <c r="R61" s="2">
        <f t="shared" si="3"/>
        <v>46171.115635179151</v>
      </c>
      <c r="S61">
        <f t="shared" si="4"/>
        <v>38125</v>
      </c>
      <c r="U61">
        <v>2859</v>
      </c>
      <c r="V61" s="2">
        <f t="shared" si="5"/>
        <v>1419.7022312518566</v>
      </c>
      <c r="W61">
        <f t="shared" si="6"/>
        <v>1188.5</v>
      </c>
      <c r="X61" s="2">
        <f t="shared" si="7"/>
        <v>145.75244299674267</v>
      </c>
      <c r="Y61" s="4">
        <f t="shared" si="8"/>
        <v>128</v>
      </c>
    </row>
    <row r="62" spans="1:37" x14ac:dyDescent="0.35">
      <c r="A62" t="s">
        <v>88</v>
      </c>
      <c r="B62" t="s">
        <v>14</v>
      </c>
      <c r="C62" t="s">
        <v>21</v>
      </c>
      <c r="D62" t="s">
        <v>16</v>
      </c>
      <c r="E62" t="s">
        <v>17</v>
      </c>
      <c r="F62" t="s">
        <v>15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18</v>
      </c>
      <c r="M62" t="s">
        <v>19</v>
      </c>
      <c r="N62">
        <f t="shared" si="0"/>
        <v>1</v>
      </c>
      <c r="O62" s="4">
        <v>2500</v>
      </c>
      <c r="P62">
        <f t="shared" si="1"/>
        <v>25000</v>
      </c>
      <c r="Q62">
        <f t="shared" si="9"/>
        <v>30</v>
      </c>
      <c r="R62" s="2">
        <f t="shared" si="3"/>
        <v>46171.115635179151</v>
      </c>
      <c r="S62">
        <f t="shared" si="4"/>
        <v>38125</v>
      </c>
      <c r="U62">
        <v>3796</v>
      </c>
      <c r="V62" s="2">
        <f t="shared" si="5"/>
        <v>1419.7022312518566</v>
      </c>
      <c r="W62">
        <f t="shared" si="6"/>
        <v>1188.5</v>
      </c>
      <c r="X62" s="2">
        <f t="shared" si="7"/>
        <v>145.75244299674267</v>
      </c>
      <c r="Y62" s="4">
        <f t="shared" si="8"/>
        <v>128</v>
      </c>
    </row>
    <row r="63" spans="1:37" x14ac:dyDescent="0.35">
      <c r="A63" t="s">
        <v>89</v>
      </c>
      <c r="B63" t="s">
        <v>14</v>
      </c>
      <c r="C63" t="s">
        <v>21</v>
      </c>
      <c r="D63" t="s">
        <v>33</v>
      </c>
      <c r="E63" t="s">
        <v>17</v>
      </c>
      <c r="F63" t="s">
        <v>15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18</v>
      </c>
      <c r="M63" t="s">
        <v>19</v>
      </c>
      <c r="N63">
        <f t="shared" si="0"/>
        <v>1</v>
      </c>
      <c r="O63" s="4">
        <v>3029</v>
      </c>
      <c r="P63">
        <f t="shared" si="1"/>
        <v>30290</v>
      </c>
      <c r="Q63">
        <f t="shared" si="9"/>
        <v>30</v>
      </c>
      <c r="R63" s="2">
        <f t="shared" si="3"/>
        <v>46171.115635179151</v>
      </c>
      <c r="S63">
        <f t="shared" si="4"/>
        <v>38125</v>
      </c>
      <c r="U63">
        <v>0</v>
      </c>
      <c r="V63" s="2">
        <f t="shared" si="5"/>
        <v>1419.7022312518566</v>
      </c>
      <c r="W63">
        <f t="shared" si="6"/>
        <v>1188.5</v>
      </c>
      <c r="X63" s="2">
        <f t="shared" si="7"/>
        <v>145.75244299674267</v>
      </c>
      <c r="Y63" s="4">
        <f t="shared" si="8"/>
        <v>128</v>
      </c>
    </row>
    <row r="64" spans="1:37" x14ac:dyDescent="0.35">
      <c r="A64" t="s">
        <v>90</v>
      </c>
      <c r="B64" t="s">
        <v>14</v>
      </c>
      <c r="C64" t="s">
        <v>21</v>
      </c>
      <c r="D64" t="s">
        <v>16</v>
      </c>
      <c r="E64" t="s">
        <v>27</v>
      </c>
      <c r="F64" t="s">
        <v>21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23</v>
      </c>
      <c r="M64" t="s">
        <v>24</v>
      </c>
      <c r="N64">
        <f t="shared" si="0"/>
        <v>0</v>
      </c>
      <c r="O64" s="4">
        <v>2609</v>
      </c>
      <c r="P64">
        <f t="shared" si="1"/>
        <v>26090</v>
      </c>
      <c r="Q64">
        <f t="shared" si="9"/>
        <v>15</v>
      </c>
      <c r="R64" s="2">
        <f t="shared" si="3"/>
        <v>46171.115635179151</v>
      </c>
      <c r="S64">
        <f t="shared" si="4"/>
        <v>38125</v>
      </c>
      <c r="U64">
        <v>3449</v>
      </c>
      <c r="V64" s="2">
        <f t="shared" si="5"/>
        <v>1419.7022312518566</v>
      </c>
      <c r="W64">
        <f t="shared" si="6"/>
        <v>1188.5</v>
      </c>
      <c r="X64" s="2">
        <f t="shared" si="7"/>
        <v>145.75244299674267</v>
      </c>
      <c r="Y64" s="4">
        <f t="shared" si="8"/>
        <v>128</v>
      </c>
      <c r="AG64" t="s">
        <v>653</v>
      </c>
      <c r="AH64" t="s">
        <v>642</v>
      </c>
      <c r="AJ64" t="s">
        <v>646</v>
      </c>
      <c r="AK64" t="s">
        <v>647</v>
      </c>
    </row>
    <row r="65" spans="1:37" x14ac:dyDescent="0.35">
      <c r="A65" t="s">
        <v>91</v>
      </c>
      <c r="B65" t="s">
        <v>14</v>
      </c>
      <c r="C65" t="s">
        <v>21</v>
      </c>
      <c r="D65" t="s">
        <v>22</v>
      </c>
      <c r="E65" t="s">
        <v>17</v>
      </c>
      <c r="F65" t="s">
        <v>15</v>
      </c>
      <c r="G65">
        <v>4945</v>
      </c>
      <c r="H65">
        <v>0</v>
      </c>
      <c r="I65">
        <v>128</v>
      </c>
      <c r="J65">
        <v>360</v>
      </c>
      <c r="K65">
        <v>0</v>
      </c>
      <c r="L65" t="s">
        <v>23</v>
      </c>
      <c r="M65" t="s">
        <v>24</v>
      </c>
      <c r="N65">
        <f t="shared" si="0"/>
        <v>0</v>
      </c>
      <c r="O65" s="4">
        <v>4945</v>
      </c>
      <c r="P65">
        <f t="shared" si="1"/>
        <v>49450</v>
      </c>
      <c r="Q65">
        <f t="shared" si="9"/>
        <v>30</v>
      </c>
      <c r="R65" s="2">
        <f t="shared" si="3"/>
        <v>46171.115635179151</v>
      </c>
      <c r="S65">
        <f t="shared" si="4"/>
        <v>38125</v>
      </c>
      <c r="U65">
        <v>0</v>
      </c>
      <c r="V65" s="2">
        <f t="shared" si="5"/>
        <v>1419.7022312518566</v>
      </c>
      <c r="W65">
        <f t="shared" si="6"/>
        <v>1188.5</v>
      </c>
      <c r="X65" s="2">
        <f t="shared" si="7"/>
        <v>145.75244299674267</v>
      </c>
      <c r="Y65" s="4">
        <f t="shared" si="8"/>
        <v>128</v>
      </c>
      <c r="AG65" t="s">
        <v>23</v>
      </c>
      <c r="AH65">
        <f>COUNTIF(L$2:L$615,AG65)</f>
        <v>179</v>
      </c>
      <c r="AI65" s="2">
        <f>(AH65*100)/(AH$65+AH$66+AH$67)</f>
        <v>29.153094462540718</v>
      </c>
      <c r="AJ65">
        <f>SUMIF(L$2:L$615,AG65,N$2:N$615)</f>
        <v>110</v>
      </c>
      <c r="AK65" s="2">
        <f>(AJ65/AH65)*100</f>
        <v>61.452513966480446</v>
      </c>
    </row>
    <row r="66" spans="1:37" x14ac:dyDescent="0.35">
      <c r="A66" t="s">
        <v>92</v>
      </c>
      <c r="B66" t="s">
        <v>45</v>
      </c>
      <c r="C66" t="s">
        <v>15</v>
      </c>
      <c r="D66" t="s">
        <v>16</v>
      </c>
      <c r="E66" t="s">
        <v>17</v>
      </c>
      <c r="F66" t="s">
        <v>15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34</v>
      </c>
      <c r="M66" t="s">
        <v>24</v>
      </c>
      <c r="N66">
        <f t="shared" ref="N66:N129" si="11">IF(M66="Y",1,0)</f>
        <v>0</v>
      </c>
      <c r="O66" s="4">
        <v>4166</v>
      </c>
      <c r="P66">
        <f t="shared" ref="P66:P129" si="12">O66*10</f>
        <v>41660</v>
      </c>
      <c r="Q66">
        <f t="shared" ref="Q66:Q97" si="13">J66/12</f>
        <v>30</v>
      </c>
      <c r="R66" s="2">
        <f t="shared" si="3"/>
        <v>46171.115635179151</v>
      </c>
      <c r="S66">
        <f t="shared" si="4"/>
        <v>38125</v>
      </c>
      <c r="U66">
        <v>0</v>
      </c>
      <c r="V66" s="2">
        <f t="shared" si="5"/>
        <v>1419.7022312518566</v>
      </c>
      <c r="W66">
        <f t="shared" si="6"/>
        <v>1188.5</v>
      </c>
      <c r="X66" s="2">
        <f t="shared" si="7"/>
        <v>145.75244299674267</v>
      </c>
      <c r="Y66" s="4">
        <f t="shared" si="8"/>
        <v>128</v>
      </c>
      <c r="AG66" t="s">
        <v>34</v>
      </c>
      <c r="AH66">
        <f>COUNTIF(L$2:L$615,AG66)</f>
        <v>233</v>
      </c>
      <c r="AI66" s="2">
        <f t="shared" ref="AI66:AI67" si="14">(AH66*100)/(AH$65+AH$66+AH$67)</f>
        <v>37.947882736156352</v>
      </c>
      <c r="AJ66">
        <f>SUMIF(L$2:L$615,AG66,N$2:N$615)</f>
        <v>179</v>
      </c>
      <c r="AK66" s="2">
        <f>(AJ66/AH66)*100</f>
        <v>76.824034334763951</v>
      </c>
    </row>
    <row r="67" spans="1:37" x14ac:dyDescent="0.35">
      <c r="A67" t="s">
        <v>93</v>
      </c>
      <c r="B67" t="s">
        <v>14</v>
      </c>
      <c r="C67" t="s">
        <v>21</v>
      </c>
      <c r="D67" t="s">
        <v>16</v>
      </c>
      <c r="E67" t="s">
        <v>17</v>
      </c>
      <c r="F67" t="s">
        <v>15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34</v>
      </c>
      <c r="M67" t="s">
        <v>24</v>
      </c>
      <c r="N67">
        <f t="shared" si="11"/>
        <v>0</v>
      </c>
      <c r="O67" s="4">
        <v>5726</v>
      </c>
      <c r="P67">
        <f t="shared" si="12"/>
        <v>57260</v>
      </c>
      <c r="Q67">
        <f t="shared" si="13"/>
        <v>30</v>
      </c>
      <c r="R67" s="2">
        <f t="shared" ref="R67:R130" si="15">AVERAGE(P$2:P$615)</f>
        <v>46171.115635179151</v>
      </c>
      <c r="S67">
        <f t="shared" ref="S67:S130" si="16">MEDIAN(P$2:P$615)</f>
        <v>38125</v>
      </c>
      <c r="U67">
        <v>4595</v>
      </c>
      <c r="V67" s="2">
        <f t="shared" ref="V67:V130" si="17">AVERAGE(U$2:U$615)</f>
        <v>1419.7022312518566</v>
      </c>
      <c r="W67">
        <f t="shared" ref="W67:W130" si="18">MEDIAN(U$2:U$615)</f>
        <v>1188.5</v>
      </c>
      <c r="X67" s="2">
        <f t="shared" ref="X67:X130" si="19">AVERAGE(I$2:I$615)</f>
        <v>145.75244299674267</v>
      </c>
      <c r="Y67" s="4">
        <f t="shared" ref="Y67:Y130" si="20">MEDIAN(I$2:I$615)</f>
        <v>128</v>
      </c>
      <c r="AG67" t="s">
        <v>18</v>
      </c>
      <c r="AH67">
        <f>COUNTIF(L$2:L$615,AG67)</f>
        <v>202</v>
      </c>
      <c r="AI67" s="2">
        <f t="shared" si="14"/>
        <v>32.899022801302934</v>
      </c>
      <c r="AJ67">
        <f>SUMIF(L$2:L$615,AG67,N$2:N$615)</f>
        <v>133</v>
      </c>
      <c r="AK67" s="2">
        <f>(AJ67/AH67)*100</f>
        <v>65.841584158415841</v>
      </c>
    </row>
    <row r="68" spans="1:37" x14ac:dyDescent="0.35">
      <c r="A68" t="s">
        <v>94</v>
      </c>
      <c r="B68" t="s">
        <v>14</v>
      </c>
      <c r="C68" t="s">
        <v>15</v>
      </c>
      <c r="D68" t="s">
        <v>16</v>
      </c>
      <c r="E68" t="s">
        <v>27</v>
      </c>
      <c r="F68" t="s">
        <v>15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18</v>
      </c>
      <c r="M68" t="s">
        <v>24</v>
      </c>
      <c r="N68">
        <f t="shared" si="11"/>
        <v>0</v>
      </c>
      <c r="O68" s="4">
        <v>3200</v>
      </c>
      <c r="P68">
        <f t="shared" si="12"/>
        <v>32000</v>
      </c>
      <c r="Q68">
        <f t="shared" si="13"/>
        <v>15</v>
      </c>
      <c r="R68" s="2">
        <f t="shared" si="15"/>
        <v>46171.115635179151</v>
      </c>
      <c r="S68">
        <f t="shared" si="16"/>
        <v>38125</v>
      </c>
      <c r="U68">
        <v>2254</v>
      </c>
      <c r="V68" s="2">
        <f t="shared" si="17"/>
        <v>1419.7022312518566</v>
      </c>
      <c r="W68">
        <f t="shared" si="18"/>
        <v>1188.5</v>
      </c>
      <c r="X68" s="2">
        <f t="shared" si="19"/>
        <v>145.75244299674267</v>
      </c>
      <c r="Y68" s="4">
        <f t="shared" si="20"/>
        <v>128</v>
      </c>
    </row>
    <row r="69" spans="1:37" x14ac:dyDescent="0.35">
      <c r="A69" t="s">
        <v>95</v>
      </c>
      <c r="B69" t="s">
        <v>14</v>
      </c>
      <c r="C69" t="s">
        <v>21</v>
      </c>
      <c r="D69" t="s">
        <v>22</v>
      </c>
      <c r="E69" t="s">
        <v>17</v>
      </c>
      <c r="F69" t="s">
        <v>15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18</v>
      </c>
      <c r="M69" t="s">
        <v>19</v>
      </c>
      <c r="N69">
        <f t="shared" si="11"/>
        <v>1</v>
      </c>
      <c r="O69" s="4">
        <v>10171.25</v>
      </c>
      <c r="P69">
        <f t="shared" si="12"/>
        <v>101712.5</v>
      </c>
      <c r="Q69">
        <f t="shared" si="13"/>
        <v>30</v>
      </c>
      <c r="R69" s="2">
        <f t="shared" si="15"/>
        <v>46171.115635179151</v>
      </c>
      <c r="S69">
        <f t="shared" si="16"/>
        <v>38125</v>
      </c>
      <c r="U69">
        <v>0</v>
      </c>
      <c r="V69" s="2">
        <f t="shared" si="17"/>
        <v>1419.7022312518566</v>
      </c>
      <c r="W69">
        <f t="shared" si="18"/>
        <v>1188.5</v>
      </c>
      <c r="X69" s="2">
        <f t="shared" si="19"/>
        <v>145.75244299674267</v>
      </c>
      <c r="Y69" s="4">
        <f t="shared" si="20"/>
        <v>128</v>
      </c>
    </row>
    <row r="70" spans="1:37" x14ac:dyDescent="0.35">
      <c r="A70" t="s">
        <v>96</v>
      </c>
      <c r="B70" t="s">
        <v>14</v>
      </c>
      <c r="C70" t="s">
        <v>21</v>
      </c>
      <c r="D70" t="s">
        <v>33</v>
      </c>
      <c r="E70" t="s">
        <v>27</v>
      </c>
      <c r="F70" t="s">
        <v>21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18</v>
      </c>
      <c r="M70" t="s">
        <v>19</v>
      </c>
      <c r="N70">
        <f t="shared" si="11"/>
        <v>1</v>
      </c>
      <c r="O70" s="4">
        <v>7100</v>
      </c>
      <c r="P70">
        <f t="shared" si="12"/>
        <v>71000</v>
      </c>
      <c r="Q70">
        <f t="shared" si="13"/>
        <v>5</v>
      </c>
      <c r="R70" s="2">
        <f t="shared" si="15"/>
        <v>46171.115635179151</v>
      </c>
      <c r="S70">
        <f t="shared" si="16"/>
        <v>38125</v>
      </c>
      <c r="U70">
        <v>0</v>
      </c>
      <c r="V70" s="2">
        <f t="shared" si="17"/>
        <v>1419.7022312518566</v>
      </c>
      <c r="W70">
        <f t="shared" si="18"/>
        <v>1188.5</v>
      </c>
      <c r="X70" s="2">
        <f t="shared" si="19"/>
        <v>145.75244299674267</v>
      </c>
      <c r="Y70" s="4">
        <f t="shared" si="20"/>
        <v>128</v>
      </c>
    </row>
    <row r="71" spans="1:37" x14ac:dyDescent="0.35">
      <c r="A71" t="s">
        <v>97</v>
      </c>
      <c r="B71" t="s">
        <v>45</v>
      </c>
      <c r="C71" t="s">
        <v>15</v>
      </c>
      <c r="D71" t="s">
        <v>16</v>
      </c>
      <c r="E71" t="s">
        <v>17</v>
      </c>
      <c r="F71" t="s">
        <v>15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34</v>
      </c>
      <c r="M71" t="s">
        <v>24</v>
      </c>
      <c r="N71">
        <f t="shared" si="11"/>
        <v>0</v>
      </c>
      <c r="O71" s="4">
        <v>4300</v>
      </c>
      <c r="P71">
        <f t="shared" si="12"/>
        <v>43000</v>
      </c>
      <c r="Q71">
        <f t="shared" si="13"/>
        <v>30</v>
      </c>
      <c r="R71" s="2">
        <f t="shared" si="15"/>
        <v>46171.115635179151</v>
      </c>
      <c r="S71">
        <f t="shared" si="16"/>
        <v>38125</v>
      </c>
      <c r="U71">
        <v>0</v>
      </c>
      <c r="V71" s="2">
        <f t="shared" si="17"/>
        <v>1419.7022312518566</v>
      </c>
      <c r="W71">
        <f t="shared" si="18"/>
        <v>1188.5</v>
      </c>
      <c r="X71" s="2">
        <f t="shared" si="19"/>
        <v>145.75244299674267</v>
      </c>
      <c r="Y71" s="4">
        <f t="shared" si="20"/>
        <v>128</v>
      </c>
    </row>
    <row r="72" spans="1:37" x14ac:dyDescent="0.35">
      <c r="A72" t="s">
        <v>98</v>
      </c>
      <c r="B72" t="s">
        <v>14</v>
      </c>
      <c r="C72" t="s">
        <v>21</v>
      </c>
      <c r="D72" t="s">
        <v>16</v>
      </c>
      <c r="E72" t="s">
        <v>17</v>
      </c>
      <c r="F72" t="s">
        <v>15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18</v>
      </c>
      <c r="M72" t="s">
        <v>19</v>
      </c>
      <c r="N72">
        <f t="shared" si="11"/>
        <v>1</v>
      </c>
      <c r="O72" s="4">
        <v>3208</v>
      </c>
      <c r="P72">
        <f t="shared" si="12"/>
        <v>32080</v>
      </c>
      <c r="Q72">
        <f t="shared" si="13"/>
        <v>30</v>
      </c>
      <c r="R72" s="2">
        <f t="shared" si="15"/>
        <v>46171.115635179151</v>
      </c>
      <c r="S72">
        <f t="shared" si="16"/>
        <v>38125</v>
      </c>
      <c r="U72">
        <v>3066</v>
      </c>
      <c r="V72" s="2">
        <f t="shared" si="17"/>
        <v>1419.7022312518566</v>
      </c>
      <c r="W72">
        <f t="shared" si="18"/>
        <v>1188.5</v>
      </c>
      <c r="X72" s="2">
        <f t="shared" si="19"/>
        <v>145.75244299674267</v>
      </c>
      <c r="Y72" s="4">
        <f t="shared" si="20"/>
        <v>128</v>
      </c>
    </row>
    <row r="73" spans="1:37" x14ac:dyDescent="0.35">
      <c r="A73" t="s">
        <v>99</v>
      </c>
      <c r="B73" t="s">
        <v>14</v>
      </c>
      <c r="C73" t="s">
        <v>21</v>
      </c>
      <c r="D73" t="s">
        <v>30</v>
      </c>
      <c r="E73" t="s">
        <v>27</v>
      </c>
      <c r="F73" t="s">
        <v>21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34</v>
      </c>
      <c r="M73" t="s">
        <v>19</v>
      </c>
      <c r="N73">
        <f t="shared" si="11"/>
        <v>1</v>
      </c>
      <c r="O73" s="4">
        <v>1875</v>
      </c>
      <c r="P73">
        <f t="shared" si="12"/>
        <v>18750</v>
      </c>
      <c r="Q73">
        <f t="shared" si="13"/>
        <v>30</v>
      </c>
      <c r="R73" s="2">
        <f t="shared" si="15"/>
        <v>46171.115635179151</v>
      </c>
      <c r="S73">
        <f t="shared" si="16"/>
        <v>38125</v>
      </c>
      <c r="U73">
        <v>1875</v>
      </c>
      <c r="V73" s="2">
        <f t="shared" si="17"/>
        <v>1419.7022312518566</v>
      </c>
      <c r="W73">
        <f t="shared" si="18"/>
        <v>1188.5</v>
      </c>
      <c r="X73" s="2">
        <f t="shared" si="19"/>
        <v>145.75244299674267</v>
      </c>
      <c r="Y73" s="4">
        <f t="shared" si="20"/>
        <v>128</v>
      </c>
    </row>
    <row r="74" spans="1:37" x14ac:dyDescent="0.35">
      <c r="A74" t="s">
        <v>100</v>
      </c>
      <c r="B74" t="s">
        <v>14</v>
      </c>
      <c r="C74" t="s">
        <v>15</v>
      </c>
      <c r="D74" t="s">
        <v>16</v>
      </c>
      <c r="E74" t="s">
        <v>17</v>
      </c>
      <c r="F74" t="s">
        <v>15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34</v>
      </c>
      <c r="M74" t="s">
        <v>19</v>
      </c>
      <c r="N74">
        <f t="shared" si="11"/>
        <v>1</v>
      </c>
      <c r="O74" s="4">
        <v>3500</v>
      </c>
      <c r="P74">
        <f t="shared" si="12"/>
        <v>35000</v>
      </c>
      <c r="Q74">
        <f t="shared" si="13"/>
        <v>25</v>
      </c>
      <c r="R74" s="2">
        <f t="shared" si="15"/>
        <v>46171.115635179151</v>
      </c>
      <c r="S74">
        <f t="shared" si="16"/>
        <v>38125</v>
      </c>
      <c r="U74">
        <v>0</v>
      </c>
      <c r="V74" s="2">
        <f t="shared" si="17"/>
        <v>1419.7022312518566</v>
      </c>
      <c r="W74">
        <f t="shared" si="18"/>
        <v>1188.5</v>
      </c>
      <c r="X74" s="2">
        <f t="shared" si="19"/>
        <v>145.75244299674267</v>
      </c>
      <c r="Y74" s="4">
        <f t="shared" si="20"/>
        <v>128</v>
      </c>
    </row>
    <row r="75" spans="1:37" x14ac:dyDescent="0.35">
      <c r="A75" t="s">
        <v>101</v>
      </c>
      <c r="B75" t="s">
        <v>14</v>
      </c>
      <c r="C75" t="s">
        <v>21</v>
      </c>
      <c r="D75" t="s">
        <v>33</v>
      </c>
      <c r="E75" t="s">
        <v>27</v>
      </c>
      <c r="F75" t="s">
        <v>15</v>
      </c>
      <c r="G75">
        <v>4755</v>
      </c>
      <c r="H75">
        <v>0</v>
      </c>
      <c r="I75">
        <v>95</v>
      </c>
      <c r="J75">
        <v>360</v>
      </c>
      <c r="K75">
        <v>0</v>
      </c>
      <c r="L75" t="s">
        <v>34</v>
      </c>
      <c r="M75" t="s">
        <v>24</v>
      </c>
      <c r="N75">
        <f t="shared" si="11"/>
        <v>0</v>
      </c>
      <c r="O75" s="4">
        <v>4755</v>
      </c>
      <c r="P75">
        <f t="shared" si="12"/>
        <v>47550</v>
      </c>
      <c r="Q75">
        <f t="shared" si="13"/>
        <v>30</v>
      </c>
      <c r="R75" s="2">
        <f t="shared" si="15"/>
        <v>46171.115635179151</v>
      </c>
      <c r="S75">
        <f t="shared" si="16"/>
        <v>38125</v>
      </c>
      <c r="U75">
        <v>0</v>
      </c>
      <c r="V75" s="2">
        <f t="shared" si="17"/>
        <v>1419.7022312518566</v>
      </c>
      <c r="W75">
        <f t="shared" si="18"/>
        <v>1188.5</v>
      </c>
      <c r="X75" s="2">
        <f t="shared" si="19"/>
        <v>145.75244299674267</v>
      </c>
      <c r="Y75" s="4">
        <f t="shared" si="20"/>
        <v>128</v>
      </c>
    </row>
    <row r="76" spans="1:37" x14ac:dyDescent="0.35">
      <c r="A76" t="s">
        <v>102</v>
      </c>
      <c r="B76" t="s">
        <v>14</v>
      </c>
      <c r="C76" t="s">
        <v>21</v>
      </c>
      <c r="D76" t="s">
        <v>33</v>
      </c>
      <c r="E76" t="s">
        <v>17</v>
      </c>
      <c r="F76" t="s">
        <v>21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34</v>
      </c>
      <c r="M76" t="s">
        <v>19</v>
      </c>
      <c r="N76">
        <f t="shared" si="11"/>
        <v>1</v>
      </c>
      <c r="O76" s="4">
        <v>5266</v>
      </c>
      <c r="P76">
        <f t="shared" si="12"/>
        <v>52660</v>
      </c>
      <c r="Q76">
        <f t="shared" si="13"/>
        <v>30</v>
      </c>
      <c r="R76" s="2">
        <f t="shared" si="15"/>
        <v>46171.115635179151</v>
      </c>
      <c r="S76">
        <f t="shared" si="16"/>
        <v>38125</v>
      </c>
      <c r="U76">
        <v>1774</v>
      </c>
      <c r="V76" s="2">
        <f t="shared" si="17"/>
        <v>1419.7022312518566</v>
      </c>
      <c r="W76">
        <f t="shared" si="18"/>
        <v>1188.5</v>
      </c>
      <c r="X76" s="2">
        <f t="shared" si="19"/>
        <v>145.75244299674267</v>
      </c>
      <c r="Y76" s="4">
        <f t="shared" si="20"/>
        <v>128</v>
      </c>
    </row>
    <row r="77" spans="1:37" x14ac:dyDescent="0.35">
      <c r="A77" t="s">
        <v>103</v>
      </c>
      <c r="B77" t="s">
        <v>14</v>
      </c>
      <c r="C77" t="s">
        <v>15</v>
      </c>
      <c r="D77" t="s">
        <v>16</v>
      </c>
      <c r="E77" t="s">
        <v>17</v>
      </c>
      <c r="F77" t="s">
        <v>15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18</v>
      </c>
      <c r="M77" t="s">
        <v>24</v>
      </c>
      <c r="N77">
        <f t="shared" si="11"/>
        <v>0</v>
      </c>
      <c r="O77" s="4">
        <v>3750</v>
      </c>
      <c r="P77">
        <f t="shared" si="12"/>
        <v>37500</v>
      </c>
      <c r="Q77">
        <f t="shared" si="13"/>
        <v>40</v>
      </c>
      <c r="R77" s="2">
        <f t="shared" si="15"/>
        <v>46171.115635179151</v>
      </c>
      <c r="S77">
        <f t="shared" si="16"/>
        <v>38125</v>
      </c>
      <c r="U77">
        <v>0</v>
      </c>
      <c r="V77" s="2">
        <f t="shared" si="17"/>
        <v>1419.7022312518566</v>
      </c>
      <c r="W77">
        <f t="shared" si="18"/>
        <v>1188.5</v>
      </c>
      <c r="X77" s="2">
        <f t="shared" si="19"/>
        <v>145.75244299674267</v>
      </c>
      <c r="Y77" s="4">
        <f t="shared" si="20"/>
        <v>128</v>
      </c>
    </row>
    <row r="78" spans="1:37" x14ac:dyDescent="0.35">
      <c r="A78" t="s">
        <v>104</v>
      </c>
      <c r="B78" t="s">
        <v>14</v>
      </c>
      <c r="C78" t="s">
        <v>15</v>
      </c>
      <c r="D78" t="s">
        <v>16</v>
      </c>
      <c r="E78" t="s">
        <v>17</v>
      </c>
      <c r="F78" t="s">
        <v>15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18</v>
      </c>
      <c r="M78" t="s">
        <v>24</v>
      </c>
      <c r="N78">
        <f t="shared" si="11"/>
        <v>0</v>
      </c>
      <c r="O78" s="4">
        <v>3750</v>
      </c>
      <c r="P78">
        <f t="shared" si="12"/>
        <v>37500</v>
      </c>
      <c r="Q78">
        <f t="shared" si="13"/>
        <v>30</v>
      </c>
      <c r="R78" s="2">
        <f t="shared" si="15"/>
        <v>46171.115635179151</v>
      </c>
      <c r="S78">
        <f t="shared" si="16"/>
        <v>38125</v>
      </c>
      <c r="U78">
        <v>4750</v>
      </c>
      <c r="V78" s="2">
        <f t="shared" si="17"/>
        <v>1419.7022312518566</v>
      </c>
      <c r="W78">
        <f t="shared" si="18"/>
        <v>1188.5</v>
      </c>
      <c r="X78" s="2">
        <f t="shared" si="19"/>
        <v>145.75244299674267</v>
      </c>
      <c r="Y78" s="4">
        <f t="shared" si="20"/>
        <v>128</v>
      </c>
    </row>
    <row r="79" spans="1:37" x14ac:dyDescent="0.35">
      <c r="A79" t="s">
        <v>105</v>
      </c>
      <c r="B79" t="s">
        <v>14</v>
      </c>
      <c r="C79" t="s">
        <v>21</v>
      </c>
      <c r="D79" t="s">
        <v>22</v>
      </c>
      <c r="E79" t="s">
        <v>17</v>
      </c>
      <c r="F79" t="s">
        <v>21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18</v>
      </c>
      <c r="M79" t="s">
        <v>24</v>
      </c>
      <c r="N79">
        <f t="shared" si="11"/>
        <v>0</v>
      </c>
      <c r="O79" s="4">
        <v>1000</v>
      </c>
      <c r="P79">
        <f t="shared" si="12"/>
        <v>10000</v>
      </c>
      <c r="Q79">
        <f t="shared" si="13"/>
        <v>30</v>
      </c>
      <c r="R79" s="2">
        <f t="shared" si="15"/>
        <v>46171.115635179151</v>
      </c>
      <c r="S79">
        <f t="shared" si="16"/>
        <v>38125</v>
      </c>
      <c r="U79">
        <v>3022</v>
      </c>
      <c r="V79" s="2">
        <f t="shared" si="17"/>
        <v>1419.7022312518566</v>
      </c>
      <c r="W79">
        <f t="shared" si="18"/>
        <v>1188.5</v>
      </c>
      <c r="X79" s="2">
        <f t="shared" si="19"/>
        <v>145.75244299674267</v>
      </c>
      <c r="Y79" s="4">
        <f t="shared" si="20"/>
        <v>128</v>
      </c>
    </row>
    <row r="80" spans="1:37" x14ac:dyDescent="0.35">
      <c r="A80" t="s">
        <v>106</v>
      </c>
      <c r="B80" t="s">
        <v>14</v>
      </c>
      <c r="C80" t="s">
        <v>21</v>
      </c>
      <c r="D80" t="s">
        <v>33</v>
      </c>
      <c r="E80" t="s">
        <v>17</v>
      </c>
      <c r="F80" t="s">
        <v>15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34</v>
      </c>
      <c r="M80" t="s">
        <v>24</v>
      </c>
      <c r="N80">
        <f t="shared" si="11"/>
        <v>0</v>
      </c>
      <c r="O80" s="4">
        <v>3167</v>
      </c>
      <c r="P80">
        <f t="shared" si="12"/>
        <v>31670</v>
      </c>
      <c r="Q80">
        <f t="shared" si="13"/>
        <v>25</v>
      </c>
      <c r="R80" s="2">
        <f t="shared" si="15"/>
        <v>46171.115635179151</v>
      </c>
      <c r="S80">
        <f t="shared" si="16"/>
        <v>38125</v>
      </c>
      <c r="U80">
        <v>4000</v>
      </c>
      <c r="V80" s="2">
        <f t="shared" si="17"/>
        <v>1419.7022312518566</v>
      </c>
      <c r="W80">
        <f t="shared" si="18"/>
        <v>1188.5</v>
      </c>
      <c r="X80" s="2">
        <f t="shared" si="19"/>
        <v>145.75244299674267</v>
      </c>
      <c r="Y80" s="4">
        <f t="shared" si="20"/>
        <v>128</v>
      </c>
    </row>
    <row r="81" spans="1:38" x14ac:dyDescent="0.35">
      <c r="A81" t="s">
        <v>107</v>
      </c>
      <c r="B81" t="s">
        <v>14</v>
      </c>
      <c r="C81" t="s">
        <v>21</v>
      </c>
      <c r="D81" t="s">
        <v>33</v>
      </c>
      <c r="E81" t="s">
        <v>27</v>
      </c>
      <c r="F81" t="s">
        <v>21</v>
      </c>
      <c r="G81">
        <v>3333</v>
      </c>
      <c r="H81">
        <v>2166</v>
      </c>
      <c r="I81">
        <v>130</v>
      </c>
      <c r="J81">
        <v>360</v>
      </c>
      <c r="K81">
        <v>1</v>
      </c>
      <c r="L81" t="s">
        <v>34</v>
      </c>
      <c r="M81" t="s">
        <v>19</v>
      </c>
      <c r="N81">
        <f t="shared" si="11"/>
        <v>1</v>
      </c>
      <c r="O81" s="4">
        <v>3333</v>
      </c>
      <c r="P81">
        <f t="shared" si="12"/>
        <v>33330</v>
      </c>
      <c r="Q81">
        <f t="shared" si="13"/>
        <v>30</v>
      </c>
      <c r="R81" s="2">
        <f t="shared" si="15"/>
        <v>46171.115635179151</v>
      </c>
      <c r="S81">
        <f t="shared" si="16"/>
        <v>38125</v>
      </c>
      <c r="U81">
        <v>2166</v>
      </c>
      <c r="V81" s="2">
        <f t="shared" si="17"/>
        <v>1419.7022312518566</v>
      </c>
      <c r="W81">
        <f t="shared" si="18"/>
        <v>1188.5</v>
      </c>
      <c r="X81" s="2">
        <f t="shared" si="19"/>
        <v>145.75244299674267</v>
      </c>
      <c r="Y81" s="4">
        <f t="shared" si="20"/>
        <v>128</v>
      </c>
      <c r="AH81" t="s">
        <v>648</v>
      </c>
      <c r="AI81" t="s">
        <v>642</v>
      </c>
      <c r="AK81" t="s">
        <v>646</v>
      </c>
      <c r="AL81" t="s">
        <v>647</v>
      </c>
    </row>
    <row r="82" spans="1:38" x14ac:dyDescent="0.35">
      <c r="A82" t="s">
        <v>108</v>
      </c>
      <c r="B82" t="s">
        <v>45</v>
      </c>
      <c r="C82" t="s">
        <v>15</v>
      </c>
      <c r="D82" t="s">
        <v>16</v>
      </c>
      <c r="E82" t="s">
        <v>17</v>
      </c>
      <c r="F82" t="s">
        <v>15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34</v>
      </c>
      <c r="M82" t="s">
        <v>19</v>
      </c>
      <c r="N82">
        <f t="shared" si="11"/>
        <v>1</v>
      </c>
      <c r="O82" s="4">
        <v>3846</v>
      </c>
      <c r="P82">
        <f t="shared" si="12"/>
        <v>38460</v>
      </c>
      <c r="Q82">
        <f t="shared" si="13"/>
        <v>30</v>
      </c>
      <c r="R82" s="2">
        <f t="shared" si="15"/>
        <v>46171.115635179151</v>
      </c>
      <c r="S82">
        <f t="shared" si="16"/>
        <v>38125</v>
      </c>
      <c r="U82">
        <v>0</v>
      </c>
      <c r="V82" s="2">
        <f t="shared" si="17"/>
        <v>1419.7022312518566</v>
      </c>
      <c r="W82">
        <f t="shared" si="18"/>
        <v>1188.5</v>
      </c>
      <c r="X82" s="2">
        <f t="shared" si="19"/>
        <v>145.75244299674267</v>
      </c>
      <c r="Y82" s="4">
        <f t="shared" si="20"/>
        <v>128</v>
      </c>
      <c r="AG82">
        <v>0</v>
      </c>
      <c r="AH82" t="s">
        <v>654</v>
      </c>
      <c r="AI82">
        <f>COUNTIF(K$2:K$615,AG82)</f>
        <v>89</v>
      </c>
      <c r="AJ82" s="2">
        <f>(AI82*100)/(SUM(AI$38:AI$41))</f>
        <v>14.495114006514658</v>
      </c>
      <c r="AK82">
        <f>SUMIF(K$2:K$615,AG82,N$2:N$615)</f>
        <v>7</v>
      </c>
      <c r="AL82" s="2">
        <f>(AK82*100)/AI82</f>
        <v>7.8651685393258424</v>
      </c>
    </row>
    <row r="83" spans="1:38" x14ac:dyDescent="0.35">
      <c r="A83" t="s">
        <v>109</v>
      </c>
      <c r="B83" t="s">
        <v>14</v>
      </c>
      <c r="C83" t="s">
        <v>21</v>
      </c>
      <c r="D83" t="s">
        <v>22</v>
      </c>
      <c r="E83" t="s">
        <v>17</v>
      </c>
      <c r="F83" t="s">
        <v>21</v>
      </c>
      <c r="G83">
        <v>2395</v>
      </c>
      <c r="H83">
        <v>0</v>
      </c>
      <c r="I83">
        <v>128</v>
      </c>
      <c r="J83">
        <v>360</v>
      </c>
      <c r="K83">
        <v>1</v>
      </c>
      <c r="L83" t="s">
        <v>34</v>
      </c>
      <c r="M83" t="s">
        <v>19</v>
      </c>
      <c r="N83">
        <f t="shared" si="11"/>
        <v>1</v>
      </c>
      <c r="O83" s="4">
        <v>2395</v>
      </c>
      <c r="P83">
        <f t="shared" si="12"/>
        <v>23950</v>
      </c>
      <c r="Q83">
        <f t="shared" si="13"/>
        <v>30</v>
      </c>
      <c r="R83" s="2">
        <f t="shared" si="15"/>
        <v>46171.115635179151</v>
      </c>
      <c r="S83">
        <f t="shared" si="16"/>
        <v>38125</v>
      </c>
      <c r="U83">
        <v>0</v>
      </c>
      <c r="V83" s="2">
        <f t="shared" si="17"/>
        <v>1419.7022312518566</v>
      </c>
      <c r="W83">
        <f t="shared" si="18"/>
        <v>1188.5</v>
      </c>
      <c r="X83" s="2">
        <f t="shared" si="19"/>
        <v>145.75244299674267</v>
      </c>
      <c r="Y83" s="4">
        <f t="shared" si="20"/>
        <v>128</v>
      </c>
      <c r="AG83">
        <v>1</v>
      </c>
      <c r="AH83" t="s">
        <v>655</v>
      </c>
      <c r="AI83">
        <f>COUNTIF(K$2:K$615,AG83)</f>
        <v>525</v>
      </c>
      <c r="AJ83" s="2">
        <f>(AI83*100)/(SUM(AI$38:AI$41))</f>
        <v>85.504885993485345</v>
      </c>
      <c r="AK83">
        <f>SUMIF(K$2:K$615,AG83,N$2:N$615)</f>
        <v>415</v>
      </c>
      <c r="AL83" s="2">
        <f>(AK83/AI83)*100</f>
        <v>79.047619047619051</v>
      </c>
    </row>
    <row r="84" spans="1:38" x14ac:dyDescent="0.35">
      <c r="A84" t="s">
        <v>110</v>
      </c>
      <c r="B84" t="s">
        <v>45</v>
      </c>
      <c r="C84" t="s">
        <v>21</v>
      </c>
      <c r="D84" t="s">
        <v>30</v>
      </c>
      <c r="E84" t="s">
        <v>17</v>
      </c>
      <c r="F84" t="s">
        <v>15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18</v>
      </c>
      <c r="M84" t="s">
        <v>24</v>
      </c>
      <c r="N84">
        <f t="shared" si="11"/>
        <v>0</v>
      </c>
      <c r="O84" s="4">
        <v>1378</v>
      </c>
      <c r="P84">
        <f t="shared" si="12"/>
        <v>13780</v>
      </c>
      <c r="Q84">
        <f t="shared" si="13"/>
        <v>30</v>
      </c>
      <c r="R84" s="2">
        <f t="shared" si="15"/>
        <v>46171.115635179151</v>
      </c>
      <c r="S84">
        <f t="shared" si="16"/>
        <v>38125</v>
      </c>
      <c r="U84">
        <v>1881</v>
      </c>
      <c r="V84" s="2">
        <f t="shared" si="17"/>
        <v>1419.7022312518566</v>
      </c>
      <c r="W84">
        <f t="shared" si="18"/>
        <v>1188.5</v>
      </c>
      <c r="X84" s="2">
        <f t="shared" si="19"/>
        <v>145.75244299674267</v>
      </c>
      <c r="Y84" s="4">
        <f t="shared" si="20"/>
        <v>128</v>
      </c>
      <c r="AJ84" s="2"/>
      <c r="AL84" s="2"/>
    </row>
    <row r="85" spans="1:38" x14ac:dyDescent="0.35">
      <c r="A85" t="s">
        <v>111</v>
      </c>
      <c r="B85" t="s">
        <v>14</v>
      </c>
      <c r="C85" t="s">
        <v>21</v>
      </c>
      <c r="D85" t="s">
        <v>16</v>
      </c>
      <c r="E85" t="s">
        <v>17</v>
      </c>
      <c r="F85" t="s">
        <v>15</v>
      </c>
      <c r="G85">
        <v>6000</v>
      </c>
      <c r="H85">
        <v>2250</v>
      </c>
      <c r="I85">
        <v>265</v>
      </c>
      <c r="J85">
        <v>360</v>
      </c>
      <c r="K85">
        <v>1</v>
      </c>
      <c r="L85" t="s">
        <v>34</v>
      </c>
      <c r="M85" t="s">
        <v>24</v>
      </c>
      <c r="N85">
        <f t="shared" si="11"/>
        <v>0</v>
      </c>
      <c r="O85" s="4">
        <v>6000</v>
      </c>
      <c r="P85">
        <f t="shared" si="12"/>
        <v>60000</v>
      </c>
      <c r="Q85">
        <f t="shared" si="13"/>
        <v>30</v>
      </c>
      <c r="R85" s="2">
        <f t="shared" si="15"/>
        <v>46171.115635179151</v>
      </c>
      <c r="S85">
        <f t="shared" si="16"/>
        <v>38125</v>
      </c>
      <c r="U85">
        <v>2250</v>
      </c>
      <c r="V85" s="2">
        <f t="shared" si="17"/>
        <v>1419.7022312518566</v>
      </c>
      <c r="W85">
        <f t="shared" si="18"/>
        <v>1188.5</v>
      </c>
      <c r="X85" s="2">
        <f t="shared" si="19"/>
        <v>145.75244299674267</v>
      </c>
      <c r="Y85" s="4">
        <f t="shared" si="20"/>
        <v>128</v>
      </c>
    </row>
    <row r="86" spans="1:38" x14ac:dyDescent="0.35">
      <c r="A86" t="s">
        <v>112</v>
      </c>
      <c r="B86" t="s">
        <v>14</v>
      </c>
      <c r="C86" t="s">
        <v>21</v>
      </c>
      <c r="D86" t="s">
        <v>22</v>
      </c>
      <c r="E86" t="s">
        <v>17</v>
      </c>
      <c r="F86" t="s">
        <v>15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18</v>
      </c>
      <c r="M86" t="s">
        <v>19</v>
      </c>
      <c r="N86">
        <f t="shared" si="11"/>
        <v>1</v>
      </c>
      <c r="O86" s="4">
        <v>3988</v>
      </c>
      <c r="P86">
        <f t="shared" si="12"/>
        <v>39880</v>
      </c>
      <c r="Q86">
        <f t="shared" si="13"/>
        <v>20</v>
      </c>
      <c r="R86" s="2">
        <f t="shared" si="15"/>
        <v>46171.115635179151</v>
      </c>
      <c r="S86">
        <f t="shared" si="16"/>
        <v>38125</v>
      </c>
      <c r="U86">
        <v>0</v>
      </c>
      <c r="V86" s="2">
        <f t="shared" si="17"/>
        <v>1419.7022312518566</v>
      </c>
      <c r="W86">
        <f t="shared" si="18"/>
        <v>1188.5</v>
      </c>
      <c r="X86" s="2">
        <f t="shared" si="19"/>
        <v>145.75244299674267</v>
      </c>
      <c r="Y86" s="4">
        <f t="shared" si="20"/>
        <v>128</v>
      </c>
    </row>
    <row r="87" spans="1:38" x14ac:dyDescent="0.35">
      <c r="A87" t="s">
        <v>113</v>
      </c>
      <c r="B87" t="s">
        <v>14</v>
      </c>
      <c r="C87" t="s">
        <v>15</v>
      </c>
      <c r="D87" t="s">
        <v>16</v>
      </c>
      <c r="E87" t="s">
        <v>17</v>
      </c>
      <c r="F87" t="s">
        <v>15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34</v>
      </c>
      <c r="M87" t="s">
        <v>19</v>
      </c>
      <c r="N87">
        <f t="shared" si="11"/>
        <v>1</v>
      </c>
      <c r="O87" s="4">
        <v>2366</v>
      </c>
      <c r="P87">
        <f t="shared" si="12"/>
        <v>23660</v>
      </c>
      <c r="Q87">
        <f t="shared" si="13"/>
        <v>30</v>
      </c>
      <c r="R87" s="2">
        <f t="shared" si="15"/>
        <v>46171.115635179151</v>
      </c>
      <c r="S87">
        <f t="shared" si="16"/>
        <v>38125</v>
      </c>
      <c r="U87">
        <v>2531</v>
      </c>
      <c r="V87" s="2">
        <f t="shared" si="17"/>
        <v>1419.7022312518566</v>
      </c>
      <c r="W87">
        <f t="shared" si="18"/>
        <v>1188.5</v>
      </c>
      <c r="X87" s="2">
        <f t="shared" si="19"/>
        <v>145.75244299674267</v>
      </c>
      <c r="Y87" s="4">
        <f t="shared" si="20"/>
        <v>128</v>
      </c>
    </row>
    <row r="88" spans="1:38" x14ac:dyDescent="0.35">
      <c r="A88" t="s">
        <v>114</v>
      </c>
      <c r="B88" t="s">
        <v>14</v>
      </c>
      <c r="C88" t="s">
        <v>21</v>
      </c>
      <c r="D88" t="s">
        <v>30</v>
      </c>
      <c r="E88" t="s">
        <v>27</v>
      </c>
      <c r="F88" t="s">
        <v>15</v>
      </c>
      <c r="G88">
        <v>3333</v>
      </c>
      <c r="H88">
        <v>2000</v>
      </c>
      <c r="I88">
        <v>99</v>
      </c>
      <c r="J88">
        <v>360</v>
      </c>
      <c r="K88">
        <v>1</v>
      </c>
      <c r="L88" t="s">
        <v>34</v>
      </c>
      <c r="M88" t="s">
        <v>19</v>
      </c>
      <c r="N88">
        <f t="shared" si="11"/>
        <v>1</v>
      </c>
      <c r="O88" s="4">
        <v>3333</v>
      </c>
      <c r="P88">
        <f t="shared" si="12"/>
        <v>33330</v>
      </c>
      <c r="Q88">
        <f t="shared" si="13"/>
        <v>30</v>
      </c>
      <c r="R88" s="2">
        <f t="shared" si="15"/>
        <v>46171.115635179151</v>
      </c>
      <c r="S88">
        <f t="shared" si="16"/>
        <v>38125</v>
      </c>
      <c r="U88">
        <v>2000</v>
      </c>
      <c r="V88" s="2">
        <f t="shared" si="17"/>
        <v>1419.7022312518566</v>
      </c>
      <c r="W88">
        <f t="shared" si="18"/>
        <v>1188.5</v>
      </c>
      <c r="X88" s="2">
        <f t="shared" si="19"/>
        <v>145.75244299674267</v>
      </c>
      <c r="Y88" s="4">
        <f t="shared" si="20"/>
        <v>128</v>
      </c>
    </row>
    <row r="89" spans="1:38" x14ac:dyDescent="0.35">
      <c r="A89" t="s">
        <v>115</v>
      </c>
      <c r="B89" t="s">
        <v>14</v>
      </c>
      <c r="C89" t="s">
        <v>21</v>
      </c>
      <c r="D89" t="s">
        <v>16</v>
      </c>
      <c r="E89" t="s">
        <v>17</v>
      </c>
      <c r="F89" t="s">
        <v>15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34</v>
      </c>
      <c r="M89" t="s">
        <v>19</v>
      </c>
      <c r="N89">
        <f t="shared" si="11"/>
        <v>1</v>
      </c>
      <c r="O89" s="4">
        <v>2500</v>
      </c>
      <c r="P89">
        <f t="shared" si="12"/>
        <v>25000</v>
      </c>
      <c r="Q89">
        <f t="shared" si="13"/>
        <v>30</v>
      </c>
      <c r="R89" s="2">
        <f t="shared" si="15"/>
        <v>46171.115635179151</v>
      </c>
      <c r="S89">
        <f t="shared" si="16"/>
        <v>38125</v>
      </c>
      <c r="U89">
        <v>2118</v>
      </c>
      <c r="V89" s="2">
        <f t="shared" si="17"/>
        <v>1419.7022312518566</v>
      </c>
      <c r="W89">
        <f t="shared" si="18"/>
        <v>1188.5</v>
      </c>
      <c r="X89" s="2">
        <f t="shared" si="19"/>
        <v>145.75244299674267</v>
      </c>
      <c r="Y89" s="4">
        <f t="shared" si="20"/>
        <v>128</v>
      </c>
    </row>
    <row r="90" spans="1:38" x14ac:dyDescent="0.35">
      <c r="A90" t="s">
        <v>116</v>
      </c>
      <c r="B90" t="s">
        <v>14</v>
      </c>
      <c r="C90" t="s">
        <v>15</v>
      </c>
      <c r="D90" t="s">
        <v>16</v>
      </c>
      <c r="E90" t="s">
        <v>17</v>
      </c>
      <c r="F90" t="s">
        <v>15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18</v>
      </c>
      <c r="M90" t="s">
        <v>19</v>
      </c>
      <c r="N90">
        <f t="shared" si="11"/>
        <v>1</v>
      </c>
      <c r="O90" s="4">
        <v>8566</v>
      </c>
      <c r="P90">
        <f t="shared" si="12"/>
        <v>85660</v>
      </c>
      <c r="Q90">
        <f t="shared" si="13"/>
        <v>30</v>
      </c>
      <c r="R90" s="2">
        <f t="shared" si="15"/>
        <v>46171.115635179151</v>
      </c>
      <c r="S90">
        <f t="shared" si="16"/>
        <v>38125</v>
      </c>
      <c r="U90">
        <v>0</v>
      </c>
      <c r="V90" s="2">
        <f t="shared" si="17"/>
        <v>1419.7022312518566</v>
      </c>
      <c r="W90">
        <f t="shared" si="18"/>
        <v>1188.5</v>
      </c>
      <c r="X90" s="2">
        <f t="shared" si="19"/>
        <v>145.75244299674267</v>
      </c>
      <c r="Y90" s="4">
        <f t="shared" si="20"/>
        <v>128</v>
      </c>
    </row>
    <row r="91" spans="1:38" x14ac:dyDescent="0.35">
      <c r="A91" t="s">
        <v>117</v>
      </c>
      <c r="B91" t="s">
        <v>14</v>
      </c>
      <c r="C91" t="s">
        <v>21</v>
      </c>
      <c r="D91" t="s">
        <v>16</v>
      </c>
      <c r="E91" t="s">
        <v>17</v>
      </c>
      <c r="F91" t="s">
        <v>15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34</v>
      </c>
      <c r="M91" t="s">
        <v>19</v>
      </c>
      <c r="N91">
        <f t="shared" si="11"/>
        <v>1</v>
      </c>
      <c r="O91" s="4">
        <v>5695</v>
      </c>
      <c r="P91">
        <f t="shared" si="12"/>
        <v>56950</v>
      </c>
      <c r="Q91">
        <f t="shared" si="13"/>
        <v>30</v>
      </c>
      <c r="R91" s="2">
        <f t="shared" si="15"/>
        <v>46171.115635179151</v>
      </c>
      <c r="S91">
        <f t="shared" si="16"/>
        <v>38125</v>
      </c>
      <c r="U91">
        <v>4167</v>
      </c>
      <c r="V91" s="2">
        <f t="shared" si="17"/>
        <v>1419.7022312518566</v>
      </c>
      <c r="W91">
        <f t="shared" si="18"/>
        <v>1188.5</v>
      </c>
      <c r="X91" s="2">
        <f t="shared" si="19"/>
        <v>145.75244299674267</v>
      </c>
      <c r="Y91" s="4">
        <f t="shared" si="20"/>
        <v>128</v>
      </c>
    </row>
    <row r="92" spans="1:38" x14ac:dyDescent="0.35">
      <c r="A92" t="s">
        <v>118</v>
      </c>
      <c r="B92" t="s">
        <v>14</v>
      </c>
      <c r="C92" t="s">
        <v>21</v>
      </c>
      <c r="D92" t="s">
        <v>16</v>
      </c>
      <c r="E92" t="s">
        <v>17</v>
      </c>
      <c r="F92" t="s">
        <v>15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34</v>
      </c>
      <c r="M92" t="s">
        <v>19</v>
      </c>
      <c r="N92">
        <f t="shared" si="11"/>
        <v>1</v>
      </c>
      <c r="O92" s="4">
        <v>2958</v>
      </c>
      <c r="P92">
        <f t="shared" si="12"/>
        <v>29580</v>
      </c>
      <c r="Q92">
        <f t="shared" si="13"/>
        <v>30</v>
      </c>
      <c r="R92" s="2">
        <f t="shared" si="15"/>
        <v>46171.115635179151</v>
      </c>
      <c r="S92">
        <f t="shared" si="16"/>
        <v>38125</v>
      </c>
      <c r="U92">
        <v>2900</v>
      </c>
      <c r="V92" s="2">
        <f t="shared" si="17"/>
        <v>1419.7022312518566</v>
      </c>
      <c r="W92">
        <f t="shared" si="18"/>
        <v>1188.5</v>
      </c>
      <c r="X92" s="2">
        <f t="shared" si="19"/>
        <v>145.75244299674267</v>
      </c>
      <c r="Y92" s="4">
        <f t="shared" si="20"/>
        <v>128</v>
      </c>
    </row>
    <row r="93" spans="1:38" x14ac:dyDescent="0.35">
      <c r="A93" t="s">
        <v>119</v>
      </c>
      <c r="B93" t="s">
        <v>14</v>
      </c>
      <c r="C93" t="s">
        <v>21</v>
      </c>
      <c r="D93" t="s">
        <v>30</v>
      </c>
      <c r="E93" t="s">
        <v>17</v>
      </c>
      <c r="F93" t="s">
        <v>15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34</v>
      </c>
      <c r="M93" t="s">
        <v>19</v>
      </c>
      <c r="N93">
        <f t="shared" si="11"/>
        <v>1</v>
      </c>
      <c r="O93" s="4">
        <v>6250</v>
      </c>
      <c r="P93">
        <f t="shared" si="12"/>
        <v>62500</v>
      </c>
      <c r="Q93">
        <f t="shared" si="13"/>
        <v>15</v>
      </c>
      <c r="R93" s="2">
        <f t="shared" si="15"/>
        <v>46171.115635179151</v>
      </c>
      <c r="S93">
        <f t="shared" si="16"/>
        <v>38125</v>
      </c>
      <c r="U93">
        <v>5654</v>
      </c>
      <c r="V93" s="2">
        <f t="shared" si="17"/>
        <v>1419.7022312518566</v>
      </c>
      <c r="W93">
        <f t="shared" si="18"/>
        <v>1188.5</v>
      </c>
      <c r="X93" s="2">
        <f t="shared" si="19"/>
        <v>145.75244299674267</v>
      </c>
      <c r="Y93" s="4">
        <f t="shared" si="20"/>
        <v>128</v>
      </c>
    </row>
    <row r="94" spans="1:38" x14ac:dyDescent="0.35">
      <c r="A94" t="s">
        <v>120</v>
      </c>
      <c r="B94" t="s">
        <v>14</v>
      </c>
      <c r="C94" t="s">
        <v>21</v>
      </c>
      <c r="D94" t="s">
        <v>30</v>
      </c>
      <c r="E94" t="s">
        <v>27</v>
      </c>
      <c r="F94" t="s">
        <v>15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18</v>
      </c>
      <c r="M94" t="s">
        <v>19</v>
      </c>
      <c r="N94">
        <f t="shared" si="11"/>
        <v>1</v>
      </c>
      <c r="O94" s="4">
        <v>3273</v>
      </c>
      <c r="P94">
        <f t="shared" si="12"/>
        <v>32730</v>
      </c>
      <c r="Q94">
        <f t="shared" si="13"/>
        <v>30</v>
      </c>
      <c r="R94" s="2">
        <f t="shared" si="15"/>
        <v>46171.115635179151</v>
      </c>
      <c r="S94">
        <f t="shared" si="16"/>
        <v>38125</v>
      </c>
      <c r="U94">
        <v>1820</v>
      </c>
      <c r="V94" s="2">
        <f t="shared" si="17"/>
        <v>1419.7022312518566</v>
      </c>
      <c r="W94">
        <f t="shared" si="18"/>
        <v>1188.5</v>
      </c>
      <c r="X94" s="2">
        <f t="shared" si="19"/>
        <v>145.75244299674267</v>
      </c>
      <c r="Y94" s="4">
        <f t="shared" si="20"/>
        <v>128</v>
      </c>
      <c r="AH94" t="s">
        <v>653</v>
      </c>
      <c r="AI94" t="s">
        <v>642</v>
      </c>
      <c r="AK94" t="s">
        <v>646</v>
      </c>
      <c r="AL94" t="s">
        <v>647</v>
      </c>
    </row>
    <row r="95" spans="1:38" x14ac:dyDescent="0.35">
      <c r="A95" t="s">
        <v>121</v>
      </c>
      <c r="B95" t="s">
        <v>14</v>
      </c>
      <c r="C95" t="s">
        <v>15</v>
      </c>
      <c r="D95" t="s">
        <v>16</v>
      </c>
      <c r="E95" t="s">
        <v>17</v>
      </c>
      <c r="F95" t="s">
        <v>15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34</v>
      </c>
      <c r="M95" t="s">
        <v>19</v>
      </c>
      <c r="N95">
        <f t="shared" si="11"/>
        <v>1</v>
      </c>
      <c r="O95" s="4">
        <v>4133</v>
      </c>
      <c r="P95">
        <f t="shared" si="12"/>
        <v>41330</v>
      </c>
      <c r="Q95">
        <f t="shared" si="13"/>
        <v>30</v>
      </c>
      <c r="R95" s="2">
        <f t="shared" si="15"/>
        <v>46171.115635179151</v>
      </c>
      <c r="S95">
        <f t="shared" si="16"/>
        <v>38125</v>
      </c>
      <c r="U95">
        <v>0</v>
      </c>
      <c r="V95" s="2">
        <f t="shared" si="17"/>
        <v>1419.7022312518566</v>
      </c>
      <c r="W95">
        <f t="shared" si="18"/>
        <v>1188.5</v>
      </c>
      <c r="X95" s="2">
        <f t="shared" si="19"/>
        <v>145.75244299674267</v>
      </c>
      <c r="Y95" s="4">
        <f t="shared" si="20"/>
        <v>128</v>
      </c>
      <c r="AH95">
        <v>1</v>
      </c>
      <c r="AI95">
        <f>COUNTIF(Q$2:Q$615,AH95)</f>
        <v>1</v>
      </c>
      <c r="AJ95" s="2">
        <f>(AI95*100)/(SUM(AI$95:AI$104))</f>
        <v>0.16286644951140064</v>
      </c>
      <c r="AK95">
        <f t="shared" ref="AK95:AK104" si="21">SUMIF(Q$2:Q$615,AH95,N$2:N$615)</f>
        <v>1</v>
      </c>
      <c r="AL95" s="2">
        <f>(AK95/AI95)*100</f>
        <v>100</v>
      </c>
    </row>
    <row r="96" spans="1:38" x14ac:dyDescent="0.35">
      <c r="A96" t="s">
        <v>122</v>
      </c>
      <c r="B96" t="s">
        <v>14</v>
      </c>
      <c r="C96" t="s">
        <v>15</v>
      </c>
      <c r="D96" t="s">
        <v>16</v>
      </c>
      <c r="E96" t="s">
        <v>27</v>
      </c>
      <c r="F96" t="s">
        <v>15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34</v>
      </c>
      <c r="M96" t="s">
        <v>19</v>
      </c>
      <c r="N96">
        <f t="shared" si="11"/>
        <v>1</v>
      </c>
      <c r="O96" s="4">
        <v>3620</v>
      </c>
      <c r="P96">
        <f t="shared" si="12"/>
        <v>36200</v>
      </c>
      <c r="Q96">
        <f t="shared" si="13"/>
        <v>10</v>
      </c>
      <c r="R96" s="2">
        <f t="shared" si="15"/>
        <v>46171.115635179151</v>
      </c>
      <c r="S96">
        <f t="shared" si="16"/>
        <v>38125</v>
      </c>
      <c r="U96">
        <v>0</v>
      </c>
      <c r="V96" s="2">
        <f t="shared" si="17"/>
        <v>1419.7022312518566</v>
      </c>
      <c r="W96">
        <f t="shared" si="18"/>
        <v>1188.5</v>
      </c>
      <c r="X96" s="2">
        <f t="shared" si="19"/>
        <v>145.75244299674267</v>
      </c>
      <c r="Y96" s="4">
        <f t="shared" si="20"/>
        <v>128</v>
      </c>
      <c r="AH96">
        <v>3</v>
      </c>
      <c r="AI96">
        <f t="shared" ref="AI96:AI104" si="22">COUNTIF(Q$2:Q$615,AH96)</f>
        <v>2</v>
      </c>
      <c r="AJ96" s="2">
        <f t="shared" ref="AJ96:AJ104" si="23">(AI96*100)/(SUM(AI$95:AI$104))</f>
        <v>0.32573289902280128</v>
      </c>
      <c r="AK96">
        <f t="shared" si="21"/>
        <v>0</v>
      </c>
      <c r="AL96" s="2">
        <f t="shared" ref="AL96:AL104" si="24">(AK96/AI96)*100</f>
        <v>0</v>
      </c>
    </row>
    <row r="97" spans="1:38" x14ac:dyDescent="0.35">
      <c r="A97" t="s">
        <v>123</v>
      </c>
      <c r="B97" t="s">
        <v>14</v>
      </c>
      <c r="C97" t="s">
        <v>15</v>
      </c>
      <c r="D97" t="s">
        <v>16</v>
      </c>
      <c r="E97" t="s">
        <v>17</v>
      </c>
      <c r="F97" t="s">
        <v>15</v>
      </c>
      <c r="G97">
        <v>6782</v>
      </c>
      <c r="H97">
        <v>0</v>
      </c>
      <c r="I97">
        <v>128</v>
      </c>
      <c r="J97">
        <v>360</v>
      </c>
      <c r="K97">
        <v>1</v>
      </c>
      <c r="L97" t="s">
        <v>18</v>
      </c>
      <c r="M97" t="s">
        <v>24</v>
      </c>
      <c r="N97">
        <f t="shared" si="11"/>
        <v>0</v>
      </c>
      <c r="O97" s="4">
        <v>6782</v>
      </c>
      <c r="P97">
        <f t="shared" si="12"/>
        <v>67820</v>
      </c>
      <c r="Q97">
        <f t="shared" si="13"/>
        <v>30</v>
      </c>
      <c r="R97" s="2">
        <f t="shared" si="15"/>
        <v>46171.115635179151</v>
      </c>
      <c r="S97">
        <f t="shared" si="16"/>
        <v>38125</v>
      </c>
      <c r="U97">
        <v>0</v>
      </c>
      <c r="V97" s="2">
        <f t="shared" si="17"/>
        <v>1419.7022312518566</v>
      </c>
      <c r="W97">
        <f t="shared" si="18"/>
        <v>1188.5</v>
      </c>
      <c r="X97" s="2">
        <f t="shared" si="19"/>
        <v>145.75244299674267</v>
      </c>
      <c r="Y97" s="4">
        <f t="shared" si="20"/>
        <v>128</v>
      </c>
      <c r="AH97">
        <v>5</v>
      </c>
      <c r="AI97">
        <f t="shared" si="22"/>
        <v>2</v>
      </c>
      <c r="AJ97" s="2">
        <f t="shared" si="23"/>
        <v>0.32573289902280128</v>
      </c>
      <c r="AK97">
        <f t="shared" si="21"/>
        <v>2</v>
      </c>
      <c r="AL97" s="2">
        <f t="shared" si="24"/>
        <v>100</v>
      </c>
    </row>
    <row r="98" spans="1:38" x14ac:dyDescent="0.35">
      <c r="A98" t="s">
        <v>124</v>
      </c>
      <c r="B98" t="s">
        <v>45</v>
      </c>
      <c r="C98" t="s">
        <v>21</v>
      </c>
      <c r="D98" t="s">
        <v>16</v>
      </c>
      <c r="E98" t="s">
        <v>17</v>
      </c>
      <c r="F98" t="s">
        <v>15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34</v>
      </c>
      <c r="M98" t="s">
        <v>19</v>
      </c>
      <c r="N98">
        <f t="shared" si="11"/>
        <v>1</v>
      </c>
      <c r="O98" s="4">
        <v>2484</v>
      </c>
      <c r="P98">
        <f t="shared" si="12"/>
        <v>24840</v>
      </c>
      <c r="Q98">
        <f t="shared" ref="Q98:Q130" si="25">J98/12</f>
        <v>30</v>
      </c>
      <c r="R98" s="2">
        <f t="shared" si="15"/>
        <v>46171.115635179151</v>
      </c>
      <c r="S98">
        <f t="shared" si="16"/>
        <v>38125</v>
      </c>
      <c r="U98">
        <v>2302</v>
      </c>
      <c r="V98" s="2">
        <f t="shared" si="17"/>
        <v>1419.7022312518566</v>
      </c>
      <c r="W98">
        <f t="shared" si="18"/>
        <v>1188.5</v>
      </c>
      <c r="X98" s="2">
        <f t="shared" si="19"/>
        <v>145.75244299674267</v>
      </c>
      <c r="Y98" s="4">
        <f t="shared" si="20"/>
        <v>128</v>
      </c>
      <c r="AH98">
        <v>7</v>
      </c>
      <c r="AI98">
        <f t="shared" si="22"/>
        <v>4</v>
      </c>
      <c r="AJ98" s="2">
        <f t="shared" si="23"/>
        <v>0.65146579804560256</v>
      </c>
      <c r="AK98">
        <f t="shared" si="21"/>
        <v>3</v>
      </c>
      <c r="AL98" s="2">
        <f t="shared" si="24"/>
        <v>75</v>
      </c>
    </row>
    <row r="99" spans="1:38" x14ac:dyDescent="0.35">
      <c r="A99" t="s">
        <v>125</v>
      </c>
      <c r="B99" t="s">
        <v>14</v>
      </c>
      <c r="C99" t="s">
        <v>21</v>
      </c>
      <c r="D99" t="s">
        <v>16</v>
      </c>
      <c r="E99" t="s">
        <v>17</v>
      </c>
      <c r="F99" t="s">
        <v>15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34</v>
      </c>
      <c r="M99" t="s">
        <v>19</v>
      </c>
      <c r="N99">
        <f t="shared" si="11"/>
        <v>1</v>
      </c>
      <c r="O99" s="4">
        <v>1977</v>
      </c>
      <c r="P99">
        <f t="shared" si="12"/>
        <v>19770</v>
      </c>
      <c r="Q99">
        <f t="shared" si="25"/>
        <v>30</v>
      </c>
      <c r="R99" s="2">
        <f t="shared" si="15"/>
        <v>46171.115635179151</v>
      </c>
      <c r="S99">
        <f t="shared" si="16"/>
        <v>38125</v>
      </c>
      <c r="U99">
        <v>997</v>
      </c>
      <c r="V99" s="2">
        <f t="shared" si="17"/>
        <v>1419.7022312518566</v>
      </c>
      <c r="W99">
        <f t="shared" si="18"/>
        <v>1188.5</v>
      </c>
      <c r="X99" s="2">
        <f t="shared" si="19"/>
        <v>145.75244299674267</v>
      </c>
      <c r="Y99" s="4">
        <f t="shared" si="20"/>
        <v>128</v>
      </c>
      <c r="AH99">
        <v>10</v>
      </c>
      <c r="AI99">
        <f t="shared" si="22"/>
        <v>3</v>
      </c>
      <c r="AJ99" s="2">
        <f t="shared" si="23"/>
        <v>0.48859934853420195</v>
      </c>
      <c r="AK99">
        <f t="shared" si="21"/>
        <v>3</v>
      </c>
      <c r="AL99" s="2">
        <f t="shared" si="24"/>
        <v>100</v>
      </c>
    </row>
    <row r="100" spans="1:38" x14ac:dyDescent="0.35">
      <c r="A100" t="s">
        <v>126</v>
      </c>
      <c r="B100" t="s">
        <v>14</v>
      </c>
      <c r="C100" t="s">
        <v>21</v>
      </c>
      <c r="D100" t="s">
        <v>16</v>
      </c>
      <c r="E100" t="s">
        <v>27</v>
      </c>
      <c r="F100" t="s">
        <v>15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34</v>
      </c>
      <c r="M100" t="s">
        <v>19</v>
      </c>
      <c r="N100">
        <f t="shared" si="11"/>
        <v>1</v>
      </c>
      <c r="O100" s="4">
        <v>4188</v>
      </c>
      <c r="P100">
        <f t="shared" si="12"/>
        <v>41880</v>
      </c>
      <c r="Q100">
        <f t="shared" si="25"/>
        <v>15</v>
      </c>
      <c r="R100" s="2">
        <f t="shared" si="15"/>
        <v>46171.115635179151</v>
      </c>
      <c r="S100">
        <f t="shared" si="16"/>
        <v>38125</v>
      </c>
      <c r="U100">
        <v>0</v>
      </c>
      <c r="V100" s="2">
        <f t="shared" si="17"/>
        <v>1419.7022312518566</v>
      </c>
      <c r="W100">
        <f t="shared" si="18"/>
        <v>1188.5</v>
      </c>
      <c r="X100" s="2">
        <f t="shared" si="19"/>
        <v>145.75244299674267</v>
      </c>
      <c r="Y100" s="4">
        <f t="shared" si="20"/>
        <v>128</v>
      </c>
      <c r="AH100">
        <v>15</v>
      </c>
      <c r="AI100">
        <f t="shared" si="22"/>
        <v>44</v>
      </c>
      <c r="AJ100" s="2">
        <f t="shared" si="23"/>
        <v>7.1661237785016283</v>
      </c>
      <c r="AK100">
        <f t="shared" si="21"/>
        <v>29</v>
      </c>
      <c r="AL100" s="2">
        <f t="shared" si="24"/>
        <v>65.909090909090907</v>
      </c>
    </row>
    <row r="101" spans="1:38" x14ac:dyDescent="0.35">
      <c r="A101" t="s">
        <v>127</v>
      </c>
      <c r="B101" t="s">
        <v>14</v>
      </c>
      <c r="C101" t="s">
        <v>21</v>
      </c>
      <c r="D101" t="s">
        <v>16</v>
      </c>
      <c r="E101" t="s">
        <v>17</v>
      </c>
      <c r="F101" t="s">
        <v>15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34</v>
      </c>
      <c r="M101" t="s">
        <v>19</v>
      </c>
      <c r="N101">
        <f t="shared" si="11"/>
        <v>1</v>
      </c>
      <c r="O101" s="4">
        <v>1759</v>
      </c>
      <c r="P101">
        <f t="shared" si="12"/>
        <v>17590</v>
      </c>
      <c r="Q101">
        <f t="shared" si="25"/>
        <v>30</v>
      </c>
      <c r="R101" s="2">
        <f t="shared" si="15"/>
        <v>46171.115635179151</v>
      </c>
      <c r="S101">
        <f t="shared" si="16"/>
        <v>38125</v>
      </c>
      <c r="U101">
        <v>3541</v>
      </c>
      <c r="V101" s="2">
        <f t="shared" si="17"/>
        <v>1419.7022312518566</v>
      </c>
      <c r="W101">
        <f t="shared" si="18"/>
        <v>1188.5</v>
      </c>
      <c r="X101" s="2">
        <f t="shared" si="19"/>
        <v>145.75244299674267</v>
      </c>
      <c r="Y101" s="4">
        <f t="shared" si="20"/>
        <v>128</v>
      </c>
      <c r="AH101">
        <v>20</v>
      </c>
      <c r="AI101">
        <f t="shared" si="22"/>
        <v>4</v>
      </c>
      <c r="AJ101" s="2">
        <f t="shared" si="23"/>
        <v>0.65146579804560256</v>
      </c>
      <c r="AK101">
        <f t="shared" si="21"/>
        <v>3</v>
      </c>
      <c r="AL101" s="2">
        <f t="shared" si="24"/>
        <v>75</v>
      </c>
    </row>
    <row r="102" spans="1:38" x14ac:dyDescent="0.35">
      <c r="A102" t="s">
        <v>128</v>
      </c>
      <c r="B102" t="s">
        <v>14</v>
      </c>
      <c r="C102" t="s">
        <v>21</v>
      </c>
      <c r="D102" t="s">
        <v>30</v>
      </c>
      <c r="E102" t="s">
        <v>27</v>
      </c>
      <c r="F102" t="s">
        <v>15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18</v>
      </c>
      <c r="M102" t="s">
        <v>19</v>
      </c>
      <c r="N102">
        <f t="shared" si="11"/>
        <v>1</v>
      </c>
      <c r="O102" s="4">
        <v>4288</v>
      </c>
      <c r="P102">
        <f t="shared" si="12"/>
        <v>42880</v>
      </c>
      <c r="Q102">
        <f t="shared" si="25"/>
        <v>15</v>
      </c>
      <c r="R102" s="2">
        <f t="shared" si="15"/>
        <v>46171.115635179151</v>
      </c>
      <c r="S102">
        <f t="shared" si="16"/>
        <v>38125</v>
      </c>
      <c r="U102">
        <v>3263</v>
      </c>
      <c r="V102" s="2">
        <f t="shared" si="17"/>
        <v>1419.7022312518566</v>
      </c>
      <c r="W102">
        <f t="shared" si="18"/>
        <v>1188.5</v>
      </c>
      <c r="X102" s="2">
        <f t="shared" si="19"/>
        <v>145.75244299674267</v>
      </c>
      <c r="Y102" s="4">
        <f t="shared" si="20"/>
        <v>128</v>
      </c>
      <c r="AH102">
        <v>25</v>
      </c>
      <c r="AI102">
        <f t="shared" si="22"/>
        <v>13</v>
      </c>
      <c r="AJ102" s="2">
        <f t="shared" si="23"/>
        <v>2.1172638436482085</v>
      </c>
      <c r="AK102">
        <f t="shared" si="21"/>
        <v>8</v>
      </c>
      <c r="AL102" s="2">
        <f t="shared" si="24"/>
        <v>61.53846153846154</v>
      </c>
    </row>
    <row r="103" spans="1:38" x14ac:dyDescent="0.35">
      <c r="A103" t="s">
        <v>129</v>
      </c>
      <c r="B103" t="s">
        <v>14</v>
      </c>
      <c r="C103" t="s">
        <v>15</v>
      </c>
      <c r="D103" t="s">
        <v>16</v>
      </c>
      <c r="E103" t="s">
        <v>17</v>
      </c>
      <c r="F103" t="s">
        <v>15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34</v>
      </c>
      <c r="M103" t="s">
        <v>19</v>
      </c>
      <c r="N103">
        <f t="shared" si="11"/>
        <v>1</v>
      </c>
      <c r="O103" s="4">
        <v>4843</v>
      </c>
      <c r="P103">
        <f t="shared" si="12"/>
        <v>48430</v>
      </c>
      <c r="Q103">
        <f t="shared" si="25"/>
        <v>30</v>
      </c>
      <c r="R103" s="2">
        <f t="shared" si="15"/>
        <v>46171.115635179151</v>
      </c>
      <c r="S103">
        <f t="shared" si="16"/>
        <v>38125</v>
      </c>
      <c r="U103">
        <v>3806</v>
      </c>
      <c r="V103" s="2">
        <f t="shared" si="17"/>
        <v>1419.7022312518566</v>
      </c>
      <c r="W103">
        <f t="shared" si="18"/>
        <v>1188.5</v>
      </c>
      <c r="X103" s="2">
        <f t="shared" si="19"/>
        <v>145.75244299674267</v>
      </c>
      <c r="Y103" s="4">
        <f t="shared" si="20"/>
        <v>128</v>
      </c>
      <c r="AH103">
        <v>30</v>
      </c>
      <c r="AI103">
        <f t="shared" si="22"/>
        <v>526</v>
      </c>
      <c r="AJ103" s="2">
        <f t="shared" si="23"/>
        <v>85.667752442996743</v>
      </c>
      <c r="AK103">
        <f t="shared" si="21"/>
        <v>367</v>
      </c>
      <c r="AL103" s="2">
        <f t="shared" si="24"/>
        <v>69.771863117870723</v>
      </c>
    </row>
    <row r="104" spans="1:38" x14ac:dyDescent="0.35">
      <c r="A104" t="s">
        <v>130</v>
      </c>
      <c r="B104" t="s">
        <v>14</v>
      </c>
      <c r="C104" t="s">
        <v>21</v>
      </c>
      <c r="D104" t="s">
        <v>16</v>
      </c>
      <c r="E104" t="s">
        <v>17</v>
      </c>
      <c r="F104" t="s">
        <v>15</v>
      </c>
      <c r="G104">
        <v>13650</v>
      </c>
      <c r="H104">
        <v>0</v>
      </c>
      <c r="I104">
        <v>128</v>
      </c>
      <c r="J104">
        <v>360</v>
      </c>
      <c r="K104">
        <v>1</v>
      </c>
      <c r="L104" t="s">
        <v>18</v>
      </c>
      <c r="M104" t="s">
        <v>19</v>
      </c>
      <c r="N104">
        <f t="shared" si="11"/>
        <v>1</v>
      </c>
      <c r="O104" s="4">
        <v>10171.25</v>
      </c>
      <c r="P104">
        <f t="shared" si="12"/>
        <v>101712.5</v>
      </c>
      <c r="Q104">
        <f t="shared" si="25"/>
        <v>30</v>
      </c>
      <c r="R104" s="2">
        <f t="shared" si="15"/>
        <v>46171.115635179151</v>
      </c>
      <c r="S104">
        <f t="shared" si="16"/>
        <v>38125</v>
      </c>
      <c r="U104">
        <v>0</v>
      </c>
      <c r="V104" s="2">
        <f t="shared" si="17"/>
        <v>1419.7022312518566</v>
      </c>
      <c r="W104">
        <f t="shared" si="18"/>
        <v>1188.5</v>
      </c>
      <c r="X104" s="2">
        <f t="shared" si="19"/>
        <v>145.75244299674267</v>
      </c>
      <c r="Y104" s="4">
        <f t="shared" si="20"/>
        <v>128</v>
      </c>
      <c r="AH104">
        <v>40</v>
      </c>
      <c r="AI104">
        <f t="shared" si="22"/>
        <v>15</v>
      </c>
      <c r="AJ104" s="2">
        <f t="shared" si="23"/>
        <v>2.44299674267101</v>
      </c>
      <c r="AK104">
        <f t="shared" si="21"/>
        <v>6</v>
      </c>
      <c r="AL104" s="2">
        <f t="shared" si="24"/>
        <v>40</v>
      </c>
    </row>
    <row r="105" spans="1:38" x14ac:dyDescent="0.35">
      <c r="A105" t="s">
        <v>131</v>
      </c>
      <c r="B105" t="s">
        <v>14</v>
      </c>
      <c r="C105" t="s">
        <v>21</v>
      </c>
      <c r="D105" t="s">
        <v>16</v>
      </c>
      <c r="E105" t="s">
        <v>17</v>
      </c>
      <c r="F105" t="s">
        <v>15</v>
      </c>
      <c r="G105">
        <v>4652</v>
      </c>
      <c r="H105">
        <v>3583</v>
      </c>
      <c r="I105">
        <v>128</v>
      </c>
      <c r="J105">
        <v>360</v>
      </c>
      <c r="K105">
        <v>1</v>
      </c>
      <c r="L105" t="s">
        <v>34</v>
      </c>
      <c r="M105" t="s">
        <v>19</v>
      </c>
      <c r="N105">
        <f t="shared" si="11"/>
        <v>1</v>
      </c>
      <c r="O105" s="4">
        <v>4652</v>
      </c>
      <c r="P105">
        <f t="shared" si="12"/>
        <v>46520</v>
      </c>
      <c r="Q105">
        <f t="shared" si="25"/>
        <v>30</v>
      </c>
      <c r="R105" s="2">
        <f t="shared" si="15"/>
        <v>46171.115635179151</v>
      </c>
      <c r="S105">
        <f t="shared" si="16"/>
        <v>38125</v>
      </c>
      <c r="U105">
        <v>3583</v>
      </c>
      <c r="V105" s="2">
        <f t="shared" si="17"/>
        <v>1419.7022312518566</v>
      </c>
      <c r="W105">
        <f t="shared" si="18"/>
        <v>1188.5</v>
      </c>
      <c r="X105" s="2">
        <f t="shared" si="19"/>
        <v>145.75244299674267</v>
      </c>
      <c r="Y105" s="4">
        <f t="shared" si="20"/>
        <v>128</v>
      </c>
      <c r="AJ105" s="2"/>
    </row>
    <row r="106" spans="1:38" x14ac:dyDescent="0.35">
      <c r="A106" t="s">
        <v>132</v>
      </c>
      <c r="B106" t="s">
        <v>14</v>
      </c>
      <c r="C106" t="s">
        <v>21</v>
      </c>
      <c r="D106" t="s">
        <v>16</v>
      </c>
      <c r="E106" t="s">
        <v>17</v>
      </c>
      <c r="F106" t="s">
        <v>15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18</v>
      </c>
      <c r="M106" t="s">
        <v>19</v>
      </c>
      <c r="N106">
        <f t="shared" si="11"/>
        <v>1</v>
      </c>
      <c r="O106" s="4">
        <v>3816</v>
      </c>
      <c r="P106">
        <f t="shared" si="12"/>
        <v>38160</v>
      </c>
      <c r="Q106">
        <f t="shared" si="25"/>
        <v>30</v>
      </c>
      <c r="R106" s="2">
        <f t="shared" si="15"/>
        <v>46171.115635179151</v>
      </c>
      <c r="S106">
        <f t="shared" si="16"/>
        <v>38125</v>
      </c>
      <c r="U106">
        <v>754</v>
      </c>
      <c r="V106" s="2">
        <f t="shared" si="17"/>
        <v>1419.7022312518566</v>
      </c>
      <c r="W106">
        <f t="shared" si="18"/>
        <v>1188.5</v>
      </c>
      <c r="X106" s="2">
        <f t="shared" si="19"/>
        <v>145.75244299674267</v>
      </c>
      <c r="Y106" s="4">
        <f t="shared" si="20"/>
        <v>128</v>
      </c>
      <c r="AJ106" s="2"/>
    </row>
    <row r="107" spans="1:38" x14ac:dyDescent="0.35">
      <c r="A107" t="s">
        <v>133</v>
      </c>
      <c r="B107" t="s">
        <v>14</v>
      </c>
      <c r="C107" t="s">
        <v>21</v>
      </c>
      <c r="D107" t="s">
        <v>22</v>
      </c>
      <c r="E107" t="s">
        <v>17</v>
      </c>
      <c r="F107" t="s">
        <v>15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18</v>
      </c>
      <c r="M107" t="s">
        <v>19</v>
      </c>
      <c r="N107">
        <f t="shared" si="11"/>
        <v>1</v>
      </c>
      <c r="O107" s="4">
        <v>3052</v>
      </c>
      <c r="P107">
        <f t="shared" si="12"/>
        <v>30520</v>
      </c>
      <c r="Q107">
        <f t="shared" si="25"/>
        <v>30</v>
      </c>
      <c r="R107" s="2">
        <f t="shared" si="15"/>
        <v>46171.115635179151</v>
      </c>
      <c r="S107">
        <f t="shared" si="16"/>
        <v>38125</v>
      </c>
      <c r="U107">
        <v>1030</v>
      </c>
      <c r="V107" s="2">
        <f t="shared" si="17"/>
        <v>1419.7022312518566</v>
      </c>
      <c r="W107">
        <f t="shared" si="18"/>
        <v>1188.5</v>
      </c>
      <c r="X107" s="2">
        <f t="shared" si="19"/>
        <v>145.75244299674267</v>
      </c>
      <c r="Y107" s="4">
        <f t="shared" si="20"/>
        <v>128</v>
      </c>
      <c r="AJ107" s="2"/>
    </row>
    <row r="108" spans="1:38" x14ac:dyDescent="0.35">
      <c r="A108" t="s">
        <v>134</v>
      </c>
      <c r="B108" t="s">
        <v>14</v>
      </c>
      <c r="C108" t="s">
        <v>21</v>
      </c>
      <c r="D108" t="s">
        <v>30</v>
      </c>
      <c r="E108" t="s">
        <v>17</v>
      </c>
      <c r="F108" t="s">
        <v>15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18</v>
      </c>
      <c r="M108" t="s">
        <v>19</v>
      </c>
      <c r="N108">
        <f t="shared" si="11"/>
        <v>1</v>
      </c>
      <c r="O108" s="4">
        <v>10171.25</v>
      </c>
      <c r="P108">
        <f t="shared" si="12"/>
        <v>101712.5</v>
      </c>
      <c r="Q108">
        <f t="shared" si="25"/>
        <v>30</v>
      </c>
      <c r="R108" s="2">
        <f t="shared" si="15"/>
        <v>46171.115635179151</v>
      </c>
      <c r="S108">
        <f t="shared" si="16"/>
        <v>38125</v>
      </c>
      <c r="U108">
        <v>1126</v>
      </c>
      <c r="V108" s="2">
        <f t="shared" si="17"/>
        <v>1419.7022312518566</v>
      </c>
      <c r="W108">
        <f t="shared" si="18"/>
        <v>1188.5</v>
      </c>
      <c r="X108" s="2">
        <f t="shared" si="19"/>
        <v>145.75244299674267</v>
      </c>
      <c r="Y108" s="4">
        <f t="shared" si="20"/>
        <v>128</v>
      </c>
      <c r="AJ108" s="2"/>
    </row>
    <row r="109" spans="1:38" x14ac:dyDescent="0.35">
      <c r="A109" t="s">
        <v>135</v>
      </c>
      <c r="B109" t="s">
        <v>14</v>
      </c>
      <c r="C109" t="s">
        <v>15</v>
      </c>
      <c r="D109" t="s">
        <v>16</v>
      </c>
      <c r="E109" t="s">
        <v>27</v>
      </c>
      <c r="F109" t="s">
        <v>15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23</v>
      </c>
      <c r="M109" t="s">
        <v>24</v>
      </c>
      <c r="N109">
        <f t="shared" si="11"/>
        <v>0</v>
      </c>
      <c r="O109" s="4">
        <v>7333</v>
      </c>
      <c r="P109">
        <f t="shared" si="12"/>
        <v>73330</v>
      </c>
      <c r="Q109">
        <f t="shared" si="25"/>
        <v>30</v>
      </c>
      <c r="R109" s="2">
        <f t="shared" si="15"/>
        <v>46171.115635179151</v>
      </c>
      <c r="S109">
        <f t="shared" si="16"/>
        <v>38125</v>
      </c>
      <c r="U109">
        <v>0</v>
      </c>
      <c r="V109" s="2">
        <f t="shared" si="17"/>
        <v>1419.7022312518566</v>
      </c>
      <c r="W109">
        <f t="shared" si="18"/>
        <v>1188.5</v>
      </c>
      <c r="X109" s="2">
        <f t="shared" si="19"/>
        <v>145.75244299674267</v>
      </c>
      <c r="Y109" s="4">
        <f t="shared" si="20"/>
        <v>128</v>
      </c>
      <c r="AJ109" s="2"/>
    </row>
    <row r="110" spans="1:38" x14ac:dyDescent="0.35">
      <c r="A110" t="s">
        <v>136</v>
      </c>
      <c r="B110" t="s">
        <v>14</v>
      </c>
      <c r="C110" t="s">
        <v>21</v>
      </c>
      <c r="D110" t="s">
        <v>30</v>
      </c>
      <c r="E110" t="s">
        <v>17</v>
      </c>
      <c r="F110" t="s">
        <v>15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18</v>
      </c>
      <c r="M110" t="s">
        <v>24</v>
      </c>
      <c r="N110">
        <f t="shared" si="11"/>
        <v>0</v>
      </c>
      <c r="O110" s="4">
        <v>3800</v>
      </c>
      <c r="P110">
        <f t="shared" si="12"/>
        <v>38000</v>
      </c>
      <c r="Q110">
        <f t="shared" si="25"/>
        <v>30</v>
      </c>
      <c r="R110" s="2">
        <f t="shared" si="15"/>
        <v>46171.115635179151</v>
      </c>
      <c r="S110">
        <f t="shared" si="16"/>
        <v>38125</v>
      </c>
      <c r="U110">
        <v>3600</v>
      </c>
      <c r="V110" s="2">
        <f t="shared" si="17"/>
        <v>1419.7022312518566</v>
      </c>
      <c r="W110">
        <f t="shared" si="18"/>
        <v>1188.5</v>
      </c>
      <c r="X110" s="2">
        <f t="shared" si="19"/>
        <v>145.75244299674267</v>
      </c>
      <c r="Y110" s="4">
        <f t="shared" si="20"/>
        <v>128</v>
      </c>
    </row>
    <row r="111" spans="1:38" x14ac:dyDescent="0.35">
      <c r="A111" t="s">
        <v>137</v>
      </c>
      <c r="B111" t="s">
        <v>14</v>
      </c>
      <c r="C111" t="s">
        <v>21</v>
      </c>
      <c r="D111" t="s">
        <v>33</v>
      </c>
      <c r="E111" t="s">
        <v>27</v>
      </c>
      <c r="F111" t="s">
        <v>15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34</v>
      </c>
      <c r="M111" t="s">
        <v>19</v>
      </c>
      <c r="N111">
        <f t="shared" si="11"/>
        <v>1</v>
      </c>
      <c r="O111" s="4">
        <v>2071</v>
      </c>
      <c r="P111">
        <f t="shared" si="12"/>
        <v>20710</v>
      </c>
      <c r="Q111">
        <f t="shared" si="25"/>
        <v>40</v>
      </c>
      <c r="R111" s="2">
        <f t="shared" si="15"/>
        <v>46171.115635179151</v>
      </c>
      <c r="S111">
        <f t="shared" si="16"/>
        <v>38125</v>
      </c>
      <c r="U111">
        <v>754</v>
      </c>
      <c r="V111" s="2">
        <f t="shared" si="17"/>
        <v>1419.7022312518566</v>
      </c>
      <c r="W111">
        <f t="shared" si="18"/>
        <v>1188.5</v>
      </c>
      <c r="X111" s="2">
        <f t="shared" si="19"/>
        <v>145.75244299674267</v>
      </c>
      <c r="Y111" s="4">
        <f t="shared" si="20"/>
        <v>128</v>
      </c>
    </row>
    <row r="112" spans="1:38" x14ac:dyDescent="0.35">
      <c r="A112" t="s">
        <v>138</v>
      </c>
      <c r="B112" t="s">
        <v>14</v>
      </c>
      <c r="C112" t="s">
        <v>15</v>
      </c>
      <c r="D112" t="s">
        <v>16</v>
      </c>
      <c r="E112" t="s">
        <v>17</v>
      </c>
      <c r="F112" t="s">
        <v>15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18</v>
      </c>
      <c r="M112" t="s">
        <v>19</v>
      </c>
      <c r="N112">
        <f t="shared" si="11"/>
        <v>1</v>
      </c>
      <c r="O112" s="4">
        <v>5316</v>
      </c>
      <c r="P112">
        <f t="shared" si="12"/>
        <v>53160</v>
      </c>
      <c r="Q112">
        <f t="shared" si="25"/>
        <v>30</v>
      </c>
      <c r="R112" s="2">
        <f t="shared" si="15"/>
        <v>46171.115635179151</v>
      </c>
      <c r="S112">
        <f t="shared" si="16"/>
        <v>38125</v>
      </c>
      <c r="U112">
        <v>0</v>
      </c>
      <c r="V112" s="2">
        <f t="shared" si="17"/>
        <v>1419.7022312518566</v>
      </c>
      <c r="W112">
        <f t="shared" si="18"/>
        <v>1188.5</v>
      </c>
      <c r="X112" s="2">
        <f t="shared" si="19"/>
        <v>145.75244299674267</v>
      </c>
      <c r="Y112" s="4">
        <f t="shared" si="20"/>
        <v>128</v>
      </c>
    </row>
    <row r="113" spans="1:38" x14ac:dyDescent="0.35">
      <c r="A113" t="s">
        <v>139</v>
      </c>
      <c r="B113" t="s">
        <v>45</v>
      </c>
      <c r="C113" t="s">
        <v>21</v>
      </c>
      <c r="D113" t="s">
        <v>16</v>
      </c>
      <c r="E113" t="s">
        <v>17</v>
      </c>
      <c r="F113" t="s">
        <v>15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34</v>
      </c>
      <c r="M113" t="s">
        <v>19</v>
      </c>
      <c r="N113">
        <f t="shared" si="11"/>
        <v>1</v>
      </c>
      <c r="O113" s="4">
        <v>2929</v>
      </c>
      <c r="P113">
        <f t="shared" si="12"/>
        <v>29290</v>
      </c>
      <c r="Q113">
        <f t="shared" si="25"/>
        <v>30</v>
      </c>
      <c r="R113" s="2">
        <f t="shared" si="15"/>
        <v>46171.115635179151</v>
      </c>
      <c r="S113">
        <f t="shared" si="16"/>
        <v>38125</v>
      </c>
      <c r="U113">
        <v>2333</v>
      </c>
      <c r="V113" s="2">
        <f t="shared" si="17"/>
        <v>1419.7022312518566</v>
      </c>
      <c r="W113">
        <f t="shared" si="18"/>
        <v>1188.5</v>
      </c>
      <c r="X113" s="2">
        <f t="shared" si="19"/>
        <v>145.75244299674267</v>
      </c>
      <c r="Y113" s="4">
        <f t="shared" si="20"/>
        <v>128</v>
      </c>
      <c r="AH113" t="s">
        <v>657</v>
      </c>
      <c r="AI113" t="s">
        <v>642</v>
      </c>
      <c r="AK113" t="s">
        <v>646</v>
      </c>
      <c r="AL113" t="s">
        <v>647</v>
      </c>
    </row>
    <row r="114" spans="1:38" x14ac:dyDescent="0.35">
      <c r="A114" t="s">
        <v>140</v>
      </c>
      <c r="B114" t="s">
        <v>14</v>
      </c>
      <c r="C114" t="s">
        <v>21</v>
      </c>
      <c r="D114" t="s">
        <v>16</v>
      </c>
      <c r="E114" t="s">
        <v>27</v>
      </c>
      <c r="F114" t="s">
        <v>15</v>
      </c>
      <c r="G114">
        <v>3572</v>
      </c>
      <c r="H114">
        <v>4114</v>
      </c>
      <c r="I114">
        <v>152</v>
      </c>
      <c r="J114">
        <v>360</v>
      </c>
      <c r="K114">
        <v>0</v>
      </c>
      <c r="L114" t="s">
        <v>23</v>
      </c>
      <c r="M114" t="s">
        <v>24</v>
      </c>
      <c r="N114">
        <f t="shared" si="11"/>
        <v>0</v>
      </c>
      <c r="O114" s="4">
        <v>3572</v>
      </c>
      <c r="P114">
        <f t="shared" si="12"/>
        <v>35720</v>
      </c>
      <c r="Q114">
        <f t="shared" si="25"/>
        <v>30</v>
      </c>
      <c r="R114" s="2">
        <f t="shared" si="15"/>
        <v>46171.115635179151</v>
      </c>
      <c r="S114">
        <f t="shared" si="16"/>
        <v>38125</v>
      </c>
      <c r="U114">
        <v>4114</v>
      </c>
      <c r="V114" s="2">
        <f t="shared" si="17"/>
        <v>1419.7022312518566</v>
      </c>
      <c r="W114">
        <f t="shared" si="18"/>
        <v>1188.5</v>
      </c>
      <c r="X114" s="2">
        <f t="shared" si="19"/>
        <v>145.75244299674267</v>
      </c>
      <c r="Y114" s="4">
        <f t="shared" si="20"/>
        <v>128</v>
      </c>
      <c r="AG114" t="s">
        <v>21</v>
      </c>
      <c r="AH114" t="s">
        <v>658</v>
      </c>
      <c r="AI114">
        <f>COUNTIF(F$2:F$615,AG114)</f>
        <v>82</v>
      </c>
      <c r="AJ114" s="2">
        <f>(AI114*100)/(SUM(AI$38:AI$41))</f>
        <v>13.355048859934854</v>
      </c>
      <c r="AK114">
        <f>SUMIF(F$2:F$615,AG114,N$2:N$615)</f>
        <v>56</v>
      </c>
      <c r="AL114" s="2">
        <f>(AK114*100)/AI114</f>
        <v>68.292682926829272</v>
      </c>
    </row>
    <row r="115" spans="1:38" x14ac:dyDescent="0.35">
      <c r="A115" t="s">
        <v>141</v>
      </c>
      <c r="B115" t="s">
        <v>45</v>
      </c>
      <c r="C115" t="s">
        <v>15</v>
      </c>
      <c r="D115" t="s">
        <v>22</v>
      </c>
      <c r="E115" t="s">
        <v>17</v>
      </c>
      <c r="F115" t="s">
        <v>21</v>
      </c>
      <c r="G115">
        <v>7451</v>
      </c>
      <c r="H115">
        <v>0</v>
      </c>
      <c r="I115">
        <v>128</v>
      </c>
      <c r="J115">
        <v>360</v>
      </c>
      <c r="K115">
        <v>1</v>
      </c>
      <c r="L115" t="s">
        <v>34</v>
      </c>
      <c r="M115" t="s">
        <v>19</v>
      </c>
      <c r="N115">
        <f t="shared" si="11"/>
        <v>1</v>
      </c>
      <c r="O115" s="4">
        <v>7451</v>
      </c>
      <c r="P115">
        <f t="shared" si="12"/>
        <v>74510</v>
      </c>
      <c r="Q115">
        <f t="shared" si="25"/>
        <v>30</v>
      </c>
      <c r="R115" s="2">
        <f t="shared" si="15"/>
        <v>46171.115635179151</v>
      </c>
      <c r="S115">
        <f t="shared" si="16"/>
        <v>38125</v>
      </c>
      <c r="U115">
        <v>0</v>
      </c>
      <c r="V115" s="2">
        <f t="shared" si="17"/>
        <v>1419.7022312518566</v>
      </c>
      <c r="W115">
        <f t="shared" si="18"/>
        <v>1188.5</v>
      </c>
      <c r="X115" s="2">
        <f t="shared" si="19"/>
        <v>145.75244299674267</v>
      </c>
      <c r="Y115" s="4">
        <f t="shared" si="20"/>
        <v>128</v>
      </c>
      <c r="AG115" t="s">
        <v>15</v>
      </c>
      <c r="AH115" t="s">
        <v>659</v>
      </c>
      <c r="AI115">
        <f>COUNTIF(F$2:F$615,AG115)</f>
        <v>532</v>
      </c>
      <c r="AJ115" s="2">
        <f>(AI115*100)/(SUM(AI$38:AI$41))</f>
        <v>86.644951140065146</v>
      </c>
      <c r="AK115">
        <f>SUMIF(F$2:F$615,AG115,N$2:N$615)</f>
        <v>366</v>
      </c>
      <c r="AL115" s="2">
        <f>(AK115/AI115)*100</f>
        <v>68.796992481203006</v>
      </c>
    </row>
    <row r="116" spans="1:38" x14ac:dyDescent="0.35">
      <c r="A116" t="s">
        <v>142</v>
      </c>
      <c r="B116" t="s">
        <v>14</v>
      </c>
      <c r="C116" t="s">
        <v>15</v>
      </c>
      <c r="D116" t="s">
        <v>16</v>
      </c>
      <c r="E116" t="s">
        <v>17</v>
      </c>
      <c r="F116" t="s">
        <v>15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34</v>
      </c>
      <c r="M116" t="s">
        <v>19</v>
      </c>
      <c r="N116">
        <f t="shared" si="11"/>
        <v>1</v>
      </c>
      <c r="O116" s="4">
        <v>5050</v>
      </c>
      <c r="P116">
        <f t="shared" si="12"/>
        <v>50500</v>
      </c>
      <c r="Q116">
        <f t="shared" si="25"/>
        <v>30</v>
      </c>
      <c r="R116" s="2">
        <f t="shared" si="15"/>
        <v>46171.115635179151</v>
      </c>
      <c r="S116">
        <f t="shared" si="16"/>
        <v>38125</v>
      </c>
      <c r="U116">
        <v>0</v>
      </c>
      <c r="V116" s="2">
        <f t="shared" si="17"/>
        <v>1419.7022312518566</v>
      </c>
      <c r="W116">
        <f t="shared" si="18"/>
        <v>1188.5</v>
      </c>
      <c r="X116" s="2">
        <f t="shared" si="19"/>
        <v>145.75244299674267</v>
      </c>
      <c r="Y116" s="4">
        <f t="shared" si="20"/>
        <v>128</v>
      </c>
    </row>
    <row r="117" spans="1:38" x14ac:dyDescent="0.35">
      <c r="A117" t="s">
        <v>143</v>
      </c>
      <c r="B117" t="s">
        <v>14</v>
      </c>
      <c r="C117" t="s">
        <v>21</v>
      </c>
      <c r="D117" t="s">
        <v>22</v>
      </c>
      <c r="E117" t="s">
        <v>17</v>
      </c>
      <c r="F117" t="s">
        <v>15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23</v>
      </c>
      <c r="M117" t="s">
        <v>19</v>
      </c>
      <c r="N117">
        <f t="shared" si="11"/>
        <v>1</v>
      </c>
      <c r="O117" s="4">
        <v>10171.25</v>
      </c>
      <c r="P117">
        <f t="shared" si="12"/>
        <v>101712.5</v>
      </c>
      <c r="Q117">
        <f t="shared" si="25"/>
        <v>15</v>
      </c>
      <c r="R117" s="2">
        <f t="shared" si="15"/>
        <v>46171.115635179151</v>
      </c>
      <c r="S117">
        <f t="shared" si="16"/>
        <v>38125</v>
      </c>
      <c r="U117">
        <v>0</v>
      </c>
      <c r="V117" s="2">
        <f t="shared" si="17"/>
        <v>1419.7022312518566</v>
      </c>
      <c r="W117">
        <f t="shared" si="18"/>
        <v>1188.5</v>
      </c>
      <c r="X117" s="2">
        <f t="shared" si="19"/>
        <v>145.75244299674267</v>
      </c>
      <c r="Y117" s="4">
        <f t="shared" si="20"/>
        <v>128</v>
      </c>
    </row>
    <row r="118" spans="1:38" x14ac:dyDescent="0.35">
      <c r="A118" t="s">
        <v>144</v>
      </c>
      <c r="B118" t="s">
        <v>45</v>
      </c>
      <c r="C118" t="s">
        <v>21</v>
      </c>
      <c r="D118" t="s">
        <v>16</v>
      </c>
      <c r="E118" t="s">
        <v>17</v>
      </c>
      <c r="F118" t="s">
        <v>15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34</v>
      </c>
      <c r="M118" t="s">
        <v>19</v>
      </c>
      <c r="N118">
        <f t="shared" si="11"/>
        <v>1</v>
      </c>
      <c r="O118" s="4">
        <v>3167</v>
      </c>
      <c r="P118">
        <f t="shared" si="12"/>
        <v>31670</v>
      </c>
      <c r="Q118">
        <f t="shared" si="25"/>
        <v>30</v>
      </c>
      <c r="R118" s="2">
        <f t="shared" si="15"/>
        <v>46171.115635179151</v>
      </c>
      <c r="S118">
        <f t="shared" si="16"/>
        <v>38125</v>
      </c>
      <c r="U118">
        <v>2283</v>
      </c>
      <c r="V118" s="2">
        <f t="shared" si="17"/>
        <v>1419.7022312518566</v>
      </c>
      <c r="W118">
        <f t="shared" si="18"/>
        <v>1188.5</v>
      </c>
      <c r="X118" s="2">
        <f t="shared" si="19"/>
        <v>145.75244299674267</v>
      </c>
      <c r="Y118" s="4">
        <f t="shared" si="20"/>
        <v>128</v>
      </c>
    </row>
    <row r="119" spans="1:38" x14ac:dyDescent="0.35">
      <c r="A119" t="s">
        <v>145</v>
      </c>
      <c r="B119" t="s">
        <v>14</v>
      </c>
      <c r="C119" t="s">
        <v>21</v>
      </c>
      <c r="D119" t="s">
        <v>22</v>
      </c>
      <c r="E119" t="s">
        <v>17</v>
      </c>
      <c r="F119" t="s">
        <v>15</v>
      </c>
      <c r="G119">
        <v>2214</v>
      </c>
      <c r="H119">
        <v>1398</v>
      </c>
      <c r="I119">
        <v>85</v>
      </c>
      <c r="J119">
        <v>360</v>
      </c>
      <c r="K119">
        <v>1</v>
      </c>
      <c r="L119" t="s">
        <v>18</v>
      </c>
      <c r="M119" t="s">
        <v>19</v>
      </c>
      <c r="N119">
        <f t="shared" si="11"/>
        <v>1</v>
      </c>
      <c r="O119" s="4">
        <v>2214</v>
      </c>
      <c r="P119">
        <f t="shared" si="12"/>
        <v>22140</v>
      </c>
      <c r="Q119">
        <f t="shared" si="25"/>
        <v>30</v>
      </c>
      <c r="R119" s="2">
        <f t="shared" si="15"/>
        <v>46171.115635179151</v>
      </c>
      <c r="S119">
        <f t="shared" si="16"/>
        <v>38125</v>
      </c>
      <c r="U119">
        <v>1398</v>
      </c>
      <c r="V119" s="2">
        <f t="shared" si="17"/>
        <v>1419.7022312518566</v>
      </c>
      <c r="W119">
        <f t="shared" si="18"/>
        <v>1188.5</v>
      </c>
      <c r="X119" s="2">
        <f t="shared" si="19"/>
        <v>145.75244299674267</v>
      </c>
      <c r="Y119" s="4">
        <f t="shared" si="20"/>
        <v>128</v>
      </c>
    </row>
    <row r="120" spans="1:38" x14ac:dyDescent="0.35">
      <c r="A120" t="s">
        <v>146</v>
      </c>
      <c r="B120" t="s">
        <v>14</v>
      </c>
      <c r="C120" t="s">
        <v>21</v>
      </c>
      <c r="D120" t="s">
        <v>16</v>
      </c>
      <c r="E120" t="s">
        <v>17</v>
      </c>
      <c r="F120" t="s">
        <v>15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23</v>
      </c>
      <c r="M120" t="s">
        <v>24</v>
      </c>
      <c r="N120">
        <f t="shared" si="11"/>
        <v>0</v>
      </c>
      <c r="O120" s="4">
        <v>5568</v>
      </c>
      <c r="P120">
        <f t="shared" si="12"/>
        <v>55680</v>
      </c>
      <c r="Q120">
        <f t="shared" si="25"/>
        <v>30</v>
      </c>
      <c r="R120" s="2">
        <f t="shared" si="15"/>
        <v>46171.115635179151</v>
      </c>
      <c r="S120">
        <f t="shared" si="16"/>
        <v>38125</v>
      </c>
      <c r="U120">
        <v>2142</v>
      </c>
      <c r="V120" s="2">
        <f t="shared" si="17"/>
        <v>1419.7022312518566</v>
      </c>
      <c r="W120">
        <f t="shared" si="18"/>
        <v>1188.5</v>
      </c>
      <c r="X120" s="2">
        <f t="shared" si="19"/>
        <v>145.75244299674267</v>
      </c>
      <c r="Y120" s="4">
        <f t="shared" si="20"/>
        <v>128</v>
      </c>
    </row>
    <row r="121" spans="1:38" x14ac:dyDescent="0.35">
      <c r="A121" t="s">
        <v>147</v>
      </c>
      <c r="B121" t="s">
        <v>45</v>
      </c>
      <c r="C121" t="s">
        <v>15</v>
      </c>
      <c r="D121" t="s">
        <v>16</v>
      </c>
      <c r="E121" t="s">
        <v>17</v>
      </c>
      <c r="F121" t="s">
        <v>15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18</v>
      </c>
      <c r="M121" t="s">
        <v>19</v>
      </c>
      <c r="N121">
        <f t="shared" si="11"/>
        <v>1</v>
      </c>
      <c r="O121" s="4">
        <v>10171.25</v>
      </c>
      <c r="P121">
        <f t="shared" si="12"/>
        <v>101712.5</v>
      </c>
      <c r="Q121">
        <f t="shared" si="25"/>
        <v>30</v>
      </c>
      <c r="R121" s="2">
        <f t="shared" si="15"/>
        <v>46171.115635179151</v>
      </c>
      <c r="S121">
        <f t="shared" si="16"/>
        <v>38125</v>
      </c>
      <c r="U121">
        <v>0</v>
      </c>
      <c r="V121" s="2">
        <f t="shared" si="17"/>
        <v>1419.7022312518566</v>
      </c>
      <c r="W121">
        <f t="shared" si="18"/>
        <v>1188.5</v>
      </c>
      <c r="X121" s="2">
        <f t="shared" si="19"/>
        <v>145.75244299674267</v>
      </c>
      <c r="Y121" s="4">
        <f t="shared" si="20"/>
        <v>128</v>
      </c>
    </row>
    <row r="122" spans="1:38" x14ac:dyDescent="0.35">
      <c r="A122" t="s">
        <v>148</v>
      </c>
      <c r="B122" t="s">
        <v>14</v>
      </c>
      <c r="C122" t="s">
        <v>21</v>
      </c>
      <c r="D122" t="s">
        <v>16</v>
      </c>
      <c r="E122" t="s">
        <v>17</v>
      </c>
      <c r="F122" t="s">
        <v>15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23</v>
      </c>
      <c r="M122" t="s">
        <v>19</v>
      </c>
      <c r="N122">
        <f t="shared" si="11"/>
        <v>1</v>
      </c>
      <c r="O122" s="4">
        <v>5667</v>
      </c>
      <c r="P122">
        <f t="shared" si="12"/>
        <v>56670</v>
      </c>
      <c r="Q122">
        <f t="shared" si="25"/>
        <v>30</v>
      </c>
      <c r="R122" s="2">
        <f t="shared" si="15"/>
        <v>46171.115635179151</v>
      </c>
      <c r="S122">
        <f t="shared" si="16"/>
        <v>38125</v>
      </c>
      <c r="U122">
        <v>2667</v>
      </c>
      <c r="V122" s="2">
        <f t="shared" si="17"/>
        <v>1419.7022312518566</v>
      </c>
      <c r="W122">
        <f t="shared" si="18"/>
        <v>1188.5</v>
      </c>
      <c r="X122" s="2">
        <f t="shared" si="19"/>
        <v>145.75244299674267</v>
      </c>
      <c r="Y122" s="4">
        <f t="shared" si="20"/>
        <v>128</v>
      </c>
    </row>
    <row r="123" spans="1:38" x14ac:dyDescent="0.35">
      <c r="A123" t="s">
        <v>149</v>
      </c>
      <c r="B123" t="s">
        <v>45</v>
      </c>
      <c r="C123" t="s">
        <v>15</v>
      </c>
      <c r="D123" t="s">
        <v>16</v>
      </c>
      <c r="E123" t="s">
        <v>17</v>
      </c>
      <c r="F123" t="s">
        <v>15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34</v>
      </c>
      <c r="M123" t="s">
        <v>19</v>
      </c>
      <c r="N123">
        <f t="shared" si="11"/>
        <v>1</v>
      </c>
      <c r="O123" s="4">
        <v>4166</v>
      </c>
      <c r="P123">
        <f t="shared" si="12"/>
        <v>41660</v>
      </c>
      <c r="Q123">
        <f t="shared" si="25"/>
        <v>30</v>
      </c>
      <c r="R123" s="2">
        <f t="shared" si="15"/>
        <v>46171.115635179151</v>
      </c>
      <c r="S123">
        <f t="shared" si="16"/>
        <v>38125</v>
      </c>
      <c r="U123">
        <v>0</v>
      </c>
      <c r="V123" s="2">
        <f t="shared" si="17"/>
        <v>1419.7022312518566</v>
      </c>
      <c r="W123">
        <f t="shared" si="18"/>
        <v>1188.5</v>
      </c>
      <c r="X123" s="2">
        <f t="shared" si="19"/>
        <v>145.75244299674267</v>
      </c>
      <c r="Y123" s="4">
        <f t="shared" si="20"/>
        <v>128</v>
      </c>
    </row>
    <row r="124" spans="1:38" x14ac:dyDescent="0.35">
      <c r="A124" t="s">
        <v>150</v>
      </c>
      <c r="B124" t="s">
        <v>45</v>
      </c>
      <c r="C124" t="s">
        <v>15</v>
      </c>
      <c r="D124" t="s">
        <v>16</v>
      </c>
      <c r="E124" t="s">
        <v>17</v>
      </c>
      <c r="F124" t="s">
        <v>15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34</v>
      </c>
      <c r="M124" t="s">
        <v>19</v>
      </c>
      <c r="N124">
        <f t="shared" si="11"/>
        <v>1</v>
      </c>
      <c r="O124" s="4">
        <v>2137</v>
      </c>
      <c r="P124">
        <f t="shared" si="12"/>
        <v>21370</v>
      </c>
      <c r="Q124">
        <f t="shared" si="25"/>
        <v>30</v>
      </c>
      <c r="R124" s="2">
        <f t="shared" si="15"/>
        <v>46171.115635179151</v>
      </c>
      <c r="S124">
        <f t="shared" si="16"/>
        <v>38125</v>
      </c>
      <c r="U124">
        <v>5743.125</v>
      </c>
      <c r="V124" s="2">
        <f t="shared" si="17"/>
        <v>1419.7022312518566</v>
      </c>
      <c r="W124">
        <f t="shared" si="18"/>
        <v>1188.5</v>
      </c>
      <c r="X124" s="2">
        <f t="shared" si="19"/>
        <v>145.75244299674267</v>
      </c>
      <c r="Y124" s="4">
        <f t="shared" si="20"/>
        <v>128</v>
      </c>
    </row>
    <row r="125" spans="1:38" x14ac:dyDescent="0.35">
      <c r="A125" t="s">
        <v>151</v>
      </c>
      <c r="B125" t="s">
        <v>14</v>
      </c>
      <c r="C125" t="s">
        <v>21</v>
      </c>
      <c r="D125" t="s">
        <v>30</v>
      </c>
      <c r="E125" t="s">
        <v>17</v>
      </c>
      <c r="F125" t="s">
        <v>15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34</v>
      </c>
      <c r="M125" t="s">
        <v>19</v>
      </c>
      <c r="N125">
        <f t="shared" si="11"/>
        <v>1</v>
      </c>
      <c r="O125" s="4">
        <v>2957</v>
      </c>
      <c r="P125">
        <f t="shared" si="12"/>
        <v>29570</v>
      </c>
      <c r="Q125">
        <f t="shared" si="25"/>
        <v>30</v>
      </c>
      <c r="R125" s="2">
        <f t="shared" si="15"/>
        <v>46171.115635179151</v>
      </c>
      <c r="S125">
        <f t="shared" si="16"/>
        <v>38125</v>
      </c>
      <c r="U125">
        <v>0</v>
      </c>
      <c r="V125" s="2">
        <f t="shared" si="17"/>
        <v>1419.7022312518566</v>
      </c>
      <c r="W125">
        <f t="shared" si="18"/>
        <v>1188.5</v>
      </c>
      <c r="X125" s="2">
        <f t="shared" si="19"/>
        <v>145.75244299674267</v>
      </c>
      <c r="Y125" s="4">
        <f t="shared" si="20"/>
        <v>128</v>
      </c>
    </row>
    <row r="126" spans="1:38" x14ac:dyDescent="0.35">
      <c r="A126" t="s">
        <v>152</v>
      </c>
      <c r="B126" t="s">
        <v>14</v>
      </c>
      <c r="C126" t="s">
        <v>21</v>
      </c>
      <c r="D126" t="s">
        <v>16</v>
      </c>
      <c r="E126" t="s">
        <v>27</v>
      </c>
      <c r="F126" t="s">
        <v>15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23</v>
      </c>
      <c r="M126" t="s">
        <v>19</v>
      </c>
      <c r="N126">
        <f t="shared" si="11"/>
        <v>1</v>
      </c>
      <c r="O126" s="4">
        <v>4300</v>
      </c>
      <c r="P126">
        <f t="shared" si="12"/>
        <v>43000</v>
      </c>
      <c r="Q126">
        <f t="shared" si="25"/>
        <v>30</v>
      </c>
      <c r="R126" s="2">
        <f t="shared" si="15"/>
        <v>46171.115635179151</v>
      </c>
      <c r="S126">
        <f t="shared" si="16"/>
        <v>38125</v>
      </c>
      <c r="U126">
        <v>2014</v>
      </c>
      <c r="V126" s="2">
        <f t="shared" si="17"/>
        <v>1419.7022312518566</v>
      </c>
      <c r="W126">
        <f t="shared" si="18"/>
        <v>1188.5</v>
      </c>
      <c r="X126" s="2">
        <f t="shared" si="19"/>
        <v>145.75244299674267</v>
      </c>
      <c r="Y126" s="4">
        <f t="shared" si="20"/>
        <v>128</v>
      </c>
    </row>
    <row r="127" spans="1:38" x14ac:dyDescent="0.35">
      <c r="A127" t="s">
        <v>153</v>
      </c>
      <c r="B127" t="s">
        <v>45</v>
      </c>
      <c r="C127" t="s">
        <v>15</v>
      </c>
      <c r="D127" t="s">
        <v>16</v>
      </c>
      <c r="E127" t="s">
        <v>17</v>
      </c>
      <c r="F127" t="s">
        <v>15</v>
      </c>
      <c r="G127">
        <v>3692</v>
      </c>
      <c r="H127">
        <v>0</v>
      </c>
      <c r="I127">
        <v>93</v>
      </c>
      <c r="J127">
        <v>360</v>
      </c>
      <c r="K127">
        <v>1</v>
      </c>
      <c r="L127" t="s">
        <v>23</v>
      </c>
      <c r="M127" t="s">
        <v>19</v>
      </c>
      <c r="N127">
        <f t="shared" si="11"/>
        <v>1</v>
      </c>
      <c r="O127" s="4">
        <v>3692</v>
      </c>
      <c r="P127">
        <f t="shared" si="12"/>
        <v>36920</v>
      </c>
      <c r="Q127">
        <f t="shared" si="25"/>
        <v>30</v>
      </c>
      <c r="R127" s="2">
        <f t="shared" si="15"/>
        <v>46171.115635179151</v>
      </c>
      <c r="S127">
        <f t="shared" si="16"/>
        <v>38125</v>
      </c>
      <c r="U127">
        <v>0</v>
      </c>
      <c r="V127" s="2">
        <f t="shared" si="17"/>
        <v>1419.7022312518566</v>
      </c>
      <c r="W127">
        <f t="shared" si="18"/>
        <v>1188.5</v>
      </c>
      <c r="X127" s="2">
        <f t="shared" si="19"/>
        <v>145.75244299674267</v>
      </c>
      <c r="Y127" s="4">
        <f t="shared" si="20"/>
        <v>128</v>
      </c>
    </row>
    <row r="128" spans="1:38" x14ac:dyDescent="0.35">
      <c r="A128" t="s">
        <v>154</v>
      </c>
      <c r="B128" t="s">
        <v>14</v>
      </c>
      <c r="C128" t="s">
        <v>21</v>
      </c>
      <c r="D128" t="s">
        <v>33</v>
      </c>
      <c r="E128" t="s">
        <v>17</v>
      </c>
      <c r="F128" t="s">
        <v>15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23</v>
      </c>
      <c r="M128" t="s">
        <v>19</v>
      </c>
      <c r="N128">
        <f t="shared" si="11"/>
        <v>1</v>
      </c>
      <c r="O128" s="4">
        <v>10171.25</v>
      </c>
      <c r="P128">
        <f t="shared" si="12"/>
        <v>101712.5</v>
      </c>
      <c r="Q128">
        <f t="shared" si="25"/>
        <v>30</v>
      </c>
      <c r="R128" s="2">
        <f t="shared" si="15"/>
        <v>46171.115635179151</v>
      </c>
      <c r="S128">
        <f t="shared" si="16"/>
        <v>38125</v>
      </c>
      <c r="U128">
        <v>0</v>
      </c>
      <c r="V128" s="2">
        <f t="shared" si="17"/>
        <v>1419.7022312518566</v>
      </c>
      <c r="W128">
        <f t="shared" si="18"/>
        <v>1188.5</v>
      </c>
      <c r="X128" s="2">
        <f t="shared" si="19"/>
        <v>145.75244299674267</v>
      </c>
      <c r="Y128" s="4">
        <f t="shared" si="20"/>
        <v>128</v>
      </c>
    </row>
    <row r="129" spans="1:25" x14ac:dyDescent="0.35">
      <c r="A129" t="s">
        <v>155</v>
      </c>
      <c r="B129" t="s">
        <v>14</v>
      </c>
      <c r="C129" t="s">
        <v>15</v>
      </c>
      <c r="D129" t="s">
        <v>16</v>
      </c>
      <c r="E129" t="s">
        <v>17</v>
      </c>
      <c r="F129" t="s">
        <v>15</v>
      </c>
      <c r="G129">
        <v>3865</v>
      </c>
      <c r="H129">
        <v>1640</v>
      </c>
      <c r="I129">
        <v>128</v>
      </c>
      <c r="J129">
        <v>360</v>
      </c>
      <c r="K129">
        <v>1</v>
      </c>
      <c r="L129" t="s">
        <v>23</v>
      </c>
      <c r="M129" t="s">
        <v>19</v>
      </c>
      <c r="N129">
        <f t="shared" si="11"/>
        <v>1</v>
      </c>
      <c r="O129" s="4">
        <v>3865</v>
      </c>
      <c r="P129">
        <f t="shared" si="12"/>
        <v>38650</v>
      </c>
      <c r="Q129">
        <f t="shared" si="25"/>
        <v>30</v>
      </c>
      <c r="R129" s="2">
        <f t="shared" si="15"/>
        <v>46171.115635179151</v>
      </c>
      <c r="S129">
        <f t="shared" si="16"/>
        <v>38125</v>
      </c>
      <c r="U129">
        <v>1640</v>
      </c>
      <c r="V129" s="2">
        <f t="shared" si="17"/>
        <v>1419.7022312518566</v>
      </c>
      <c r="W129">
        <f t="shared" si="18"/>
        <v>1188.5</v>
      </c>
      <c r="X129" s="2">
        <f t="shared" si="19"/>
        <v>145.75244299674267</v>
      </c>
      <c r="Y129" s="4">
        <f t="shared" si="20"/>
        <v>128</v>
      </c>
    </row>
    <row r="130" spans="1:25" x14ac:dyDescent="0.35">
      <c r="A130" t="s">
        <v>156</v>
      </c>
      <c r="B130" t="s">
        <v>14</v>
      </c>
      <c r="C130" t="s">
        <v>21</v>
      </c>
      <c r="D130" t="s">
        <v>22</v>
      </c>
      <c r="E130" t="s">
        <v>17</v>
      </c>
      <c r="F130" t="s">
        <v>21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18</v>
      </c>
      <c r="M130" t="s">
        <v>24</v>
      </c>
      <c r="N130">
        <f t="shared" ref="N130:N193" si="26">IF(M130="Y",1,0)</f>
        <v>0</v>
      </c>
      <c r="O130" s="4">
        <v>10171.25</v>
      </c>
      <c r="P130">
        <f t="shared" ref="P130:P193" si="27">O130*10</f>
        <v>101712.5</v>
      </c>
      <c r="Q130">
        <f t="shared" si="25"/>
        <v>15</v>
      </c>
      <c r="R130" s="2">
        <f t="shared" si="15"/>
        <v>46171.115635179151</v>
      </c>
      <c r="S130">
        <f t="shared" si="16"/>
        <v>38125</v>
      </c>
      <c r="U130">
        <v>3850</v>
      </c>
      <c r="V130" s="2">
        <f t="shared" si="17"/>
        <v>1419.7022312518566</v>
      </c>
      <c r="W130">
        <f t="shared" si="18"/>
        <v>1188.5</v>
      </c>
      <c r="X130" s="2">
        <f t="shared" si="19"/>
        <v>145.75244299674267</v>
      </c>
      <c r="Y130" s="4">
        <f t="shared" si="20"/>
        <v>128</v>
      </c>
    </row>
    <row r="131" spans="1:25" x14ac:dyDescent="0.35">
      <c r="A131" t="s">
        <v>157</v>
      </c>
      <c r="B131" t="s">
        <v>14</v>
      </c>
      <c r="C131" t="s">
        <v>21</v>
      </c>
      <c r="D131" t="s">
        <v>16</v>
      </c>
      <c r="E131" t="s">
        <v>17</v>
      </c>
      <c r="F131" t="s">
        <v>15</v>
      </c>
      <c r="G131">
        <v>6080</v>
      </c>
      <c r="H131">
        <v>2569</v>
      </c>
      <c r="I131">
        <v>182</v>
      </c>
      <c r="J131">
        <v>360</v>
      </c>
      <c r="K131">
        <v>1</v>
      </c>
      <c r="L131" t="s">
        <v>23</v>
      </c>
      <c r="M131" t="s">
        <v>24</v>
      </c>
      <c r="N131">
        <f t="shared" si="26"/>
        <v>0</v>
      </c>
      <c r="O131" s="4">
        <v>6080</v>
      </c>
      <c r="P131">
        <f t="shared" si="27"/>
        <v>60800</v>
      </c>
      <c r="Q131">
        <f t="shared" ref="Q131:Q194" si="28">J131/12</f>
        <v>30</v>
      </c>
      <c r="R131" s="2">
        <f t="shared" ref="R131:R194" si="29">AVERAGE(P$2:P$615)</f>
        <v>46171.115635179151</v>
      </c>
      <c r="S131">
        <f t="shared" ref="S131:S194" si="30">MEDIAN(P$2:P$615)</f>
        <v>38125</v>
      </c>
      <c r="U131">
        <v>2569</v>
      </c>
      <c r="V131" s="2">
        <f t="shared" ref="V131:V194" si="31">AVERAGE(U$2:U$615)</f>
        <v>1419.7022312518566</v>
      </c>
      <c r="W131">
        <f t="shared" ref="W131:W194" si="32">MEDIAN(U$2:U$615)</f>
        <v>1188.5</v>
      </c>
      <c r="X131" s="2">
        <f t="shared" ref="X131:X194" si="33">AVERAGE(I$2:I$615)</f>
        <v>145.75244299674267</v>
      </c>
      <c r="Y131" s="4">
        <f t="shared" ref="Y131:Y194" si="34">MEDIAN(I$2:I$615)</f>
        <v>128</v>
      </c>
    </row>
    <row r="132" spans="1:25" x14ac:dyDescent="0.35">
      <c r="A132" t="s">
        <v>158</v>
      </c>
      <c r="B132" t="s">
        <v>14</v>
      </c>
      <c r="C132" t="s">
        <v>15</v>
      </c>
      <c r="D132" t="s">
        <v>16</v>
      </c>
      <c r="E132" t="s">
        <v>17</v>
      </c>
      <c r="F132" t="s">
        <v>21</v>
      </c>
      <c r="G132">
        <v>20166</v>
      </c>
      <c r="H132">
        <v>0</v>
      </c>
      <c r="I132">
        <v>650</v>
      </c>
      <c r="J132">
        <v>480</v>
      </c>
      <c r="K132">
        <v>1</v>
      </c>
      <c r="L132" t="s">
        <v>18</v>
      </c>
      <c r="M132" t="s">
        <v>19</v>
      </c>
      <c r="N132">
        <f t="shared" si="26"/>
        <v>1</v>
      </c>
      <c r="O132" s="4">
        <v>10171.25</v>
      </c>
      <c r="P132">
        <f t="shared" si="27"/>
        <v>101712.5</v>
      </c>
      <c r="Q132">
        <f t="shared" si="28"/>
        <v>40</v>
      </c>
      <c r="R132" s="2">
        <f t="shared" si="29"/>
        <v>46171.115635179151</v>
      </c>
      <c r="S132">
        <f t="shared" si="30"/>
        <v>38125</v>
      </c>
      <c r="U132">
        <v>0</v>
      </c>
      <c r="V132" s="2">
        <f t="shared" si="31"/>
        <v>1419.7022312518566</v>
      </c>
      <c r="W132">
        <f t="shared" si="32"/>
        <v>1188.5</v>
      </c>
      <c r="X132" s="2">
        <f t="shared" si="33"/>
        <v>145.75244299674267</v>
      </c>
      <c r="Y132" s="4">
        <f t="shared" si="34"/>
        <v>128</v>
      </c>
    </row>
    <row r="133" spans="1:25" x14ac:dyDescent="0.35">
      <c r="A133" t="s">
        <v>159</v>
      </c>
      <c r="B133" t="s">
        <v>14</v>
      </c>
      <c r="C133" t="s">
        <v>15</v>
      </c>
      <c r="D133" t="s">
        <v>16</v>
      </c>
      <c r="E133" t="s">
        <v>17</v>
      </c>
      <c r="F133" t="s">
        <v>15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18</v>
      </c>
      <c r="M133" t="s">
        <v>19</v>
      </c>
      <c r="N133">
        <f t="shared" si="26"/>
        <v>1</v>
      </c>
      <c r="O133" s="4">
        <v>2014</v>
      </c>
      <c r="P133">
        <f t="shared" si="27"/>
        <v>20140</v>
      </c>
      <c r="Q133">
        <f t="shared" si="28"/>
        <v>30</v>
      </c>
      <c r="R133" s="2">
        <f t="shared" si="29"/>
        <v>46171.115635179151</v>
      </c>
      <c r="S133">
        <f t="shared" si="30"/>
        <v>38125</v>
      </c>
      <c r="U133">
        <v>1929</v>
      </c>
      <c r="V133" s="2">
        <f t="shared" si="31"/>
        <v>1419.7022312518566</v>
      </c>
      <c r="W133">
        <f t="shared" si="32"/>
        <v>1188.5</v>
      </c>
      <c r="X133" s="2">
        <f t="shared" si="33"/>
        <v>145.75244299674267</v>
      </c>
      <c r="Y133" s="4">
        <f t="shared" si="34"/>
        <v>128</v>
      </c>
    </row>
    <row r="134" spans="1:25" x14ac:dyDescent="0.35">
      <c r="A134" t="s">
        <v>160</v>
      </c>
      <c r="B134" t="s">
        <v>14</v>
      </c>
      <c r="C134" t="s">
        <v>15</v>
      </c>
      <c r="D134" t="s">
        <v>16</v>
      </c>
      <c r="E134" t="s">
        <v>17</v>
      </c>
      <c r="F134" t="s">
        <v>15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34</v>
      </c>
      <c r="M134" t="s">
        <v>19</v>
      </c>
      <c r="N134">
        <f t="shared" si="26"/>
        <v>1</v>
      </c>
      <c r="O134" s="4">
        <v>2718</v>
      </c>
      <c r="P134">
        <f t="shared" si="27"/>
        <v>27180</v>
      </c>
      <c r="Q134">
        <f t="shared" si="28"/>
        <v>30</v>
      </c>
      <c r="R134" s="2">
        <f t="shared" si="29"/>
        <v>46171.115635179151</v>
      </c>
      <c r="S134">
        <f t="shared" si="30"/>
        <v>38125</v>
      </c>
      <c r="U134">
        <v>0</v>
      </c>
      <c r="V134" s="2">
        <f t="shared" si="31"/>
        <v>1419.7022312518566</v>
      </c>
      <c r="W134">
        <f t="shared" si="32"/>
        <v>1188.5</v>
      </c>
      <c r="X134" s="2">
        <f t="shared" si="33"/>
        <v>145.75244299674267</v>
      </c>
      <c r="Y134" s="4">
        <f t="shared" si="34"/>
        <v>128</v>
      </c>
    </row>
    <row r="135" spans="1:25" x14ac:dyDescent="0.35">
      <c r="A135" t="s">
        <v>161</v>
      </c>
      <c r="B135" t="s">
        <v>14</v>
      </c>
      <c r="C135" t="s">
        <v>21</v>
      </c>
      <c r="D135" t="s">
        <v>16</v>
      </c>
      <c r="E135" t="s">
        <v>17</v>
      </c>
      <c r="F135" t="s">
        <v>21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34</v>
      </c>
      <c r="M135" t="s">
        <v>19</v>
      </c>
      <c r="N135">
        <f t="shared" si="26"/>
        <v>1</v>
      </c>
      <c r="O135" s="4">
        <v>3459</v>
      </c>
      <c r="P135">
        <f t="shared" si="27"/>
        <v>34590</v>
      </c>
      <c r="Q135">
        <f t="shared" si="28"/>
        <v>10</v>
      </c>
      <c r="R135" s="2">
        <f t="shared" si="29"/>
        <v>46171.115635179151</v>
      </c>
      <c r="S135">
        <f t="shared" si="30"/>
        <v>38125</v>
      </c>
      <c r="U135">
        <v>0</v>
      </c>
      <c r="V135" s="2">
        <f t="shared" si="31"/>
        <v>1419.7022312518566</v>
      </c>
      <c r="W135">
        <f t="shared" si="32"/>
        <v>1188.5</v>
      </c>
      <c r="X135" s="2">
        <f t="shared" si="33"/>
        <v>145.75244299674267</v>
      </c>
      <c r="Y135" s="4">
        <f t="shared" si="34"/>
        <v>128</v>
      </c>
    </row>
    <row r="136" spans="1:25" x14ac:dyDescent="0.35">
      <c r="A136" t="s">
        <v>162</v>
      </c>
      <c r="B136" t="s">
        <v>14</v>
      </c>
      <c r="C136" t="s">
        <v>15</v>
      </c>
      <c r="D136" t="s">
        <v>16</v>
      </c>
      <c r="E136" t="s">
        <v>17</v>
      </c>
      <c r="F136" t="s">
        <v>15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34</v>
      </c>
      <c r="M136" t="s">
        <v>19</v>
      </c>
      <c r="N136">
        <f t="shared" si="26"/>
        <v>1</v>
      </c>
      <c r="O136" s="4">
        <v>4895</v>
      </c>
      <c r="P136">
        <f t="shared" si="27"/>
        <v>48950</v>
      </c>
      <c r="Q136">
        <f t="shared" si="28"/>
        <v>30</v>
      </c>
      <c r="R136" s="2">
        <f t="shared" si="29"/>
        <v>46171.115635179151</v>
      </c>
      <c r="S136">
        <f t="shared" si="30"/>
        <v>38125</v>
      </c>
      <c r="U136">
        <v>0</v>
      </c>
      <c r="V136" s="2">
        <f t="shared" si="31"/>
        <v>1419.7022312518566</v>
      </c>
      <c r="W136">
        <f t="shared" si="32"/>
        <v>1188.5</v>
      </c>
      <c r="X136" s="2">
        <f t="shared" si="33"/>
        <v>145.75244299674267</v>
      </c>
      <c r="Y136" s="4">
        <f t="shared" si="34"/>
        <v>128</v>
      </c>
    </row>
    <row r="137" spans="1:25" x14ac:dyDescent="0.35">
      <c r="A137" t="s">
        <v>163</v>
      </c>
      <c r="B137" t="s">
        <v>14</v>
      </c>
      <c r="C137" t="s">
        <v>21</v>
      </c>
      <c r="D137" t="s">
        <v>33</v>
      </c>
      <c r="E137" t="s">
        <v>17</v>
      </c>
      <c r="F137" t="s">
        <v>15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34</v>
      </c>
      <c r="M137" t="s">
        <v>24</v>
      </c>
      <c r="N137">
        <f t="shared" si="26"/>
        <v>0</v>
      </c>
      <c r="O137" s="4">
        <v>4000</v>
      </c>
      <c r="P137">
        <f t="shared" si="27"/>
        <v>40000</v>
      </c>
      <c r="Q137">
        <f t="shared" si="28"/>
        <v>30</v>
      </c>
      <c r="R137" s="2">
        <f t="shared" si="29"/>
        <v>46171.115635179151</v>
      </c>
      <c r="S137">
        <f t="shared" si="30"/>
        <v>38125</v>
      </c>
      <c r="U137">
        <v>5743.125</v>
      </c>
      <c r="V137" s="2">
        <f t="shared" si="31"/>
        <v>1419.7022312518566</v>
      </c>
      <c r="W137">
        <f t="shared" si="32"/>
        <v>1188.5</v>
      </c>
      <c r="X137" s="2">
        <f t="shared" si="33"/>
        <v>145.75244299674267</v>
      </c>
      <c r="Y137" s="4">
        <f t="shared" si="34"/>
        <v>128</v>
      </c>
    </row>
    <row r="138" spans="1:25" x14ac:dyDescent="0.35">
      <c r="A138" t="s">
        <v>164</v>
      </c>
      <c r="B138" t="s">
        <v>45</v>
      </c>
      <c r="C138" t="s">
        <v>21</v>
      </c>
      <c r="D138" t="s">
        <v>16</v>
      </c>
      <c r="E138" t="s">
        <v>17</v>
      </c>
      <c r="F138" t="s">
        <v>15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23</v>
      </c>
      <c r="M138" t="s">
        <v>24</v>
      </c>
      <c r="N138">
        <f t="shared" si="26"/>
        <v>0</v>
      </c>
      <c r="O138" s="4">
        <v>4583</v>
      </c>
      <c r="P138">
        <f t="shared" si="27"/>
        <v>45830</v>
      </c>
      <c r="Q138">
        <f t="shared" si="28"/>
        <v>30</v>
      </c>
      <c r="R138" s="2">
        <f t="shared" si="29"/>
        <v>46171.115635179151</v>
      </c>
      <c r="S138">
        <f t="shared" si="30"/>
        <v>38125</v>
      </c>
      <c r="U138">
        <v>0</v>
      </c>
      <c r="V138" s="2">
        <f t="shared" si="31"/>
        <v>1419.7022312518566</v>
      </c>
      <c r="W138">
        <f t="shared" si="32"/>
        <v>1188.5</v>
      </c>
      <c r="X138" s="2">
        <f t="shared" si="33"/>
        <v>145.75244299674267</v>
      </c>
      <c r="Y138" s="4">
        <f t="shared" si="34"/>
        <v>128</v>
      </c>
    </row>
    <row r="139" spans="1:25" x14ac:dyDescent="0.35">
      <c r="A139" t="s">
        <v>165</v>
      </c>
      <c r="B139" t="s">
        <v>14</v>
      </c>
      <c r="C139" t="s">
        <v>21</v>
      </c>
      <c r="D139" t="s">
        <v>30</v>
      </c>
      <c r="E139" t="s">
        <v>17</v>
      </c>
      <c r="F139" t="s">
        <v>21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18</v>
      </c>
      <c r="M139" t="s">
        <v>19</v>
      </c>
      <c r="N139">
        <f t="shared" si="26"/>
        <v>1</v>
      </c>
      <c r="O139" s="4">
        <v>3316</v>
      </c>
      <c r="P139">
        <f t="shared" si="27"/>
        <v>33160</v>
      </c>
      <c r="Q139">
        <f t="shared" si="28"/>
        <v>30</v>
      </c>
      <c r="R139" s="2">
        <f t="shared" si="29"/>
        <v>46171.115635179151</v>
      </c>
      <c r="S139">
        <f t="shared" si="30"/>
        <v>38125</v>
      </c>
      <c r="U139">
        <v>3500</v>
      </c>
      <c r="V139" s="2">
        <f t="shared" si="31"/>
        <v>1419.7022312518566</v>
      </c>
      <c r="W139">
        <f t="shared" si="32"/>
        <v>1188.5</v>
      </c>
      <c r="X139" s="2">
        <f t="shared" si="33"/>
        <v>145.75244299674267</v>
      </c>
      <c r="Y139" s="4">
        <f t="shared" si="34"/>
        <v>128</v>
      </c>
    </row>
    <row r="140" spans="1:25" x14ac:dyDescent="0.35">
      <c r="A140" t="s">
        <v>166</v>
      </c>
      <c r="B140" t="s">
        <v>14</v>
      </c>
      <c r="C140" t="s">
        <v>15</v>
      </c>
      <c r="D140" t="s">
        <v>16</v>
      </c>
      <c r="E140" t="s">
        <v>17</v>
      </c>
      <c r="F140" t="s">
        <v>15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34</v>
      </c>
      <c r="M140" t="s">
        <v>24</v>
      </c>
      <c r="N140">
        <f t="shared" si="26"/>
        <v>0</v>
      </c>
      <c r="O140" s="4">
        <v>10171.25</v>
      </c>
      <c r="P140">
        <f t="shared" si="27"/>
        <v>101712.5</v>
      </c>
      <c r="Q140">
        <f t="shared" si="28"/>
        <v>30</v>
      </c>
      <c r="R140" s="2">
        <f t="shared" si="29"/>
        <v>46171.115635179151</v>
      </c>
      <c r="S140">
        <f t="shared" si="30"/>
        <v>38125</v>
      </c>
      <c r="U140">
        <v>0</v>
      </c>
      <c r="V140" s="2">
        <f t="shared" si="31"/>
        <v>1419.7022312518566</v>
      </c>
      <c r="W140">
        <f t="shared" si="32"/>
        <v>1188.5</v>
      </c>
      <c r="X140" s="2">
        <f t="shared" si="33"/>
        <v>145.75244299674267</v>
      </c>
      <c r="Y140" s="4">
        <f t="shared" si="34"/>
        <v>128</v>
      </c>
    </row>
    <row r="141" spans="1:25" x14ac:dyDescent="0.35">
      <c r="A141" t="s">
        <v>167</v>
      </c>
      <c r="B141" t="s">
        <v>14</v>
      </c>
      <c r="C141" t="s">
        <v>21</v>
      </c>
      <c r="D141" t="s">
        <v>30</v>
      </c>
      <c r="E141" t="s">
        <v>27</v>
      </c>
      <c r="F141" t="s">
        <v>15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23</v>
      </c>
      <c r="M141" t="s">
        <v>24</v>
      </c>
      <c r="N141">
        <f t="shared" si="26"/>
        <v>0</v>
      </c>
      <c r="O141" s="4">
        <v>4200</v>
      </c>
      <c r="P141">
        <f t="shared" si="27"/>
        <v>42000</v>
      </c>
      <c r="Q141">
        <f t="shared" si="28"/>
        <v>30</v>
      </c>
      <c r="R141" s="2">
        <f t="shared" si="29"/>
        <v>46171.115635179151</v>
      </c>
      <c r="S141">
        <f t="shared" si="30"/>
        <v>38125</v>
      </c>
      <c r="U141">
        <v>1430</v>
      </c>
      <c r="V141" s="2">
        <f t="shared" si="31"/>
        <v>1419.7022312518566</v>
      </c>
      <c r="W141">
        <f t="shared" si="32"/>
        <v>1188.5</v>
      </c>
      <c r="X141" s="2">
        <f t="shared" si="33"/>
        <v>145.75244299674267</v>
      </c>
      <c r="Y141" s="4">
        <f t="shared" si="34"/>
        <v>128</v>
      </c>
    </row>
    <row r="142" spans="1:25" x14ac:dyDescent="0.35">
      <c r="A142" t="s">
        <v>168</v>
      </c>
      <c r="B142" t="s">
        <v>14</v>
      </c>
      <c r="C142" t="s">
        <v>21</v>
      </c>
      <c r="D142" t="s">
        <v>30</v>
      </c>
      <c r="E142" t="s">
        <v>17</v>
      </c>
      <c r="F142" t="s">
        <v>15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23</v>
      </c>
      <c r="M142" t="s">
        <v>24</v>
      </c>
      <c r="N142">
        <f t="shared" si="26"/>
        <v>0</v>
      </c>
      <c r="O142" s="4">
        <v>5042</v>
      </c>
      <c r="P142">
        <f t="shared" si="27"/>
        <v>50420</v>
      </c>
      <c r="Q142">
        <f t="shared" si="28"/>
        <v>30</v>
      </c>
      <c r="R142" s="2">
        <f t="shared" si="29"/>
        <v>46171.115635179151</v>
      </c>
      <c r="S142">
        <f t="shared" si="30"/>
        <v>38125</v>
      </c>
      <c r="U142">
        <v>2083</v>
      </c>
      <c r="V142" s="2">
        <f t="shared" si="31"/>
        <v>1419.7022312518566</v>
      </c>
      <c r="W142">
        <f t="shared" si="32"/>
        <v>1188.5</v>
      </c>
      <c r="X142" s="2">
        <f t="shared" si="33"/>
        <v>145.75244299674267</v>
      </c>
      <c r="Y142" s="4">
        <f t="shared" si="34"/>
        <v>128</v>
      </c>
    </row>
    <row r="143" spans="1:25" x14ac:dyDescent="0.35">
      <c r="A143" t="s">
        <v>169</v>
      </c>
      <c r="B143" t="s">
        <v>14</v>
      </c>
      <c r="C143" t="s">
        <v>15</v>
      </c>
      <c r="D143" t="s">
        <v>16</v>
      </c>
      <c r="E143" t="s">
        <v>17</v>
      </c>
      <c r="F143" t="s">
        <v>15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18</v>
      </c>
      <c r="M143" t="s">
        <v>19</v>
      </c>
      <c r="N143">
        <f t="shared" si="26"/>
        <v>1</v>
      </c>
      <c r="O143" s="4">
        <v>5417</v>
      </c>
      <c r="P143">
        <f t="shared" si="27"/>
        <v>54170</v>
      </c>
      <c r="Q143">
        <f t="shared" si="28"/>
        <v>30</v>
      </c>
      <c r="R143" s="2">
        <f t="shared" si="29"/>
        <v>46171.115635179151</v>
      </c>
      <c r="S143">
        <f t="shared" si="30"/>
        <v>38125</v>
      </c>
      <c r="U143">
        <v>0</v>
      </c>
      <c r="V143" s="2">
        <f t="shared" si="31"/>
        <v>1419.7022312518566</v>
      </c>
      <c r="W143">
        <f t="shared" si="32"/>
        <v>1188.5</v>
      </c>
      <c r="X143" s="2">
        <f t="shared" si="33"/>
        <v>145.75244299674267</v>
      </c>
      <c r="Y143" s="4">
        <f t="shared" si="34"/>
        <v>128</v>
      </c>
    </row>
    <row r="144" spans="1:25" x14ac:dyDescent="0.35">
      <c r="A144" t="s">
        <v>170</v>
      </c>
      <c r="B144" t="s">
        <v>14</v>
      </c>
      <c r="C144" t="s">
        <v>15</v>
      </c>
      <c r="D144" t="s">
        <v>16</v>
      </c>
      <c r="E144" t="s">
        <v>17</v>
      </c>
      <c r="F144" t="s">
        <v>21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34</v>
      </c>
      <c r="M144" t="s">
        <v>19</v>
      </c>
      <c r="N144">
        <f t="shared" si="26"/>
        <v>1</v>
      </c>
      <c r="O144" s="4">
        <v>6950</v>
      </c>
      <c r="P144">
        <f t="shared" si="27"/>
        <v>69500</v>
      </c>
      <c r="Q144">
        <f t="shared" si="28"/>
        <v>15</v>
      </c>
      <c r="R144" s="2">
        <f t="shared" si="29"/>
        <v>46171.115635179151</v>
      </c>
      <c r="S144">
        <f t="shared" si="30"/>
        <v>38125</v>
      </c>
      <c r="U144">
        <v>0</v>
      </c>
      <c r="V144" s="2">
        <f t="shared" si="31"/>
        <v>1419.7022312518566</v>
      </c>
      <c r="W144">
        <f t="shared" si="32"/>
        <v>1188.5</v>
      </c>
      <c r="X144" s="2">
        <f t="shared" si="33"/>
        <v>145.75244299674267</v>
      </c>
      <c r="Y144" s="4">
        <f t="shared" si="34"/>
        <v>128</v>
      </c>
    </row>
    <row r="145" spans="1:25" x14ac:dyDescent="0.35">
      <c r="A145" t="s">
        <v>171</v>
      </c>
      <c r="B145" t="s">
        <v>14</v>
      </c>
      <c r="C145" t="s">
        <v>21</v>
      </c>
      <c r="D145" t="s">
        <v>16</v>
      </c>
      <c r="E145" t="s">
        <v>17</v>
      </c>
      <c r="F145" t="s">
        <v>15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34</v>
      </c>
      <c r="M145" t="s">
        <v>19</v>
      </c>
      <c r="N145">
        <f t="shared" si="26"/>
        <v>1</v>
      </c>
      <c r="O145" s="4">
        <v>2698</v>
      </c>
      <c r="P145">
        <f t="shared" si="27"/>
        <v>26980</v>
      </c>
      <c r="Q145">
        <f t="shared" si="28"/>
        <v>30</v>
      </c>
      <c r="R145" s="2">
        <f t="shared" si="29"/>
        <v>46171.115635179151</v>
      </c>
      <c r="S145">
        <f t="shared" si="30"/>
        <v>38125</v>
      </c>
      <c r="U145">
        <v>2034</v>
      </c>
      <c r="V145" s="2">
        <f t="shared" si="31"/>
        <v>1419.7022312518566</v>
      </c>
      <c r="W145">
        <f t="shared" si="32"/>
        <v>1188.5</v>
      </c>
      <c r="X145" s="2">
        <f t="shared" si="33"/>
        <v>145.75244299674267</v>
      </c>
      <c r="Y145" s="4">
        <f t="shared" si="34"/>
        <v>128</v>
      </c>
    </row>
    <row r="146" spans="1:25" x14ac:dyDescent="0.35">
      <c r="A146" t="s">
        <v>172</v>
      </c>
      <c r="B146" t="s">
        <v>14</v>
      </c>
      <c r="C146" t="s">
        <v>21</v>
      </c>
      <c r="D146" t="s">
        <v>30</v>
      </c>
      <c r="E146" t="s">
        <v>17</v>
      </c>
      <c r="F146" t="s">
        <v>15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18</v>
      </c>
      <c r="M146" t="s">
        <v>19</v>
      </c>
      <c r="N146">
        <f t="shared" si="26"/>
        <v>1</v>
      </c>
      <c r="O146" s="4">
        <v>10171.25</v>
      </c>
      <c r="P146">
        <f t="shared" si="27"/>
        <v>101712.5</v>
      </c>
      <c r="Q146">
        <f t="shared" si="28"/>
        <v>15</v>
      </c>
      <c r="R146" s="2">
        <f t="shared" si="29"/>
        <v>46171.115635179151</v>
      </c>
      <c r="S146">
        <f t="shared" si="30"/>
        <v>38125</v>
      </c>
      <c r="U146">
        <v>0</v>
      </c>
      <c r="V146" s="2">
        <f t="shared" si="31"/>
        <v>1419.7022312518566</v>
      </c>
      <c r="W146">
        <f t="shared" si="32"/>
        <v>1188.5</v>
      </c>
      <c r="X146" s="2">
        <f t="shared" si="33"/>
        <v>145.75244299674267</v>
      </c>
      <c r="Y146" s="4">
        <f t="shared" si="34"/>
        <v>128</v>
      </c>
    </row>
    <row r="147" spans="1:25" x14ac:dyDescent="0.35">
      <c r="A147" t="s">
        <v>173</v>
      </c>
      <c r="B147" t="s">
        <v>45</v>
      </c>
      <c r="C147" t="s">
        <v>21</v>
      </c>
      <c r="D147" t="s">
        <v>16</v>
      </c>
      <c r="E147" t="s">
        <v>17</v>
      </c>
      <c r="F147" t="s">
        <v>15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34</v>
      </c>
      <c r="M147" t="s">
        <v>19</v>
      </c>
      <c r="N147">
        <f t="shared" si="26"/>
        <v>1</v>
      </c>
      <c r="O147" s="4">
        <v>2330</v>
      </c>
      <c r="P147">
        <f t="shared" si="27"/>
        <v>23300</v>
      </c>
      <c r="Q147">
        <f t="shared" si="28"/>
        <v>30</v>
      </c>
      <c r="R147" s="2">
        <f t="shared" si="29"/>
        <v>46171.115635179151</v>
      </c>
      <c r="S147">
        <f t="shared" si="30"/>
        <v>38125</v>
      </c>
      <c r="U147">
        <v>4486</v>
      </c>
      <c r="V147" s="2">
        <f t="shared" si="31"/>
        <v>1419.7022312518566</v>
      </c>
      <c r="W147">
        <f t="shared" si="32"/>
        <v>1188.5</v>
      </c>
      <c r="X147" s="2">
        <f t="shared" si="33"/>
        <v>145.75244299674267</v>
      </c>
      <c r="Y147" s="4">
        <f t="shared" si="34"/>
        <v>128</v>
      </c>
    </row>
    <row r="148" spans="1:25" x14ac:dyDescent="0.35">
      <c r="A148" t="s">
        <v>174</v>
      </c>
      <c r="B148" t="s">
        <v>45</v>
      </c>
      <c r="C148" t="s">
        <v>21</v>
      </c>
      <c r="D148" t="s">
        <v>30</v>
      </c>
      <c r="E148" t="s">
        <v>17</v>
      </c>
      <c r="F148" t="s">
        <v>15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18</v>
      </c>
      <c r="M148" t="s">
        <v>19</v>
      </c>
      <c r="N148">
        <f t="shared" si="26"/>
        <v>1</v>
      </c>
      <c r="O148" s="4">
        <v>10171.25</v>
      </c>
      <c r="P148">
        <f t="shared" si="27"/>
        <v>101712.5</v>
      </c>
      <c r="Q148">
        <f t="shared" si="28"/>
        <v>30</v>
      </c>
      <c r="R148" s="2">
        <f t="shared" si="29"/>
        <v>46171.115635179151</v>
      </c>
      <c r="S148">
        <f t="shared" si="30"/>
        <v>38125</v>
      </c>
      <c r="U148">
        <v>0</v>
      </c>
      <c r="V148" s="2">
        <f t="shared" si="31"/>
        <v>1419.7022312518566</v>
      </c>
      <c r="W148">
        <f t="shared" si="32"/>
        <v>1188.5</v>
      </c>
      <c r="X148" s="2">
        <f t="shared" si="33"/>
        <v>145.75244299674267</v>
      </c>
      <c r="Y148" s="4">
        <f t="shared" si="34"/>
        <v>128</v>
      </c>
    </row>
    <row r="149" spans="1:25" x14ac:dyDescent="0.35">
      <c r="A149" t="s">
        <v>175</v>
      </c>
      <c r="B149" t="s">
        <v>14</v>
      </c>
      <c r="C149" t="s">
        <v>21</v>
      </c>
      <c r="D149" t="s">
        <v>22</v>
      </c>
      <c r="E149" t="s">
        <v>17</v>
      </c>
      <c r="F149" t="s">
        <v>15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18</v>
      </c>
      <c r="M149" t="s">
        <v>19</v>
      </c>
      <c r="N149">
        <f t="shared" si="26"/>
        <v>1</v>
      </c>
      <c r="O149" s="4">
        <v>1538</v>
      </c>
      <c r="P149">
        <f t="shared" si="27"/>
        <v>15380</v>
      </c>
      <c r="Q149">
        <f t="shared" si="28"/>
        <v>30</v>
      </c>
      <c r="R149" s="2">
        <f t="shared" si="29"/>
        <v>46171.115635179151</v>
      </c>
      <c r="S149">
        <f t="shared" si="30"/>
        <v>38125</v>
      </c>
      <c r="U149">
        <v>1425</v>
      </c>
      <c r="V149" s="2">
        <f t="shared" si="31"/>
        <v>1419.7022312518566</v>
      </c>
      <c r="W149">
        <f t="shared" si="32"/>
        <v>1188.5</v>
      </c>
      <c r="X149" s="2">
        <f t="shared" si="33"/>
        <v>145.75244299674267</v>
      </c>
      <c r="Y149" s="4">
        <f t="shared" si="34"/>
        <v>128</v>
      </c>
    </row>
    <row r="150" spans="1:25" x14ac:dyDescent="0.35">
      <c r="A150" t="s">
        <v>176</v>
      </c>
      <c r="B150" t="s">
        <v>45</v>
      </c>
      <c r="C150" t="s">
        <v>15</v>
      </c>
      <c r="D150" t="s">
        <v>16</v>
      </c>
      <c r="E150" t="s">
        <v>17</v>
      </c>
      <c r="F150" t="s">
        <v>15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23</v>
      </c>
      <c r="M150" t="s">
        <v>24</v>
      </c>
      <c r="N150">
        <f t="shared" si="26"/>
        <v>0</v>
      </c>
      <c r="O150" s="4">
        <v>10000</v>
      </c>
      <c r="P150">
        <f t="shared" si="27"/>
        <v>100000</v>
      </c>
      <c r="Q150">
        <f t="shared" si="28"/>
        <v>30</v>
      </c>
      <c r="R150" s="2">
        <f t="shared" si="29"/>
        <v>46171.115635179151</v>
      </c>
      <c r="S150">
        <f t="shared" si="30"/>
        <v>38125</v>
      </c>
      <c r="U150">
        <v>1666</v>
      </c>
      <c r="V150" s="2">
        <f t="shared" si="31"/>
        <v>1419.7022312518566</v>
      </c>
      <c r="W150">
        <f t="shared" si="32"/>
        <v>1188.5</v>
      </c>
      <c r="X150" s="2">
        <f t="shared" si="33"/>
        <v>145.75244299674267</v>
      </c>
      <c r="Y150" s="4">
        <f t="shared" si="34"/>
        <v>128</v>
      </c>
    </row>
    <row r="151" spans="1:25" x14ac:dyDescent="0.35">
      <c r="A151" t="s">
        <v>177</v>
      </c>
      <c r="B151" t="s">
        <v>14</v>
      </c>
      <c r="C151" t="s">
        <v>21</v>
      </c>
      <c r="D151" t="s">
        <v>16</v>
      </c>
      <c r="E151" t="s">
        <v>17</v>
      </c>
      <c r="F151" t="s">
        <v>15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34</v>
      </c>
      <c r="M151" t="s">
        <v>19</v>
      </c>
      <c r="N151">
        <f t="shared" si="26"/>
        <v>1</v>
      </c>
      <c r="O151" s="4">
        <v>4860</v>
      </c>
      <c r="P151">
        <f t="shared" si="27"/>
        <v>48600</v>
      </c>
      <c r="Q151">
        <f t="shared" si="28"/>
        <v>30</v>
      </c>
      <c r="R151" s="2">
        <f t="shared" si="29"/>
        <v>46171.115635179151</v>
      </c>
      <c r="S151">
        <f t="shared" si="30"/>
        <v>38125</v>
      </c>
      <c r="U151">
        <v>830</v>
      </c>
      <c r="V151" s="2">
        <f t="shared" si="31"/>
        <v>1419.7022312518566</v>
      </c>
      <c r="W151">
        <f t="shared" si="32"/>
        <v>1188.5</v>
      </c>
      <c r="X151" s="2">
        <f t="shared" si="33"/>
        <v>145.75244299674267</v>
      </c>
      <c r="Y151" s="4">
        <f t="shared" si="34"/>
        <v>128</v>
      </c>
    </row>
    <row r="152" spans="1:25" x14ac:dyDescent="0.35">
      <c r="A152" t="s">
        <v>178</v>
      </c>
      <c r="B152" t="s">
        <v>14</v>
      </c>
      <c r="C152" t="s">
        <v>15</v>
      </c>
      <c r="D152" t="s">
        <v>16</v>
      </c>
      <c r="E152" t="s">
        <v>17</v>
      </c>
      <c r="F152" t="s">
        <v>15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23</v>
      </c>
      <c r="M152" t="s">
        <v>24</v>
      </c>
      <c r="N152">
        <f t="shared" si="26"/>
        <v>0</v>
      </c>
      <c r="O152" s="4">
        <v>6277</v>
      </c>
      <c r="P152">
        <f t="shared" si="27"/>
        <v>62770</v>
      </c>
      <c r="Q152">
        <f t="shared" si="28"/>
        <v>30</v>
      </c>
      <c r="R152" s="2">
        <f t="shared" si="29"/>
        <v>46171.115635179151</v>
      </c>
      <c r="S152">
        <f t="shared" si="30"/>
        <v>38125</v>
      </c>
      <c r="U152">
        <v>0</v>
      </c>
      <c r="V152" s="2">
        <f t="shared" si="31"/>
        <v>1419.7022312518566</v>
      </c>
      <c r="W152">
        <f t="shared" si="32"/>
        <v>1188.5</v>
      </c>
      <c r="X152" s="2">
        <f t="shared" si="33"/>
        <v>145.75244299674267</v>
      </c>
      <c r="Y152" s="4">
        <f t="shared" si="34"/>
        <v>128</v>
      </c>
    </row>
    <row r="153" spans="1:25" x14ac:dyDescent="0.35">
      <c r="A153" t="s">
        <v>179</v>
      </c>
      <c r="B153" t="s">
        <v>14</v>
      </c>
      <c r="C153" t="s">
        <v>21</v>
      </c>
      <c r="D153" t="s">
        <v>16</v>
      </c>
      <c r="E153" t="s">
        <v>17</v>
      </c>
      <c r="F153" t="s">
        <v>21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23</v>
      </c>
      <c r="M153" t="s">
        <v>19</v>
      </c>
      <c r="N153">
        <f t="shared" si="26"/>
        <v>1</v>
      </c>
      <c r="O153" s="4">
        <v>2577</v>
      </c>
      <c r="P153">
        <f t="shared" si="27"/>
        <v>25770</v>
      </c>
      <c r="Q153">
        <f t="shared" si="28"/>
        <v>30</v>
      </c>
      <c r="R153" s="2">
        <f t="shared" si="29"/>
        <v>46171.115635179151</v>
      </c>
      <c r="S153">
        <f t="shared" si="30"/>
        <v>38125</v>
      </c>
      <c r="U153">
        <v>3750</v>
      </c>
      <c r="V153" s="2">
        <f t="shared" si="31"/>
        <v>1419.7022312518566</v>
      </c>
      <c r="W153">
        <f t="shared" si="32"/>
        <v>1188.5</v>
      </c>
      <c r="X153" s="2">
        <f t="shared" si="33"/>
        <v>145.75244299674267</v>
      </c>
      <c r="Y153" s="4">
        <f t="shared" si="34"/>
        <v>128</v>
      </c>
    </row>
    <row r="154" spans="1:25" x14ac:dyDescent="0.35">
      <c r="A154" t="s">
        <v>180</v>
      </c>
      <c r="B154" t="s">
        <v>14</v>
      </c>
      <c r="C154" t="s">
        <v>15</v>
      </c>
      <c r="D154" t="s">
        <v>16</v>
      </c>
      <c r="E154" t="s">
        <v>17</v>
      </c>
      <c r="F154" t="s">
        <v>15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18</v>
      </c>
      <c r="M154" t="s">
        <v>24</v>
      </c>
      <c r="N154">
        <f t="shared" si="26"/>
        <v>0</v>
      </c>
      <c r="O154" s="4">
        <v>9166</v>
      </c>
      <c r="P154">
        <f t="shared" si="27"/>
        <v>91660</v>
      </c>
      <c r="Q154">
        <f t="shared" si="28"/>
        <v>30</v>
      </c>
      <c r="R154" s="2">
        <f t="shared" si="29"/>
        <v>46171.115635179151</v>
      </c>
      <c r="S154">
        <f t="shared" si="30"/>
        <v>38125</v>
      </c>
      <c r="U154">
        <v>0</v>
      </c>
      <c r="V154" s="2">
        <f t="shared" si="31"/>
        <v>1419.7022312518566</v>
      </c>
      <c r="W154">
        <f t="shared" si="32"/>
        <v>1188.5</v>
      </c>
      <c r="X154" s="2">
        <f t="shared" si="33"/>
        <v>145.75244299674267</v>
      </c>
      <c r="Y154" s="4">
        <f t="shared" si="34"/>
        <v>128</v>
      </c>
    </row>
    <row r="155" spans="1:25" x14ac:dyDescent="0.35">
      <c r="A155" t="s">
        <v>181</v>
      </c>
      <c r="B155" t="s">
        <v>14</v>
      </c>
      <c r="C155" t="s">
        <v>21</v>
      </c>
      <c r="D155" t="s">
        <v>30</v>
      </c>
      <c r="E155" t="s">
        <v>27</v>
      </c>
      <c r="F155" t="s">
        <v>15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23</v>
      </c>
      <c r="M155" t="s">
        <v>24</v>
      </c>
      <c r="N155">
        <f t="shared" si="26"/>
        <v>0</v>
      </c>
      <c r="O155" s="4">
        <v>2281</v>
      </c>
      <c r="P155">
        <f t="shared" si="27"/>
        <v>22810</v>
      </c>
      <c r="Q155">
        <f t="shared" si="28"/>
        <v>30</v>
      </c>
      <c r="R155" s="2">
        <f t="shared" si="29"/>
        <v>46171.115635179151</v>
      </c>
      <c r="S155">
        <f t="shared" si="30"/>
        <v>38125</v>
      </c>
      <c r="U155">
        <v>0</v>
      </c>
      <c r="V155" s="2">
        <f t="shared" si="31"/>
        <v>1419.7022312518566</v>
      </c>
      <c r="W155">
        <f t="shared" si="32"/>
        <v>1188.5</v>
      </c>
      <c r="X155" s="2">
        <f t="shared" si="33"/>
        <v>145.75244299674267</v>
      </c>
      <c r="Y155" s="4">
        <f t="shared" si="34"/>
        <v>128</v>
      </c>
    </row>
    <row r="156" spans="1:25" x14ac:dyDescent="0.35">
      <c r="A156" t="s">
        <v>182</v>
      </c>
      <c r="B156" t="s">
        <v>14</v>
      </c>
      <c r="C156" t="s">
        <v>15</v>
      </c>
      <c r="D156" t="s">
        <v>16</v>
      </c>
      <c r="E156" t="s">
        <v>17</v>
      </c>
      <c r="F156" t="s">
        <v>15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18</v>
      </c>
      <c r="M156" t="s">
        <v>19</v>
      </c>
      <c r="N156">
        <f t="shared" si="26"/>
        <v>1</v>
      </c>
      <c r="O156" s="4">
        <v>3254</v>
      </c>
      <c r="P156">
        <f t="shared" si="27"/>
        <v>32540</v>
      </c>
      <c r="Q156">
        <f t="shared" si="28"/>
        <v>30</v>
      </c>
      <c r="R156" s="2">
        <f t="shared" si="29"/>
        <v>46171.115635179151</v>
      </c>
      <c r="S156">
        <f t="shared" si="30"/>
        <v>38125</v>
      </c>
      <c r="U156">
        <v>0</v>
      </c>
      <c r="V156" s="2">
        <f t="shared" si="31"/>
        <v>1419.7022312518566</v>
      </c>
      <c r="W156">
        <f t="shared" si="32"/>
        <v>1188.5</v>
      </c>
      <c r="X156" s="2">
        <f t="shared" si="33"/>
        <v>145.75244299674267</v>
      </c>
      <c r="Y156" s="4">
        <f t="shared" si="34"/>
        <v>128</v>
      </c>
    </row>
    <row r="157" spans="1:25" x14ac:dyDescent="0.35">
      <c r="A157" t="s">
        <v>183</v>
      </c>
      <c r="B157" t="s">
        <v>14</v>
      </c>
      <c r="C157" t="s">
        <v>21</v>
      </c>
      <c r="D157" t="s">
        <v>33</v>
      </c>
      <c r="E157" t="s">
        <v>17</v>
      </c>
      <c r="F157" t="s">
        <v>15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34</v>
      </c>
      <c r="M157" t="s">
        <v>19</v>
      </c>
      <c r="N157">
        <f t="shared" si="26"/>
        <v>1</v>
      </c>
      <c r="O157" s="4">
        <v>10171.25</v>
      </c>
      <c r="P157">
        <f t="shared" si="27"/>
        <v>101712.5</v>
      </c>
      <c r="Q157">
        <f t="shared" si="28"/>
        <v>15</v>
      </c>
      <c r="R157" s="2">
        <f t="shared" si="29"/>
        <v>46171.115635179151</v>
      </c>
      <c r="S157">
        <f t="shared" si="30"/>
        <v>38125</v>
      </c>
      <c r="U157">
        <v>0</v>
      </c>
      <c r="V157" s="2">
        <f t="shared" si="31"/>
        <v>1419.7022312518566</v>
      </c>
      <c r="W157">
        <f t="shared" si="32"/>
        <v>1188.5</v>
      </c>
      <c r="X157" s="2">
        <f t="shared" si="33"/>
        <v>145.75244299674267</v>
      </c>
      <c r="Y157" s="4">
        <f t="shared" si="34"/>
        <v>128</v>
      </c>
    </row>
    <row r="158" spans="1:25" x14ac:dyDescent="0.35">
      <c r="A158" t="s">
        <v>184</v>
      </c>
      <c r="B158" t="s">
        <v>14</v>
      </c>
      <c r="C158" t="s">
        <v>21</v>
      </c>
      <c r="D158" t="s">
        <v>22</v>
      </c>
      <c r="E158" t="s">
        <v>17</v>
      </c>
      <c r="F158" t="s">
        <v>15</v>
      </c>
      <c r="G158">
        <v>6000</v>
      </c>
      <c r="H158">
        <v>0</v>
      </c>
      <c r="I158">
        <v>160</v>
      </c>
      <c r="J158">
        <v>360</v>
      </c>
      <c r="K158">
        <v>1</v>
      </c>
      <c r="L158" t="s">
        <v>23</v>
      </c>
      <c r="M158" t="s">
        <v>19</v>
      </c>
      <c r="N158">
        <f t="shared" si="26"/>
        <v>1</v>
      </c>
      <c r="O158" s="4">
        <v>6000</v>
      </c>
      <c r="P158">
        <f t="shared" si="27"/>
        <v>60000</v>
      </c>
      <c r="Q158">
        <f t="shared" si="28"/>
        <v>30</v>
      </c>
      <c r="R158" s="2">
        <f t="shared" si="29"/>
        <v>46171.115635179151</v>
      </c>
      <c r="S158">
        <f t="shared" si="30"/>
        <v>38125</v>
      </c>
      <c r="U158">
        <v>0</v>
      </c>
      <c r="V158" s="2">
        <f t="shared" si="31"/>
        <v>1419.7022312518566</v>
      </c>
      <c r="W158">
        <f t="shared" si="32"/>
        <v>1188.5</v>
      </c>
      <c r="X158" s="2">
        <f t="shared" si="33"/>
        <v>145.75244299674267</v>
      </c>
      <c r="Y158" s="4">
        <f t="shared" si="34"/>
        <v>128</v>
      </c>
    </row>
    <row r="159" spans="1:25" x14ac:dyDescent="0.35">
      <c r="A159" t="s">
        <v>185</v>
      </c>
      <c r="B159" t="s">
        <v>14</v>
      </c>
      <c r="C159" t="s">
        <v>21</v>
      </c>
      <c r="D159" t="s">
        <v>22</v>
      </c>
      <c r="E159" t="s">
        <v>17</v>
      </c>
      <c r="F159" t="s">
        <v>15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18</v>
      </c>
      <c r="M159" t="s">
        <v>19</v>
      </c>
      <c r="N159">
        <f t="shared" si="26"/>
        <v>1</v>
      </c>
      <c r="O159" s="4">
        <v>9538</v>
      </c>
      <c r="P159">
        <f t="shared" si="27"/>
        <v>95380</v>
      </c>
      <c r="Q159">
        <f t="shared" si="28"/>
        <v>30</v>
      </c>
      <c r="R159" s="2">
        <f t="shared" si="29"/>
        <v>46171.115635179151</v>
      </c>
      <c r="S159">
        <f t="shared" si="30"/>
        <v>38125</v>
      </c>
      <c r="U159">
        <v>0</v>
      </c>
      <c r="V159" s="2">
        <f t="shared" si="31"/>
        <v>1419.7022312518566</v>
      </c>
      <c r="W159">
        <f t="shared" si="32"/>
        <v>1188.5</v>
      </c>
      <c r="X159" s="2">
        <f t="shared" si="33"/>
        <v>145.75244299674267</v>
      </c>
      <c r="Y159" s="4">
        <f t="shared" si="34"/>
        <v>128</v>
      </c>
    </row>
    <row r="160" spans="1:25" x14ac:dyDescent="0.35">
      <c r="A160" t="s">
        <v>186</v>
      </c>
      <c r="B160" t="s">
        <v>14</v>
      </c>
      <c r="C160" t="s">
        <v>15</v>
      </c>
      <c r="D160" t="s">
        <v>16</v>
      </c>
      <c r="E160" t="s">
        <v>17</v>
      </c>
      <c r="F160" t="s">
        <v>15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23</v>
      </c>
      <c r="M160" t="s">
        <v>19</v>
      </c>
      <c r="N160">
        <f t="shared" si="26"/>
        <v>1</v>
      </c>
      <c r="O160" s="4">
        <v>2980</v>
      </c>
      <c r="P160">
        <f t="shared" si="27"/>
        <v>29800</v>
      </c>
      <c r="Q160">
        <f t="shared" si="28"/>
        <v>30</v>
      </c>
      <c r="R160" s="2">
        <f t="shared" si="29"/>
        <v>46171.115635179151</v>
      </c>
      <c r="S160">
        <f t="shared" si="30"/>
        <v>38125</v>
      </c>
      <c r="U160">
        <v>2083</v>
      </c>
      <c r="V160" s="2">
        <f t="shared" si="31"/>
        <v>1419.7022312518566</v>
      </c>
      <c r="W160">
        <f t="shared" si="32"/>
        <v>1188.5</v>
      </c>
      <c r="X160" s="2">
        <f t="shared" si="33"/>
        <v>145.75244299674267</v>
      </c>
      <c r="Y160" s="4">
        <f t="shared" si="34"/>
        <v>128</v>
      </c>
    </row>
    <row r="161" spans="1:25" x14ac:dyDescent="0.35">
      <c r="A161" t="s">
        <v>187</v>
      </c>
      <c r="B161" t="s">
        <v>14</v>
      </c>
      <c r="C161" t="s">
        <v>21</v>
      </c>
      <c r="D161" t="s">
        <v>16</v>
      </c>
      <c r="E161" t="s">
        <v>17</v>
      </c>
      <c r="F161" t="s">
        <v>15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34</v>
      </c>
      <c r="M161" t="s">
        <v>19</v>
      </c>
      <c r="N161">
        <f t="shared" si="26"/>
        <v>1</v>
      </c>
      <c r="O161" s="4">
        <v>4583</v>
      </c>
      <c r="P161">
        <f t="shared" si="27"/>
        <v>45830</v>
      </c>
      <c r="Q161">
        <f t="shared" si="28"/>
        <v>30</v>
      </c>
      <c r="R161" s="2">
        <f t="shared" si="29"/>
        <v>46171.115635179151</v>
      </c>
      <c r="S161">
        <f t="shared" si="30"/>
        <v>38125</v>
      </c>
      <c r="U161">
        <v>5625</v>
      </c>
      <c r="V161" s="2">
        <f t="shared" si="31"/>
        <v>1419.7022312518566</v>
      </c>
      <c r="W161">
        <f t="shared" si="32"/>
        <v>1188.5</v>
      </c>
      <c r="X161" s="2">
        <f t="shared" si="33"/>
        <v>145.75244299674267</v>
      </c>
      <c r="Y161" s="4">
        <f t="shared" si="34"/>
        <v>128</v>
      </c>
    </row>
    <row r="162" spans="1:25" x14ac:dyDescent="0.35">
      <c r="A162" t="s">
        <v>188</v>
      </c>
      <c r="B162" t="s">
        <v>14</v>
      </c>
      <c r="C162" t="s">
        <v>21</v>
      </c>
      <c r="D162" t="s">
        <v>16</v>
      </c>
      <c r="E162" t="s">
        <v>27</v>
      </c>
      <c r="F162" t="s">
        <v>15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34</v>
      </c>
      <c r="M162" t="s">
        <v>19</v>
      </c>
      <c r="N162">
        <f t="shared" si="26"/>
        <v>1</v>
      </c>
      <c r="O162" s="4">
        <v>1863</v>
      </c>
      <c r="P162">
        <f t="shared" si="27"/>
        <v>18630</v>
      </c>
      <c r="Q162">
        <f t="shared" si="28"/>
        <v>30</v>
      </c>
      <c r="R162" s="2">
        <f t="shared" si="29"/>
        <v>46171.115635179151</v>
      </c>
      <c r="S162">
        <f t="shared" si="30"/>
        <v>38125</v>
      </c>
      <c r="U162">
        <v>1041</v>
      </c>
      <c r="V162" s="2">
        <f t="shared" si="31"/>
        <v>1419.7022312518566</v>
      </c>
      <c r="W162">
        <f t="shared" si="32"/>
        <v>1188.5</v>
      </c>
      <c r="X162" s="2">
        <f t="shared" si="33"/>
        <v>145.75244299674267</v>
      </c>
      <c r="Y162" s="4">
        <f t="shared" si="34"/>
        <v>128</v>
      </c>
    </row>
    <row r="163" spans="1:25" x14ac:dyDescent="0.35">
      <c r="A163" t="s">
        <v>189</v>
      </c>
      <c r="B163" t="s">
        <v>14</v>
      </c>
      <c r="C163" t="s">
        <v>21</v>
      </c>
      <c r="D163" t="s">
        <v>16</v>
      </c>
      <c r="E163" t="s">
        <v>17</v>
      </c>
      <c r="F163" t="s">
        <v>15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18</v>
      </c>
      <c r="M163" t="s">
        <v>24</v>
      </c>
      <c r="N163">
        <f t="shared" si="26"/>
        <v>0</v>
      </c>
      <c r="O163" s="4">
        <v>7933</v>
      </c>
      <c r="P163">
        <f t="shared" si="27"/>
        <v>79330</v>
      </c>
      <c r="Q163">
        <f t="shared" si="28"/>
        <v>30</v>
      </c>
      <c r="R163" s="2">
        <f t="shared" si="29"/>
        <v>46171.115635179151</v>
      </c>
      <c r="S163">
        <f t="shared" si="30"/>
        <v>38125</v>
      </c>
      <c r="U163">
        <v>0</v>
      </c>
      <c r="V163" s="2">
        <f t="shared" si="31"/>
        <v>1419.7022312518566</v>
      </c>
      <c r="W163">
        <f t="shared" si="32"/>
        <v>1188.5</v>
      </c>
      <c r="X163" s="2">
        <f t="shared" si="33"/>
        <v>145.75244299674267</v>
      </c>
      <c r="Y163" s="4">
        <f t="shared" si="34"/>
        <v>128</v>
      </c>
    </row>
    <row r="164" spans="1:25" x14ac:dyDescent="0.35">
      <c r="A164" t="s">
        <v>190</v>
      </c>
      <c r="B164" t="s">
        <v>14</v>
      </c>
      <c r="C164" t="s">
        <v>21</v>
      </c>
      <c r="D164" t="s">
        <v>22</v>
      </c>
      <c r="E164" t="s">
        <v>17</v>
      </c>
      <c r="F164" t="s">
        <v>15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34</v>
      </c>
      <c r="M164" t="s">
        <v>24</v>
      </c>
      <c r="N164">
        <f t="shared" si="26"/>
        <v>0</v>
      </c>
      <c r="O164" s="4">
        <v>3089</v>
      </c>
      <c r="P164">
        <f t="shared" si="27"/>
        <v>30890</v>
      </c>
      <c r="Q164">
        <f t="shared" si="28"/>
        <v>30</v>
      </c>
      <c r="R164" s="2">
        <f t="shared" si="29"/>
        <v>46171.115635179151</v>
      </c>
      <c r="S164">
        <f t="shared" si="30"/>
        <v>38125</v>
      </c>
      <c r="U164">
        <v>1280</v>
      </c>
      <c r="V164" s="2">
        <f t="shared" si="31"/>
        <v>1419.7022312518566</v>
      </c>
      <c r="W164">
        <f t="shared" si="32"/>
        <v>1188.5</v>
      </c>
      <c r="X164" s="2">
        <f t="shared" si="33"/>
        <v>145.75244299674267</v>
      </c>
      <c r="Y164" s="4">
        <f t="shared" si="34"/>
        <v>128</v>
      </c>
    </row>
    <row r="165" spans="1:25" x14ac:dyDescent="0.35">
      <c r="A165" t="s">
        <v>191</v>
      </c>
      <c r="B165" t="s">
        <v>14</v>
      </c>
      <c r="C165" t="s">
        <v>21</v>
      </c>
      <c r="D165" t="s">
        <v>30</v>
      </c>
      <c r="E165" t="s">
        <v>17</v>
      </c>
      <c r="F165" t="s">
        <v>15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23</v>
      </c>
      <c r="M165" t="s">
        <v>19</v>
      </c>
      <c r="N165">
        <f t="shared" si="26"/>
        <v>1</v>
      </c>
      <c r="O165" s="4">
        <v>4167</v>
      </c>
      <c r="P165">
        <f t="shared" si="27"/>
        <v>41670</v>
      </c>
      <c r="Q165">
        <f t="shared" si="28"/>
        <v>30</v>
      </c>
      <c r="R165" s="2">
        <f t="shared" si="29"/>
        <v>46171.115635179151</v>
      </c>
      <c r="S165">
        <f t="shared" si="30"/>
        <v>38125</v>
      </c>
      <c r="U165">
        <v>1447</v>
      </c>
      <c r="V165" s="2">
        <f t="shared" si="31"/>
        <v>1419.7022312518566</v>
      </c>
      <c r="W165">
        <f t="shared" si="32"/>
        <v>1188.5</v>
      </c>
      <c r="X165" s="2">
        <f t="shared" si="33"/>
        <v>145.75244299674267</v>
      </c>
      <c r="Y165" s="4">
        <f t="shared" si="34"/>
        <v>128</v>
      </c>
    </row>
    <row r="166" spans="1:25" x14ac:dyDescent="0.35">
      <c r="A166" t="s">
        <v>192</v>
      </c>
      <c r="B166" t="s">
        <v>14</v>
      </c>
      <c r="C166" t="s">
        <v>21</v>
      </c>
      <c r="D166" t="s">
        <v>16</v>
      </c>
      <c r="E166" t="s">
        <v>17</v>
      </c>
      <c r="F166" t="s">
        <v>15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18</v>
      </c>
      <c r="M166" t="s">
        <v>19</v>
      </c>
      <c r="N166">
        <f t="shared" si="26"/>
        <v>1</v>
      </c>
      <c r="O166" s="4">
        <v>9323</v>
      </c>
      <c r="P166">
        <f t="shared" si="27"/>
        <v>93230</v>
      </c>
      <c r="Q166">
        <f t="shared" si="28"/>
        <v>15</v>
      </c>
      <c r="R166" s="2">
        <f t="shared" si="29"/>
        <v>46171.115635179151</v>
      </c>
      <c r="S166">
        <f t="shared" si="30"/>
        <v>38125</v>
      </c>
      <c r="U166">
        <v>0</v>
      </c>
      <c r="V166" s="2">
        <f t="shared" si="31"/>
        <v>1419.7022312518566</v>
      </c>
      <c r="W166">
        <f t="shared" si="32"/>
        <v>1188.5</v>
      </c>
      <c r="X166" s="2">
        <f t="shared" si="33"/>
        <v>145.75244299674267</v>
      </c>
      <c r="Y166" s="4">
        <f t="shared" si="34"/>
        <v>128</v>
      </c>
    </row>
    <row r="167" spans="1:25" x14ac:dyDescent="0.35">
      <c r="A167" t="s">
        <v>193</v>
      </c>
      <c r="B167" t="s">
        <v>14</v>
      </c>
      <c r="C167" t="s">
        <v>21</v>
      </c>
      <c r="D167" t="s">
        <v>16</v>
      </c>
      <c r="E167" t="s">
        <v>17</v>
      </c>
      <c r="F167" t="s">
        <v>15</v>
      </c>
      <c r="G167">
        <v>3707</v>
      </c>
      <c r="H167">
        <v>3166</v>
      </c>
      <c r="I167">
        <v>182</v>
      </c>
      <c r="J167">
        <v>360</v>
      </c>
      <c r="K167">
        <v>1</v>
      </c>
      <c r="L167" t="s">
        <v>23</v>
      </c>
      <c r="M167" t="s">
        <v>19</v>
      </c>
      <c r="N167">
        <f t="shared" si="26"/>
        <v>1</v>
      </c>
      <c r="O167" s="4">
        <v>3707</v>
      </c>
      <c r="P167">
        <f t="shared" si="27"/>
        <v>37070</v>
      </c>
      <c r="Q167">
        <f t="shared" si="28"/>
        <v>30</v>
      </c>
      <c r="R167" s="2">
        <f t="shared" si="29"/>
        <v>46171.115635179151</v>
      </c>
      <c r="S167">
        <f t="shared" si="30"/>
        <v>38125</v>
      </c>
      <c r="U167">
        <v>3166</v>
      </c>
      <c r="V167" s="2">
        <f t="shared" si="31"/>
        <v>1419.7022312518566</v>
      </c>
      <c r="W167">
        <f t="shared" si="32"/>
        <v>1188.5</v>
      </c>
      <c r="X167" s="2">
        <f t="shared" si="33"/>
        <v>145.75244299674267</v>
      </c>
      <c r="Y167" s="4">
        <f t="shared" si="34"/>
        <v>128</v>
      </c>
    </row>
    <row r="168" spans="1:25" x14ac:dyDescent="0.35">
      <c r="A168" t="s">
        <v>194</v>
      </c>
      <c r="B168" t="s">
        <v>45</v>
      </c>
      <c r="C168" t="s">
        <v>21</v>
      </c>
      <c r="D168" t="s">
        <v>16</v>
      </c>
      <c r="E168" t="s">
        <v>17</v>
      </c>
      <c r="F168" t="s">
        <v>15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23</v>
      </c>
      <c r="M168" t="s">
        <v>24</v>
      </c>
      <c r="N168">
        <f t="shared" si="26"/>
        <v>0</v>
      </c>
      <c r="O168" s="4">
        <v>4583</v>
      </c>
      <c r="P168">
        <f t="shared" si="27"/>
        <v>45830</v>
      </c>
      <c r="Q168">
        <f t="shared" si="28"/>
        <v>30</v>
      </c>
      <c r="R168" s="2">
        <f t="shared" si="29"/>
        <v>46171.115635179151</v>
      </c>
      <c r="S168">
        <f t="shared" si="30"/>
        <v>38125</v>
      </c>
      <c r="U168">
        <v>0</v>
      </c>
      <c r="V168" s="2">
        <f t="shared" si="31"/>
        <v>1419.7022312518566</v>
      </c>
      <c r="W168">
        <f t="shared" si="32"/>
        <v>1188.5</v>
      </c>
      <c r="X168" s="2">
        <f t="shared" si="33"/>
        <v>145.75244299674267</v>
      </c>
      <c r="Y168" s="4">
        <f t="shared" si="34"/>
        <v>128</v>
      </c>
    </row>
    <row r="169" spans="1:25" x14ac:dyDescent="0.35">
      <c r="A169" t="s">
        <v>195</v>
      </c>
      <c r="B169" t="s">
        <v>14</v>
      </c>
      <c r="C169" t="s">
        <v>21</v>
      </c>
      <c r="D169" t="s">
        <v>16</v>
      </c>
      <c r="E169" t="s">
        <v>17</v>
      </c>
      <c r="F169" t="s">
        <v>15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23</v>
      </c>
      <c r="M169" t="s">
        <v>19</v>
      </c>
      <c r="N169">
        <f t="shared" si="26"/>
        <v>1</v>
      </c>
      <c r="O169" s="4">
        <v>2439</v>
      </c>
      <c r="P169">
        <f t="shared" si="27"/>
        <v>24390</v>
      </c>
      <c r="Q169">
        <f t="shared" si="28"/>
        <v>30</v>
      </c>
      <c r="R169" s="2">
        <f t="shared" si="29"/>
        <v>46171.115635179151</v>
      </c>
      <c r="S169">
        <f t="shared" si="30"/>
        <v>38125</v>
      </c>
      <c r="U169">
        <v>3333</v>
      </c>
      <c r="V169" s="2">
        <f t="shared" si="31"/>
        <v>1419.7022312518566</v>
      </c>
      <c r="W169">
        <f t="shared" si="32"/>
        <v>1188.5</v>
      </c>
      <c r="X169" s="2">
        <f t="shared" si="33"/>
        <v>145.75244299674267</v>
      </c>
      <c r="Y169" s="4">
        <f t="shared" si="34"/>
        <v>128</v>
      </c>
    </row>
    <row r="170" spans="1:25" x14ac:dyDescent="0.35">
      <c r="A170" t="s">
        <v>196</v>
      </c>
      <c r="B170" t="s">
        <v>14</v>
      </c>
      <c r="C170" t="s">
        <v>15</v>
      </c>
      <c r="D170" t="s">
        <v>16</v>
      </c>
      <c r="E170" t="s">
        <v>17</v>
      </c>
      <c r="F170" t="s">
        <v>15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34</v>
      </c>
      <c r="M170" t="s">
        <v>24</v>
      </c>
      <c r="N170">
        <f t="shared" si="26"/>
        <v>0</v>
      </c>
      <c r="O170" s="4">
        <v>2237</v>
      </c>
      <c r="P170">
        <f t="shared" si="27"/>
        <v>22370</v>
      </c>
      <c r="Q170">
        <f t="shared" si="28"/>
        <v>40</v>
      </c>
      <c r="R170" s="2">
        <f t="shared" si="29"/>
        <v>46171.115635179151</v>
      </c>
      <c r="S170">
        <f t="shared" si="30"/>
        <v>38125</v>
      </c>
      <c r="U170">
        <v>0</v>
      </c>
      <c r="V170" s="2">
        <f t="shared" si="31"/>
        <v>1419.7022312518566</v>
      </c>
      <c r="W170">
        <f t="shared" si="32"/>
        <v>1188.5</v>
      </c>
      <c r="X170" s="2">
        <f t="shared" si="33"/>
        <v>145.75244299674267</v>
      </c>
      <c r="Y170" s="4">
        <f t="shared" si="34"/>
        <v>128</v>
      </c>
    </row>
    <row r="171" spans="1:25" x14ac:dyDescent="0.35">
      <c r="A171" t="s">
        <v>197</v>
      </c>
      <c r="B171" t="s">
        <v>14</v>
      </c>
      <c r="C171" t="s">
        <v>21</v>
      </c>
      <c r="D171" t="s">
        <v>30</v>
      </c>
      <c r="E171" t="s">
        <v>17</v>
      </c>
      <c r="F171" t="s">
        <v>15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34</v>
      </c>
      <c r="M171" t="s">
        <v>19</v>
      </c>
      <c r="N171">
        <f t="shared" si="26"/>
        <v>1</v>
      </c>
      <c r="O171" s="4">
        <v>8000</v>
      </c>
      <c r="P171">
        <f t="shared" si="27"/>
        <v>80000</v>
      </c>
      <c r="Q171">
        <f t="shared" si="28"/>
        <v>30</v>
      </c>
      <c r="R171" s="2">
        <f t="shared" si="29"/>
        <v>46171.115635179151</v>
      </c>
      <c r="S171">
        <f t="shared" si="30"/>
        <v>38125</v>
      </c>
      <c r="U171">
        <v>0</v>
      </c>
      <c r="V171" s="2">
        <f t="shared" si="31"/>
        <v>1419.7022312518566</v>
      </c>
      <c r="W171">
        <f t="shared" si="32"/>
        <v>1188.5</v>
      </c>
      <c r="X171" s="2">
        <f t="shared" si="33"/>
        <v>145.75244299674267</v>
      </c>
      <c r="Y171" s="4">
        <f t="shared" si="34"/>
        <v>128</v>
      </c>
    </row>
    <row r="172" spans="1:25" x14ac:dyDescent="0.35">
      <c r="A172" t="s">
        <v>198</v>
      </c>
      <c r="B172" t="s">
        <v>14</v>
      </c>
      <c r="C172" t="s">
        <v>21</v>
      </c>
      <c r="D172" t="s">
        <v>16</v>
      </c>
      <c r="E172" t="s">
        <v>27</v>
      </c>
      <c r="F172" t="s">
        <v>15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23</v>
      </c>
      <c r="M172" t="s">
        <v>19</v>
      </c>
      <c r="N172">
        <f t="shared" si="26"/>
        <v>1</v>
      </c>
      <c r="O172" s="4">
        <v>1820</v>
      </c>
      <c r="P172">
        <f t="shared" si="27"/>
        <v>18200</v>
      </c>
      <c r="Q172">
        <f t="shared" si="28"/>
        <v>30</v>
      </c>
      <c r="R172" s="2">
        <f t="shared" si="29"/>
        <v>46171.115635179151</v>
      </c>
      <c r="S172">
        <f t="shared" si="30"/>
        <v>38125</v>
      </c>
      <c r="U172">
        <v>1769</v>
      </c>
      <c r="V172" s="2">
        <f t="shared" si="31"/>
        <v>1419.7022312518566</v>
      </c>
      <c r="W172">
        <f t="shared" si="32"/>
        <v>1188.5</v>
      </c>
      <c r="X172" s="2">
        <f t="shared" si="33"/>
        <v>145.75244299674267</v>
      </c>
      <c r="Y172" s="4">
        <f t="shared" si="34"/>
        <v>128</v>
      </c>
    </row>
    <row r="173" spans="1:25" x14ac:dyDescent="0.35">
      <c r="A173" t="s">
        <v>199</v>
      </c>
      <c r="B173" t="s">
        <v>14</v>
      </c>
      <c r="C173" t="s">
        <v>21</v>
      </c>
      <c r="D173" t="s">
        <v>33</v>
      </c>
      <c r="E173" t="s">
        <v>17</v>
      </c>
      <c r="F173" t="s">
        <v>15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18</v>
      </c>
      <c r="M173" t="s">
        <v>19</v>
      </c>
      <c r="N173">
        <f t="shared" si="26"/>
        <v>1</v>
      </c>
      <c r="O173" s="4">
        <v>10171.25</v>
      </c>
      <c r="P173">
        <f t="shared" si="27"/>
        <v>101712.5</v>
      </c>
      <c r="Q173">
        <f t="shared" si="28"/>
        <v>25</v>
      </c>
      <c r="R173" s="2">
        <f t="shared" si="29"/>
        <v>46171.115635179151</v>
      </c>
      <c r="S173">
        <f t="shared" si="30"/>
        <v>38125</v>
      </c>
      <c r="U173">
        <v>0</v>
      </c>
      <c r="V173" s="2">
        <f t="shared" si="31"/>
        <v>1419.7022312518566</v>
      </c>
      <c r="W173">
        <f t="shared" si="32"/>
        <v>1188.5</v>
      </c>
      <c r="X173" s="2">
        <f t="shared" si="33"/>
        <v>145.75244299674267</v>
      </c>
      <c r="Y173" s="4">
        <f t="shared" si="34"/>
        <v>128</v>
      </c>
    </row>
    <row r="174" spans="1:25" x14ac:dyDescent="0.35">
      <c r="A174" t="s">
        <v>200</v>
      </c>
      <c r="B174" t="s">
        <v>14</v>
      </c>
      <c r="C174" t="s">
        <v>21</v>
      </c>
      <c r="D174" t="s">
        <v>33</v>
      </c>
      <c r="E174" t="s">
        <v>27</v>
      </c>
      <c r="F174" t="s">
        <v>15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23</v>
      </c>
      <c r="M174" t="s">
        <v>24</v>
      </c>
      <c r="N174">
        <f t="shared" si="26"/>
        <v>0</v>
      </c>
      <c r="O174" s="4">
        <v>3522</v>
      </c>
      <c r="P174">
        <f t="shared" si="27"/>
        <v>35220</v>
      </c>
      <c r="Q174">
        <f t="shared" si="28"/>
        <v>15</v>
      </c>
      <c r="R174" s="2">
        <f t="shared" si="29"/>
        <v>46171.115635179151</v>
      </c>
      <c r="S174">
        <f t="shared" si="30"/>
        <v>38125</v>
      </c>
      <c r="U174">
        <v>0</v>
      </c>
      <c r="V174" s="2">
        <f t="shared" si="31"/>
        <v>1419.7022312518566</v>
      </c>
      <c r="W174">
        <f t="shared" si="32"/>
        <v>1188.5</v>
      </c>
      <c r="X174" s="2">
        <f t="shared" si="33"/>
        <v>145.75244299674267</v>
      </c>
      <c r="Y174" s="4">
        <f t="shared" si="34"/>
        <v>128</v>
      </c>
    </row>
    <row r="175" spans="1:25" x14ac:dyDescent="0.35">
      <c r="A175" t="s">
        <v>201</v>
      </c>
      <c r="B175" t="s">
        <v>14</v>
      </c>
      <c r="C175" t="s">
        <v>21</v>
      </c>
      <c r="D175" t="s">
        <v>16</v>
      </c>
      <c r="E175" t="s">
        <v>17</v>
      </c>
      <c r="F175" t="s">
        <v>15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34</v>
      </c>
      <c r="M175" t="s">
        <v>19</v>
      </c>
      <c r="N175">
        <f t="shared" si="26"/>
        <v>1</v>
      </c>
      <c r="O175" s="4">
        <v>5708</v>
      </c>
      <c r="P175">
        <f t="shared" si="27"/>
        <v>57080</v>
      </c>
      <c r="Q175">
        <f t="shared" si="28"/>
        <v>30</v>
      </c>
      <c r="R175" s="2">
        <f t="shared" si="29"/>
        <v>46171.115635179151</v>
      </c>
      <c r="S175">
        <f t="shared" si="30"/>
        <v>38125</v>
      </c>
      <c r="U175">
        <v>5625</v>
      </c>
      <c r="V175" s="2">
        <f t="shared" si="31"/>
        <v>1419.7022312518566</v>
      </c>
      <c r="W175">
        <f t="shared" si="32"/>
        <v>1188.5</v>
      </c>
      <c r="X175" s="2">
        <f t="shared" si="33"/>
        <v>145.75244299674267</v>
      </c>
      <c r="Y175" s="4">
        <f t="shared" si="34"/>
        <v>128</v>
      </c>
    </row>
    <row r="176" spans="1:25" x14ac:dyDescent="0.35">
      <c r="A176" t="s">
        <v>202</v>
      </c>
      <c r="B176" t="s">
        <v>14</v>
      </c>
      <c r="C176" t="s">
        <v>21</v>
      </c>
      <c r="D176" t="s">
        <v>16</v>
      </c>
      <c r="E176" t="s">
        <v>27</v>
      </c>
      <c r="F176" t="s">
        <v>21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34</v>
      </c>
      <c r="M176" t="s">
        <v>24</v>
      </c>
      <c r="N176">
        <f t="shared" si="26"/>
        <v>0</v>
      </c>
      <c r="O176" s="4">
        <v>4344</v>
      </c>
      <c r="P176">
        <f t="shared" si="27"/>
        <v>43440</v>
      </c>
      <c r="Q176">
        <f t="shared" si="28"/>
        <v>30</v>
      </c>
      <c r="R176" s="2">
        <f t="shared" si="29"/>
        <v>46171.115635179151</v>
      </c>
      <c r="S176">
        <f t="shared" si="30"/>
        <v>38125</v>
      </c>
      <c r="U176">
        <v>736</v>
      </c>
      <c r="V176" s="2">
        <f t="shared" si="31"/>
        <v>1419.7022312518566</v>
      </c>
      <c r="W176">
        <f t="shared" si="32"/>
        <v>1188.5</v>
      </c>
      <c r="X176" s="2">
        <f t="shared" si="33"/>
        <v>145.75244299674267</v>
      </c>
      <c r="Y176" s="4">
        <f t="shared" si="34"/>
        <v>128</v>
      </c>
    </row>
    <row r="177" spans="1:25" x14ac:dyDescent="0.35">
      <c r="A177" t="s">
        <v>203</v>
      </c>
      <c r="B177" t="s">
        <v>14</v>
      </c>
      <c r="C177" t="s">
        <v>21</v>
      </c>
      <c r="D177" t="s">
        <v>16</v>
      </c>
      <c r="E177" t="s">
        <v>17</v>
      </c>
      <c r="F177" t="s">
        <v>15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23</v>
      </c>
      <c r="M177" t="s">
        <v>19</v>
      </c>
      <c r="N177">
        <f t="shared" si="26"/>
        <v>1</v>
      </c>
      <c r="O177" s="4">
        <v>3497</v>
      </c>
      <c r="P177">
        <f t="shared" si="27"/>
        <v>34970</v>
      </c>
      <c r="Q177">
        <f t="shared" si="28"/>
        <v>30</v>
      </c>
      <c r="R177" s="2">
        <f t="shared" si="29"/>
        <v>46171.115635179151</v>
      </c>
      <c r="S177">
        <f t="shared" si="30"/>
        <v>38125</v>
      </c>
      <c r="U177">
        <v>1964</v>
      </c>
      <c r="V177" s="2">
        <f t="shared" si="31"/>
        <v>1419.7022312518566</v>
      </c>
      <c r="W177">
        <f t="shared" si="32"/>
        <v>1188.5</v>
      </c>
      <c r="X177" s="2">
        <f t="shared" si="33"/>
        <v>145.75244299674267</v>
      </c>
      <c r="Y177" s="4">
        <f t="shared" si="34"/>
        <v>128</v>
      </c>
    </row>
    <row r="178" spans="1:25" x14ac:dyDescent="0.35">
      <c r="A178" t="s">
        <v>204</v>
      </c>
      <c r="B178" t="s">
        <v>14</v>
      </c>
      <c r="C178" t="s">
        <v>21</v>
      </c>
      <c r="D178" t="s">
        <v>30</v>
      </c>
      <c r="E178" t="s">
        <v>17</v>
      </c>
      <c r="F178" t="s">
        <v>15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23</v>
      </c>
      <c r="M178" t="s">
        <v>19</v>
      </c>
      <c r="N178">
        <f t="shared" si="26"/>
        <v>1</v>
      </c>
      <c r="O178" s="4">
        <v>2045</v>
      </c>
      <c r="P178">
        <f t="shared" si="27"/>
        <v>20450</v>
      </c>
      <c r="Q178">
        <f t="shared" si="28"/>
        <v>30</v>
      </c>
      <c r="R178" s="2">
        <f t="shared" si="29"/>
        <v>46171.115635179151</v>
      </c>
      <c r="S178">
        <f t="shared" si="30"/>
        <v>38125</v>
      </c>
      <c r="U178">
        <v>1619</v>
      </c>
      <c r="V178" s="2">
        <f t="shared" si="31"/>
        <v>1419.7022312518566</v>
      </c>
      <c r="W178">
        <f t="shared" si="32"/>
        <v>1188.5</v>
      </c>
      <c r="X178" s="2">
        <f t="shared" si="33"/>
        <v>145.75244299674267</v>
      </c>
      <c r="Y178" s="4">
        <f t="shared" si="34"/>
        <v>128</v>
      </c>
    </row>
    <row r="179" spans="1:25" x14ac:dyDescent="0.35">
      <c r="A179" t="s">
        <v>205</v>
      </c>
      <c r="B179" t="s">
        <v>14</v>
      </c>
      <c r="C179" t="s">
        <v>21</v>
      </c>
      <c r="D179" t="s">
        <v>33</v>
      </c>
      <c r="E179" t="s">
        <v>17</v>
      </c>
      <c r="F179" t="s">
        <v>15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34</v>
      </c>
      <c r="M179" t="s">
        <v>24</v>
      </c>
      <c r="N179">
        <f t="shared" si="26"/>
        <v>0</v>
      </c>
      <c r="O179" s="4">
        <v>5516</v>
      </c>
      <c r="P179">
        <f t="shared" si="27"/>
        <v>55160</v>
      </c>
      <c r="Q179">
        <f t="shared" si="28"/>
        <v>30</v>
      </c>
      <c r="R179" s="2">
        <f t="shared" si="29"/>
        <v>46171.115635179151</v>
      </c>
      <c r="S179">
        <f t="shared" si="30"/>
        <v>38125</v>
      </c>
      <c r="U179">
        <v>5743.125</v>
      </c>
      <c r="V179" s="2">
        <f t="shared" si="31"/>
        <v>1419.7022312518566</v>
      </c>
      <c r="W179">
        <f t="shared" si="32"/>
        <v>1188.5</v>
      </c>
      <c r="X179" s="2">
        <f t="shared" si="33"/>
        <v>145.75244299674267</v>
      </c>
      <c r="Y179" s="4">
        <f t="shared" si="34"/>
        <v>128</v>
      </c>
    </row>
    <row r="180" spans="1:25" x14ac:dyDescent="0.35">
      <c r="A180" t="s">
        <v>206</v>
      </c>
      <c r="B180" t="s">
        <v>14</v>
      </c>
      <c r="C180" t="s">
        <v>21</v>
      </c>
      <c r="D180" t="s">
        <v>22</v>
      </c>
      <c r="E180" t="s">
        <v>17</v>
      </c>
      <c r="F180" t="s">
        <v>15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34</v>
      </c>
      <c r="M180" t="s">
        <v>19</v>
      </c>
      <c r="N180">
        <f t="shared" si="26"/>
        <v>1</v>
      </c>
      <c r="O180" s="4">
        <v>3750</v>
      </c>
      <c r="P180">
        <f t="shared" si="27"/>
        <v>37500</v>
      </c>
      <c r="Q180">
        <f t="shared" si="28"/>
        <v>30</v>
      </c>
      <c r="R180" s="2">
        <f t="shared" si="29"/>
        <v>46171.115635179151</v>
      </c>
      <c r="S180">
        <f t="shared" si="30"/>
        <v>38125</v>
      </c>
      <c r="U180">
        <v>0</v>
      </c>
      <c r="V180" s="2">
        <f t="shared" si="31"/>
        <v>1419.7022312518566</v>
      </c>
      <c r="W180">
        <f t="shared" si="32"/>
        <v>1188.5</v>
      </c>
      <c r="X180" s="2">
        <f t="shared" si="33"/>
        <v>145.75244299674267</v>
      </c>
      <c r="Y180" s="4">
        <f t="shared" si="34"/>
        <v>128</v>
      </c>
    </row>
    <row r="181" spans="1:25" x14ac:dyDescent="0.35">
      <c r="A181" t="s">
        <v>207</v>
      </c>
      <c r="B181" t="s">
        <v>14</v>
      </c>
      <c r="C181" t="s">
        <v>15</v>
      </c>
      <c r="D181" t="s">
        <v>16</v>
      </c>
      <c r="E181" t="s">
        <v>27</v>
      </c>
      <c r="F181" t="s">
        <v>15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18</v>
      </c>
      <c r="M181" t="s">
        <v>24</v>
      </c>
      <c r="N181">
        <f t="shared" si="26"/>
        <v>0</v>
      </c>
      <c r="O181" s="4">
        <v>2333</v>
      </c>
      <c r="P181">
        <f t="shared" si="27"/>
        <v>23330</v>
      </c>
      <c r="Q181">
        <f t="shared" si="28"/>
        <v>40</v>
      </c>
      <c r="R181" s="2">
        <f t="shared" si="29"/>
        <v>46171.115635179151</v>
      </c>
      <c r="S181">
        <f t="shared" si="30"/>
        <v>38125</v>
      </c>
      <c r="U181">
        <v>1451</v>
      </c>
      <c r="V181" s="2">
        <f t="shared" si="31"/>
        <v>1419.7022312518566</v>
      </c>
      <c r="W181">
        <f t="shared" si="32"/>
        <v>1188.5</v>
      </c>
      <c r="X181" s="2">
        <f t="shared" si="33"/>
        <v>145.75244299674267</v>
      </c>
      <c r="Y181" s="4">
        <f t="shared" si="34"/>
        <v>128</v>
      </c>
    </row>
    <row r="182" spans="1:25" x14ac:dyDescent="0.35">
      <c r="A182" t="s">
        <v>208</v>
      </c>
      <c r="B182" t="s">
        <v>14</v>
      </c>
      <c r="C182" t="s">
        <v>21</v>
      </c>
      <c r="D182" t="s">
        <v>22</v>
      </c>
      <c r="E182" t="s">
        <v>17</v>
      </c>
      <c r="F182" t="s">
        <v>15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18</v>
      </c>
      <c r="M182" t="s">
        <v>24</v>
      </c>
      <c r="N182">
        <f t="shared" si="26"/>
        <v>0</v>
      </c>
      <c r="O182" s="4">
        <v>6400</v>
      </c>
      <c r="P182">
        <f t="shared" si="27"/>
        <v>64000</v>
      </c>
      <c r="Q182">
        <f t="shared" si="28"/>
        <v>30</v>
      </c>
      <c r="R182" s="2">
        <f t="shared" si="29"/>
        <v>46171.115635179151</v>
      </c>
      <c r="S182">
        <f t="shared" si="30"/>
        <v>38125</v>
      </c>
      <c r="U182">
        <v>5743.125</v>
      </c>
      <c r="V182" s="2">
        <f t="shared" si="31"/>
        <v>1419.7022312518566</v>
      </c>
      <c r="W182">
        <f t="shared" si="32"/>
        <v>1188.5</v>
      </c>
      <c r="X182" s="2">
        <f t="shared" si="33"/>
        <v>145.75244299674267</v>
      </c>
      <c r="Y182" s="4">
        <f t="shared" si="34"/>
        <v>128</v>
      </c>
    </row>
    <row r="183" spans="1:25" x14ac:dyDescent="0.35">
      <c r="A183" t="s">
        <v>209</v>
      </c>
      <c r="B183" t="s">
        <v>14</v>
      </c>
      <c r="C183" t="s">
        <v>15</v>
      </c>
      <c r="D183" t="s">
        <v>16</v>
      </c>
      <c r="E183" t="s">
        <v>17</v>
      </c>
      <c r="F183" t="s">
        <v>15</v>
      </c>
      <c r="G183">
        <v>1916</v>
      </c>
      <c r="H183">
        <v>5063</v>
      </c>
      <c r="I183">
        <v>67</v>
      </c>
      <c r="J183">
        <v>360</v>
      </c>
      <c r="K183">
        <v>1</v>
      </c>
      <c r="L183" t="s">
        <v>23</v>
      </c>
      <c r="M183" t="s">
        <v>24</v>
      </c>
      <c r="N183">
        <f t="shared" si="26"/>
        <v>0</v>
      </c>
      <c r="O183" s="4">
        <v>1916</v>
      </c>
      <c r="P183">
        <f t="shared" si="27"/>
        <v>19160</v>
      </c>
      <c r="Q183">
        <f t="shared" si="28"/>
        <v>30</v>
      </c>
      <c r="R183" s="2">
        <f t="shared" si="29"/>
        <v>46171.115635179151</v>
      </c>
      <c r="S183">
        <f t="shared" si="30"/>
        <v>38125</v>
      </c>
      <c r="U183">
        <v>5063</v>
      </c>
      <c r="V183" s="2">
        <f t="shared" si="31"/>
        <v>1419.7022312518566</v>
      </c>
      <c r="W183">
        <f t="shared" si="32"/>
        <v>1188.5</v>
      </c>
      <c r="X183" s="2">
        <f t="shared" si="33"/>
        <v>145.75244299674267</v>
      </c>
      <c r="Y183" s="4">
        <f t="shared" si="34"/>
        <v>128</v>
      </c>
    </row>
    <row r="184" spans="1:25" x14ac:dyDescent="0.35">
      <c r="A184" t="s">
        <v>210</v>
      </c>
      <c r="B184" t="s">
        <v>14</v>
      </c>
      <c r="C184" t="s">
        <v>21</v>
      </c>
      <c r="D184" t="s">
        <v>16</v>
      </c>
      <c r="E184" t="s">
        <v>17</v>
      </c>
      <c r="F184" t="s">
        <v>15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34</v>
      </c>
      <c r="M184" t="s">
        <v>19</v>
      </c>
      <c r="N184">
        <f t="shared" si="26"/>
        <v>1</v>
      </c>
      <c r="O184" s="4">
        <v>4600</v>
      </c>
      <c r="P184">
        <f t="shared" si="27"/>
        <v>46000</v>
      </c>
      <c r="Q184">
        <f t="shared" si="28"/>
        <v>15</v>
      </c>
      <c r="R184" s="2">
        <f t="shared" si="29"/>
        <v>46171.115635179151</v>
      </c>
      <c r="S184">
        <f t="shared" si="30"/>
        <v>38125</v>
      </c>
      <c r="U184">
        <v>0</v>
      </c>
      <c r="V184" s="2">
        <f t="shared" si="31"/>
        <v>1419.7022312518566</v>
      </c>
      <c r="W184">
        <f t="shared" si="32"/>
        <v>1188.5</v>
      </c>
      <c r="X184" s="2">
        <f t="shared" si="33"/>
        <v>145.75244299674267</v>
      </c>
      <c r="Y184" s="4">
        <f t="shared" si="34"/>
        <v>128</v>
      </c>
    </row>
    <row r="185" spans="1:25" x14ac:dyDescent="0.35">
      <c r="A185" t="s">
        <v>211</v>
      </c>
      <c r="B185" t="s">
        <v>14</v>
      </c>
      <c r="C185" t="s">
        <v>21</v>
      </c>
      <c r="D185" t="s">
        <v>22</v>
      </c>
      <c r="E185" t="s">
        <v>17</v>
      </c>
      <c r="F185" t="s">
        <v>15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34</v>
      </c>
      <c r="M185" t="s">
        <v>24</v>
      </c>
      <c r="N185">
        <f t="shared" si="26"/>
        <v>0</v>
      </c>
      <c r="O185" s="4">
        <v>10171.25</v>
      </c>
      <c r="P185">
        <f t="shared" si="27"/>
        <v>101712.5</v>
      </c>
      <c r="Q185">
        <f t="shared" si="28"/>
        <v>30</v>
      </c>
      <c r="R185" s="2">
        <f t="shared" si="29"/>
        <v>46171.115635179151</v>
      </c>
      <c r="S185">
        <f t="shared" si="30"/>
        <v>38125</v>
      </c>
      <c r="U185">
        <v>0</v>
      </c>
      <c r="V185" s="2">
        <f t="shared" si="31"/>
        <v>1419.7022312518566</v>
      </c>
      <c r="W185">
        <f t="shared" si="32"/>
        <v>1188.5</v>
      </c>
      <c r="X185" s="2">
        <f t="shared" si="33"/>
        <v>145.75244299674267</v>
      </c>
      <c r="Y185" s="4">
        <f t="shared" si="34"/>
        <v>128</v>
      </c>
    </row>
    <row r="186" spans="1:25" x14ac:dyDescent="0.35">
      <c r="A186" t="s">
        <v>212</v>
      </c>
      <c r="B186" t="s">
        <v>45</v>
      </c>
      <c r="C186" t="s">
        <v>21</v>
      </c>
      <c r="D186" t="s">
        <v>16</v>
      </c>
      <c r="E186" t="s">
        <v>17</v>
      </c>
      <c r="F186" t="s">
        <v>15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34</v>
      </c>
      <c r="M186" t="s">
        <v>19</v>
      </c>
      <c r="N186">
        <f t="shared" si="26"/>
        <v>1</v>
      </c>
      <c r="O186" s="4">
        <v>3625</v>
      </c>
      <c r="P186">
        <f t="shared" si="27"/>
        <v>36250</v>
      </c>
      <c r="Q186">
        <f t="shared" si="28"/>
        <v>30</v>
      </c>
      <c r="R186" s="2">
        <f t="shared" si="29"/>
        <v>46171.115635179151</v>
      </c>
      <c r="S186">
        <f t="shared" si="30"/>
        <v>38125</v>
      </c>
      <c r="U186">
        <v>0</v>
      </c>
      <c r="V186" s="2">
        <f t="shared" si="31"/>
        <v>1419.7022312518566</v>
      </c>
      <c r="W186">
        <f t="shared" si="32"/>
        <v>1188.5</v>
      </c>
      <c r="X186" s="2">
        <f t="shared" si="33"/>
        <v>145.75244299674267</v>
      </c>
      <c r="Y186" s="4">
        <f t="shared" si="34"/>
        <v>128</v>
      </c>
    </row>
    <row r="187" spans="1:25" x14ac:dyDescent="0.35">
      <c r="A187" t="s">
        <v>213</v>
      </c>
      <c r="B187" t="s">
        <v>14</v>
      </c>
      <c r="C187" t="s">
        <v>21</v>
      </c>
      <c r="D187" t="s">
        <v>16</v>
      </c>
      <c r="E187" t="s">
        <v>17</v>
      </c>
      <c r="F187" t="s">
        <v>21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34</v>
      </c>
      <c r="M187" t="s">
        <v>19</v>
      </c>
      <c r="N187">
        <f t="shared" si="26"/>
        <v>1</v>
      </c>
      <c r="O187" s="4">
        <v>10171.25</v>
      </c>
      <c r="P187">
        <f t="shared" si="27"/>
        <v>101712.5</v>
      </c>
      <c r="Q187">
        <f t="shared" si="28"/>
        <v>30</v>
      </c>
      <c r="R187" s="2">
        <f t="shared" si="29"/>
        <v>46171.115635179151</v>
      </c>
      <c r="S187">
        <f t="shared" si="30"/>
        <v>38125</v>
      </c>
      <c r="U187">
        <v>4750</v>
      </c>
      <c r="V187" s="2">
        <f t="shared" si="31"/>
        <v>1419.7022312518566</v>
      </c>
      <c r="W187">
        <f t="shared" si="32"/>
        <v>1188.5</v>
      </c>
      <c r="X187" s="2">
        <f t="shared" si="33"/>
        <v>145.75244299674267</v>
      </c>
      <c r="Y187" s="4">
        <f t="shared" si="34"/>
        <v>128</v>
      </c>
    </row>
    <row r="188" spans="1:25" x14ac:dyDescent="0.35">
      <c r="A188" t="s">
        <v>214</v>
      </c>
      <c r="B188" t="s">
        <v>14</v>
      </c>
      <c r="C188" t="s">
        <v>21</v>
      </c>
      <c r="D188" t="s">
        <v>22</v>
      </c>
      <c r="E188" t="s">
        <v>17</v>
      </c>
      <c r="F188" t="s">
        <v>21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23</v>
      </c>
      <c r="M188" t="s">
        <v>24</v>
      </c>
      <c r="N188">
        <f t="shared" si="26"/>
        <v>0</v>
      </c>
      <c r="O188" s="4">
        <v>2178</v>
      </c>
      <c r="P188">
        <f t="shared" si="27"/>
        <v>21780</v>
      </c>
      <c r="Q188">
        <f t="shared" si="28"/>
        <v>25</v>
      </c>
      <c r="R188" s="2">
        <f t="shared" si="29"/>
        <v>46171.115635179151</v>
      </c>
      <c r="S188">
        <f t="shared" si="30"/>
        <v>38125</v>
      </c>
      <c r="U188">
        <v>0</v>
      </c>
      <c r="V188" s="2">
        <f t="shared" si="31"/>
        <v>1419.7022312518566</v>
      </c>
      <c r="W188">
        <f t="shared" si="32"/>
        <v>1188.5</v>
      </c>
      <c r="X188" s="2">
        <f t="shared" si="33"/>
        <v>145.75244299674267</v>
      </c>
      <c r="Y188" s="4">
        <f t="shared" si="34"/>
        <v>128</v>
      </c>
    </row>
    <row r="189" spans="1:25" x14ac:dyDescent="0.35">
      <c r="A189" t="s">
        <v>215</v>
      </c>
      <c r="B189" t="s">
        <v>14</v>
      </c>
      <c r="C189" t="s">
        <v>21</v>
      </c>
      <c r="D189" t="s">
        <v>16</v>
      </c>
      <c r="E189" t="s">
        <v>17</v>
      </c>
      <c r="F189" t="s">
        <v>15</v>
      </c>
      <c r="G189">
        <v>2383</v>
      </c>
      <c r="H189">
        <v>2138</v>
      </c>
      <c r="I189">
        <v>58</v>
      </c>
      <c r="J189">
        <v>360</v>
      </c>
      <c r="K189">
        <v>1</v>
      </c>
      <c r="L189" t="s">
        <v>23</v>
      </c>
      <c r="M189" t="s">
        <v>19</v>
      </c>
      <c r="N189">
        <f t="shared" si="26"/>
        <v>1</v>
      </c>
      <c r="O189" s="4">
        <v>2383</v>
      </c>
      <c r="P189">
        <f t="shared" si="27"/>
        <v>23830</v>
      </c>
      <c r="Q189">
        <f t="shared" si="28"/>
        <v>30</v>
      </c>
      <c r="R189" s="2">
        <f t="shared" si="29"/>
        <v>46171.115635179151</v>
      </c>
      <c r="S189">
        <f t="shared" si="30"/>
        <v>38125</v>
      </c>
      <c r="U189">
        <v>2138</v>
      </c>
      <c r="V189" s="2">
        <f t="shared" si="31"/>
        <v>1419.7022312518566</v>
      </c>
      <c r="W189">
        <f t="shared" si="32"/>
        <v>1188.5</v>
      </c>
      <c r="X189" s="2">
        <f t="shared" si="33"/>
        <v>145.75244299674267</v>
      </c>
      <c r="Y189" s="4">
        <f t="shared" si="34"/>
        <v>128</v>
      </c>
    </row>
    <row r="190" spans="1:25" x14ac:dyDescent="0.35">
      <c r="A190" t="s">
        <v>216</v>
      </c>
      <c r="B190" t="s">
        <v>14</v>
      </c>
      <c r="C190" t="s">
        <v>21</v>
      </c>
      <c r="D190" t="s">
        <v>16</v>
      </c>
      <c r="E190" t="s">
        <v>17</v>
      </c>
      <c r="F190" t="s">
        <v>21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23</v>
      </c>
      <c r="M190" t="s">
        <v>19</v>
      </c>
      <c r="N190">
        <f t="shared" si="26"/>
        <v>1</v>
      </c>
      <c r="O190" s="4">
        <v>674</v>
      </c>
      <c r="P190">
        <f t="shared" si="27"/>
        <v>6740</v>
      </c>
      <c r="Q190">
        <f t="shared" si="28"/>
        <v>30</v>
      </c>
      <c r="R190" s="2">
        <f t="shared" si="29"/>
        <v>46171.115635179151</v>
      </c>
      <c r="S190">
        <f t="shared" si="30"/>
        <v>38125</v>
      </c>
      <c r="U190">
        <v>5296</v>
      </c>
      <c r="V190" s="2">
        <f t="shared" si="31"/>
        <v>1419.7022312518566</v>
      </c>
      <c r="W190">
        <f t="shared" si="32"/>
        <v>1188.5</v>
      </c>
      <c r="X190" s="2">
        <f t="shared" si="33"/>
        <v>145.75244299674267</v>
      </c>
      <c r="Y190" s="4">
        <f t="shared" si="34"/>
        <v>128</v>
      </c>
    </row>
    <row r="191" spans="1:25" x14ac:dyDescent="0.35">
      <c r="A191" t="s">
        <v>217</v>
      </c>
      <c r="B191" t="s">
        <v>14</v>
      </c>
      <c r="C191" t="s">
        <v>21</v>
      </c>
      <c r="D191" t="s">
        <v>16</v>
      </c>
      <c r="E191" t="s">
        <v>17</v>
      </c>
      <c r="F191" t="s">
        <v>15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23</v>
      </c>
      <c r="M191" t="s">
        <v>19</v>
      </c>
      <c r="N191">
        <f t="shared" si="26"/>
        <v>1</v>
      </c>
      <c r="O191" s="4">
        <v>9328</v>
      </c>
      <c r="P191">
        <f t="shared" si="27"/>
        <v>93280</v>
      </c>
      <c r="Q191">
        <f t="shared" si="28"/>
        <v>15</v>
      </c>
      <c r="R191" s="2">
        <f t="shared" si="29"/>
        <v>46171.115635179151</v>
      </c>
      <c r="S191">
        <f t="shared" si="30"/>
        <v>38125</v>
      </c>
      <c r="U191">
        <v>0</v>
      </c>
      <c r="V191" s="2">
        <f t="shared" si="31"/>
        <v>1419.7022312518566</v>
      </c>
      <c r="W191">
        <f t="shared" si="32"/>
        <v>1188.5</v>
      </c>
      <c r="X191" s="2">
        <f t="shared" si="33"/>
        <v>145.75244299674267</v>
      </c>
      <c r="Y191" s="4">
        <f t="shared" si="34"/>
        <v>128</v>
      </c>
    </row>
    <row r="192" spans="1:25" x14ac:dyDescent="0.35">
      <c r="A192" t="s">
        <v>218</v>
      </c>
      <c r="B192" t="s">
        <v>14</v>
      </c>
      <c r="C192" t="s">
        <v>15</v>
      </c>
      <c r="D192" t="s">
        <v>16</v>
      </c>
      <c r="E192" t="s">
        <v>27</v>
      </c>
      <c r="F192" t="s">
        <v>15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23</v>
      </c>
      <c r="M192" t="s">
        <v>19</v>
      </c>
      <c r="N192">
        <f t="shared" si="26"/>
        <v>1</v>
      </c>
      <c r="O192" s="4">
        <v>4885</v>
      </c>
      <c r="P192">
        <f t="shared" si="27"/>
        <v>48850</v>
      </c>
      <c r="Q192">
        <f t="shared" si="28"/>
        <v>30</v>
      </c>
      <c r="R192" s="2">
        <f t="shared" si="29"/>
        <v>46171.115635179151</v>
      </c>
      <c r="S192">
        <f t="shared" si="30"/>
        <v>38125</v>
      </c>
      <c r="U192">
        <v>0</v>
      </c>
      <c r="V192" s="2">
        <f t="shared" si="31"/>
        <v>1419.7022312518566</v>
      </c>
      <c r="W192">
        <f t="shared" si="32"/>
        <v>1188.5</v>
      </c>
      <c r="X192" s="2">
        <f t="shared" si="33"/>
        <v>145.75244299674267</v>
      </c>
      <c r="Y192" s="4">
        <f t="shared" si="34"/>
        <v>128</v>
      </c>
    </row>
    <row r="193" spans="1:25" x14ac:dyDescent="0.35">
      <c r="A193" t="s">
        <v>219</v>
      </c>
      <c r="B193" t="s">
        <v>14</v>
      </c>
      <c r="C193" t="s">
        <v>15</v>
      </c>
      <c r="D193" t="s">
        <v>16</v>
      </c>
      <c r="E193" t="s">
        <v>17</v>
      </c>
      <c r="F193" t="s">
        <v>15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34</v>
      </c>
      <c r="M193" t="s">
        <v>24</v>
      </c>
      <c r="N193">
        <f t="shared" si="26"/>
        <v>0</v>
      </c>
      <c r="O193" s="4">
        <v>10171.25</v>
      </c>
      <c r="P193">
        <f t="shared" si="27"/>
        <v>101712.5</v>
      </c>
      <c r="Q193">
        <f t="shared" si="28"/>
        <v>30</v>
      </c>
      <c r="R193" s="2">
        <f t="shared" si="29"/>
        <v>46171.115635179151</v>
      </c>
      <c r="S193">
        <f t="shared" si="30"/>
        <v>38125</v>
      </c>
      <c r="U193">
        <v>0</v>
      </c>
      <c r="V193" s="2">
        <f t="shared" si="31"/>
        <v>1419.7022312518566</v>
      </c>
      <c r="W193">
        <f t="shared" si="32"/>
        <v>1188.5</v>
      </c>
      <c r="X193" s="2">
        <f t="shared" si="33"/>
        <v>145.75244299674267</v>
      </c>
      <c r="Y193" s="4">
        <f t="shared" si="34"/>
        <v>128</v>
      </c>
    </row>
    <row r="194" spans="1:25" x14ac:dyDescent="0.35">
      <c r="A194" t="s">
        <v>220</v>
      </c>
      <c r="B194" t="s">
        <v>14</v>
      </c>
      <c r="C194" t="s">
        <v>21</v>
      </c>
      <c r="D194" t="s">
        <v>16</v>
      </c>
      <c r="E194" t="s">
        <v>27</v>
      </c>
      <c r="F194" t="s">
        <v>15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18</v>
      </c>
      <c r="M194" t="s">
        <v>24</v>
      </c>
      <c r="N194">
        <f t="shared" ref="N194:N257" si="35">IF(M194="Y",1,0)</f>
        <v>0</v>
      </c>
      <c r="O194" s="4">
        <v>6033</v>
      </c>
      <c r="P194">
        <f t="shared" ref="P194:P257" si="36">O194*10</f>
        <v>60330</v>
      </c>
      <c r="Q194">
        <f t="shared" si="28"/>
        <v>30</v>
      </c>
      <c r="R194" s="2">
        <f t="shared" si="29"/>
        <v>46171.115635179151</v>
      </c>
      <c r="S194">
        <f t="shared" si="30"/>
        <v>38125</v>
      </c>
      <c r="U194">
        <v>0</v>
      </c>
      <c r="V194" s="2">
        <f t="shared" si="31"/>
        <v>1419.7022312518566</v>
      </c>
      <c r="W194">
        <f t="shared" si="32"/>
        <v>1188.5</v>
      </c>
      <c r="X194" s="2">
        <f t="shared" si="33"/>
        <v>145.75244299674267</v>
      </c>
      <c r="Y194" s="4">
        <f t="shared" si="34"/>
        <v>128</v>
      </c>
    </row>
    <row r="195" spans="1:25" x14ac:dyDescent="0.35">
      <c r="A195" t="s">
        <v>221</v>
      </c>
      <c r="B195" t="s">
        <v>14</v>
      </c>
      <c r="C195" t="s">
        <v>15</v>
      </c>
      <c r="D195" t="s">
        <v>16</v>
      </c>
      <c r="E195" t="s">
        <v>17</v>
      </c>
      <c r="F195" t="s">
        <v>15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34</v>
      </c>
      <c r="M195" t="s">
        <v>19</v>
      </c>
      <c r="N195">
        <f t="shared" si="35"/>
        <v>1</v>
      </c>
      <c r="O195" s="4">
        <v>3858</v>
      </c>
      <c r="P195">
        <f t="shared" si="36"/>
        <v>38580</v>
      </c>
      <c r="Q195">
        <f t="shared" ref="Q195:Q258" si="37">J195/12</f>
        <v>30</v>
      </c>
      <c r="R195" s="2">
        <f t="shared" ref="R195:R258" si="38">AVERAGE(P$2:P$615)</f>
        <v>46171.115635179151</v>
      </c>
      <c r="S195">
        <f t="shared" ref="S195:S258" si="39">MEDIAN(P$2:P$615)</f>
        <v>38125</v>
      </c>
      <c r="U195">
        <v>0</v>
      </c>
      <c r="V195" s="2">
        <f t="shared" ref="V195:V258" si="40">AVERAGE(U$2:U$615)</f>
        <v>1419.7022312518566</v>
      </c>
      <c r="W195">
        <f t="shared" ref="W195:W258" si="41">MEDIAN(U$2:U$615)</f>
        <v>1188.5</v>
      </c>
      <c r="X195" s="2">
        <f t="shared" ref="X195:X258" si="42">AVERAGE(I$2:I$615)</f>
        <v>145.75244299674267</v>
      </c>
      <c r="Y195" s="4">
        <f t="shared" ref="Y195:Y258" si="43">MEDIAN(I$2:I$615)</f>
        <v>128</v>
      </c>
    </row>
    <row r="196" spans="1:25" x14ac:dyDescent="0.35">
      <c r="A196" t="s">
        <v>222</v>
      </c>
      <c r="B196" t="s">
        <v>14</v>
      </c>
      <c r="C196" t="s">
        <v>15</v>
      </c>
      <c r="D196" t="s">
        <v>16</v>
      </c>
      <c r="E196" t="s">
        <v>17</v>
      </c>
      <c r="F196" t="s">
        <v>15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23</v>
      </c>
      <c r="M196" t="s">
        <v>19</v>
      </c>
      <c r="N196">
        <f t="shared" si="35"/>
        <v>1</v>
      </c>
      <c r="O196" s="4">
        <v>4191</v>
      </c>
      <c r="P196">
        <f t="shared" si="36"/>
        <v>41910</v>
      </c>
      <c r="Q196">
        <f t="shared" si="37"/>
        <v>30</v>
      </c>
      <c r="R196" s="2">
        <f t="shared" si="38"/>
        <v>46171.115635179151</v>
      </c>
      <c r="S196">
        <f t="shared" si="39"/>
        <v>38125</v>
      </c>
      <c r="U196">
        <v>0</v>
      </c>
      <c r="V196" s="2">
        <f t="shared" si="40"/>
        <v>1419.7022312518566</v>
      </c>
      <c r="W196">
        <f t="shared" si="41"/>
        <v>1188.5</v>
      </c>
      <c r="X196" s="2">
        <f t="shared" si="42"/>
        <v>145.75244299674267</v>
      </c>
      <c r="Y196" s="4">
        <f t="shared" si="43"/>
        <v>128</v>
      </c>
    </row>
    <row r="197" spans="1:25" x14ac:dyDescent="0.35">
      <c r="A197" t="s">
        <v>223</v>
      </c>
      <c r="B197" t="s">
        <v>14</v>
      </c>
      <c r="C197" t="s">
        <v>21</v>
      </c>
      <c r="D197" t="s">
        <v>22</v>
      </c>
      <c r="E197" t="s">
        <v>17</v>
      </c>
      <c r="F197" t="s">
        <v>15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34</v>
      </c>
      <c r="M197" t="s">
        <v>24</v>
      </c>
      <c r="N197">
        <f t="shared" si="35"/>
        <v>0</v>
      </c>
      <c r="O197" s="4">
        <v>3125</v>
      </c>
      <c r="P197">
        <f t="shared" si="36"/>
        <v>31250</v>
      </c>
      <c r="Q197">
        <f t="shared" si="37"/>
        <v>30</v>
      </c>
      <c r="R197" s="2">
        <f t="shared" si="38"/>
        <v>46171.115635179151</v>
      </c>
      <c r="S197">
        <f t="shared" si="39"/>
        <v>38125</v>
      </c>
      <c r="U197">
        <v>2583</v>
      </c>
      <c r="V197" s="2">
        <f t="shared" si="40"/>
        <v>1419.7022312518566</v>
      </c>
      <c r="W197">
        <f t="shared" si="41"/>
        <v>1188.5</v>
      </c>
      <c r="X197" s="2">
        <f t="shared" si="42"/>
        <v>145.75244299674267</v>
      </c>
      <c r="Y197" s="4">
        <f t="shared" si="43"/>
        <v>128</v>
      </c>
    </row>
    <row r="198" spans="1:25" x14ac:dyDescent="0.35">
      <c r="A198" t="s">
        <v>224</v>
      </c>
      <c r="B198" t="s">
        <v>14</v>
      </c>
      <c r="C198" t="s">
        <v>15</v>
      </c>
      <c r="D198" t="s">
        <v>16</v>
      </c>
      <c r="E198" t="s">
        <v>17</v>
      </c>
      <c r="F198" t="s">
        <v>15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23</v>
      </c>
      <c r="M198" t="s">
        <v>19</v>
      </c>
      <c r="N198">
        <f t="shared" si="35"/>
        <v>1</v>
      </c>
      <c r="O198" s="4">
        <v>8333</v>
      </c>
      <c r="P198">
        <f t="shared" si="36"/>
        <v>83330</v>
      </c>
      <c r="Q198">
        <f t="shared" si="37"/>
        <v>30</v>
      </c>
      <c r="R198" s="2">
        <f t="shared" si="38"/>
        <v>46171.115635179151</v>
      </c>
      <c r="S198">
        <f t="shared" si="39"/>
        <v>38125</v>
      </c>
      <c r="U198">
        <v>3750</v>
      </c>
      <c r="V198" s="2">
        <f t="shared" si="40"/>
        <v>1419.7022312518566</v>
      </c>
      <c r="W198">
        <f t="shared" si="41"/>
        <v>1188.5</v>
      </c>
      <c r="X198" s="2">
        <f t="shared" si="42"/>
        <v>145.75244299674267</v>
      </c>
      <c r="Y198" s="4">
        <f t="shared" si="43"/>
        <v>128</v>
      </c>
    </row>
    <row r="199" spans="1:25" x14ac:dyDescent="0.35">
      <c r="A199" t="s">
        <v>225</v>
      </c>
      <c r="B199" t="s">
        <v>45</v>
      </c>
      <c r="C199" t="s">
        <v>15</v>
      </c>
      <c r="D199" t="s">
        <v>16</v>
      </c>
      <c r="E199" t="s">
        <v>27</v>
      </c>
      <c r="F199" t="s">
        <v>15</v>
      </c>
      <c r="G199">
        <v>1907</v>
      </c>
      <c r="H199">
        <v>2365</v>
      </c>
      <c r="I199">
        <v>120</v>
      </c>
      <c r="J199">
        <v>360</v>
      </c>
      <c r="K199">
        <v>1</v>
      </c>
      <c r="L199" t="s">
        <v>18</v>
      </c>
      <c r="M199" t="s">
        <v>19</v>
      </c>
      <c r="N199">
        <f t="shared" si="35"/>
        <v>1</v>
      </c>
      <c r="O199" s="4">
        <v>1907</v>
      </c>
      <c r="P199">
        <f t="shared" si="36"/>
        <v>19070</v>
      </c>
      <c r="Q199">
        <f t="shared" si="37"/>
        <v>30</v>
      </c>
      <c r="R199" s="2">
        <f t="shared" si="38"/>
        <v>46171.115635179151</v>
      </c>
      <c r="S199">
        <f t="shared" si="39"/>
        <v>38125</v>
      </c>
      <c r="U199">
        <v>2365</v>
      </c>
      <c r="V199" s="2">
        <f t="shared" si="40"/>
        <v>1419.7022312518566</v>
      </c>
      <c r="W199">
        <f t="shared" si="41"/>
        <v>1188.5</v>
      </c>
      <c r="X199" s="2">
        <f t="shared" si="42"/>
        <v>145.75244299674267</v>
      </c>
      <c r="Y199" s="4">
        <f t="shared" si="43"/>
        <v>128</v>
      </c>
    </row>
    <row r="200" spans="1:25" x14ac:dyDescent="0.35">
      <c r="A200" t="s">
        <v>226</v>
      </c>
      <c r="B200" t="s">
        <v>45</v>
      </c>
      <c r="C200" t="s">
        <v>21</v>
      </c>
      <c r="D200" t="s">
        <v>16</v>
      </c>
      <c r="E200" t="s">
        <v>17</v>
      </c>
      <c r="F200" t="s">
        <v>15</v>
      </c>
      <c r="G200">
        <v>3416</v>
      </c>
      <c r="H200">
        <v>2816</v>
      </c>
      <c r="I200">
        <v>113</v>
      </c>
      <c r="J200">
        <v>360</v>
      </c>
      <c r="K200">
        <v>1</v>
      </c>
      <c r="L200" t="s">
        <v>34</v>
      </c>
      <c r="M200" t="s">
        <v>19</v>
      </c>
      <c r="N200">
        <f t="shared" si="35"/>
        <v>1</v>
      </c>
      <c r="O200" s="4">
        <v>3416</v>
      </c>
      <c r="P200">
        <f t="shared" si="36"/>
        <v>34160</v>
      </c>
      <c r="Q200">
        <f t="shared" si="37"/>
        <v>30</v>
      </c>
      <c r="R200" s="2">
        <f t="shared" si="38"/>
        <v>46171.115635179151</v>
      </c>
      <c r="S200">
        <f t="shared" si="39"/>
        <v>38125</v>
      </c>
      <c r="U200">
        <v>2816</v>
      </c>
      <c r="V200" s="2">
        <f t="shared" si="40"/>
        <v>1419.7022312518566</v>
      </c>
      <c r="W200">
        <f t="shared" si="41"/>
        <v>1188.5</v>
      </c>
      <c r="X200" s="2">
        <f t="shared" si="42"/>
        <v>145.75244299674267</v>
      </c>
      <c r="Y200" s="4">
        <f t="shared" si="43"/>
        <v>128</v>
      </c>
    </row>
    <row r="201" spans="1:25" x14ac:dyDescent="0.35">
      <c r="A201" t="s">
        <v>227</v>
      </c>
      <c r="B201" t="s">
        <v>14</v>
      </c>
      <c r="C201" t="s">
        <v>15</v>
      </c>
      <c r="D201" t="s">
        <v>16</v>
      </c>
      <c r="E201" t="s">
        <v>17</v>
      </c>
      <c r="F201" t="s">
        <v>21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18</v>
      </c>
      <c r="M201" t="s">
        <v>24</v>
      </c>
      <c r="N201">
        <f t="shared" si="35"/>
        <v>0</v>
      </c>
      <c r="O201" s="4">
        <v>10171.25</v>
      </c>
      <c r="P201">
        <f t="shared" si="36"/>
        <v>101712.5</v>
      </c>
      <c r="Q201">
        <f t="shared" si="37"/>
        <v>30</v>
      </c>
      <c r="R201" s="2">
        <f t="shared" si="38"/>
        <v>46171.115635179151</v>
      </c>
      <c r="S201">
        <f t="shared" si="39"/>
        <v>38125</v>
      </c>
      <c r="U201">
        <v>0</v>
      </c>
      <c r="V201" s="2">
        <f t="shared" si="40"/>
        <v>1419.7022312518566</v>
      </c>
      <c r="W201">
        <f t="shared" si="41"/>
        <v>1188.5</v>
      </c>
      <c r="X201" s="2">
        <f t="shared" si="42"/>
        <v>145.75244299674267</v>
      </c>
      <c r="Y201" s="4">
        <f t="shared" si="43"/>
        <v>128</v>
      </c>
    </row>
    <row r="202" spans="1:25" x14ac:dyDescent="0.35">
      <c r="A202" t="s">
        <v>228</v>
      </c>
      <c r="B202" t="s">
        <v>14</v>
      </c>
      <c r="C202" t="s">
        <v>21</v>
      </c>
      <c r="D202" t="s">
        <v>22</v>
      </c>
      <c r="E202" t="s">
        <v>27</v>
      </c>
      <c r="F202" t="s">
        <v>15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34</v>
      </c>
      <c r="M202" t="s">
        <v>19</v>
      </c>
      <c r="N202">
        <f t="shared" si="35"/>
        <v>1</v>
      </c>
      <c r="O202" s="4">
        <v>2600</v>
      </c>
      <c r="P202">
        <f t="shared" si="36"/>
        <v>26000</v>
      </c>
      <c r="Q202">
        <f t="shared" si="37"/>
        <v>30</v>
      </c>
      <c r="R202" s="2">
        <f t="shared" si="38"/>
        <v>46171.115635179151</v>
      </c>
      <c r="S202">
        <f t="shared" si="39"/>
        <v>38125</v>
      </c>
      <c r="U202">
        <v>2500</v>
      </c>
      <c r="V202" s="2">
        <f t="shared" si="40"/>
        <v>1419.7022312518566</v>
      </c>
      <c r="W202">
        <f t="shared" si="41"/>
        <v>1188.5</v>
      </c>
      <c r="X202" s="2">
        <f t="shared" si="42"/>
        <v>145.75244299674267</v>
      </c>
      <c r="Y202" s="4">
        <f t="shared" si="43"/>
        <v>128</v>
      </c>
    </row>
    <row r="203" spans="1:25" x14ac:dyDescent="0.35">
      <c r="A203" t="s">
        <v>229</v>
      </c>
      <c r="B203" t="s">
        <v>14</v>
      </c>
      <c r="C203" t="s">
        <v>15</v>
      </c>
      <c r="D203" t="s">
        <v>30</v>
      </c>
      <c r="E203" t="s">
        <v>17</v>
      </c>
      <c r="F203" t="s">
        <v>15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34</v>
      </c>
      <c r="M203" t="s">
        <v>19</v>
      </c>
      <c r="N203">
        <f t="shared" si="35"/>
        <v>1</v>
      </c>
      <c r="O203" s="4">
        <v>4923</v>
      </c>
      <c r="P203">
        <f t="shared" si="36"/>
        <v>49230</v>
      </c>
      <c r="Q203">
        <f t="shared" si="37"/>
        <v>30</v>
      </c>
      <c r="R203" s="2">
        <f t="shared" si="38"/>
        <v>46171.115635179151</v>
      </c>
      <c r="S203">
        <f t="shared" si="39"/>
        <v>38125</v>
      </c>
      <c r="U203">
        <v>0</v>
      </c>
      <c r="V203" s="2">
        <f t="shared" si="40"/>
        <v>1419.7022312518566</v>
      </c>
      <c r="W203">
        <f t="shared" si="41"/>
        <v>1188.5</v>
      </c>
      <c r="X203" s="2">
        <f t="shared" si="42"/>
        <v>145.75244299674267</v>
      </c>
      <c r="Y203" s="4">
        <f t="shared" si="43"/>
        <v>128</v>
      </c>
    </row>
    <row r="204" spans="1:25" x14ac:dyDescent="0.35">
      <c r="A204" t="s">
        <v>230</v>
      </c>
      <c r="B204" t="s">
        <v>14</v>
      </c>
      <c r="C204" t="s">
        <v>21</v>
      </c>
      <c r="D204" t="s">
        <v>33</v>
      </c>
      <c r="E204" t="s">
        <v>27</v>
      </c>
      <c r="F204" t="s">
        <v>15</v>
      </c>
      <c r="G204">
        <v>3992</v>
      </c>
      <c r="H204">
        <v>0</v>
      </c>
      <c r="I204">
        <v>128</v>
      </c>
      <c r="J204">
        <v>180</v>
      </c>
      <c r="K204">
        <v>1</v>
      </c>
      <c r="L204" t="s">
        <v>18</v>
      </c>
      <c r="M204" t="s">
        <v>24</v>
      </c>
      <c r="N204">
        <f t="shared" si="35"/>
        <v>0</v>
      </c>
      <c r="O204" s="4">
        <v>3992</v>
      </c>
      <c r="P204">
        <f t="shared" si="36"/>
        <v>39920</v>
      </c>
      <c r="Q204">
        <f t="shared" si="37"/>
        <v>15</v>
      </c>
      <c r="R204" s="2">
        <f t="shared" si="38"/>
        <v>46171.115635179151</v>
      </c>
      <c r="S204">
        <f t="shared" si="39"/>
        <v>38125</v>
      </c>
      <c r="U204">
        <v>0</v>
      </c>
      <c r="V204" s="2">
        <f t="shared" si="40"/>
        <v>1419.7022312518566</v>
      </c>
      <c r="W204">
        <f t="shared" si="41"/>
        <v>1188.5</v>
      </c>
      <c r="X204" s="2">
        <f t="shared" si="42"/>
        <v>145.75244299674267</v>
      </c>
      <c r="Y204" s="4">
        <f t="shared" si="43"/>
        <v>128</v>
      </c>
    </row>
    <row r="205" spans="1:25" x14ac:dyDescent="0.35">
      <c r="A205" t="s">
        <v>231</v>
      </c>
      <c r="B205" t="s">
        <v>14</v>
      </c>
      <c r="C205" t="s">
        <v>21</v>
      </c>
      <c r="D205" t="s">
        <v>22</v>
      </c>
      <c r="E205" t="s">
        <v>27</v>
      </c>
      <c r="F205" t="s">
        <v>15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18</v>
      </c>
      <c r="M205" t="s">
        <v>19</v>
      </c>
      <c r="N205">
        <f t="shared" si="35"/>
        <v>1</v>
      </c>
      <c r="O205" s="4">
        <v>3500</v>
      </c>
      <c r="P205">
        <f t="shared" si="36"/>
        <v>35000</v>
      </c>
      <c r="Q205">
        <f t="shared" si="37"/>
        <v>30</v>
      </c>
      <c r="R205" s="2">
        <f t="shared" si="38"/>
        <v>46171.115635179151</v>
      </c>
      <c r="S205">
        <f t="shared" si="39"/>
        <v>38125</v>
      </c>
      <c r="U205">
        <v>1083</v>
      </c>
      <c r="V205" s="2">
        <f t="shared" si="40"/>
        <v>1419.7022312518566</v>
      </c>
      <c r="W205">
        <f t="shared" si="41"/>
        <v>1188.5</v>
      </c>
      <c r="X205" s="2">
        <f t="shared" si="42"/>
        <v>145.75244299674267</v>
      </c>
      <c r="Y205" s="4">
        <f t="shared" si="43"/>
        <v>128</v>
      </c>
    </row>
    <row r="206" spans="1:25" x14ac:dyDescent="0.35">
      <c r="A206" t="s">
        <v>232</v>
      </c>
      <c r="B206" t="s">
        <v>14</v>
      </c>
      <c r="C206" t="s">
        <v>21</v>
      </c>
      <c r="D206" t="s">
        <v>30</v>
      </c>
      <c r="E206" t="s">
        <v>27</v>
      </c>
      <c r="F206" t="s">
        <v>15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34</v>
      </c>
      <c r="M206" t="s">
        <v>19</v>
      </c>
      <c r="N206">
        <f t="shared" si="35"/>
        <v>1</v>
      </c>
      <c r="O206" s="4">
        <v>3917</v>
      </c>
      <c r="P206">
        <f t="shared" si="36"/>
        <v>39170</v>
      </c>
      <c r="Q206">
        <f t="shared" si="37"/>
        <v>30</v>
      </c>
      <c r="R206" s="2">
        <f t="shared" si="38"/>
        <v>46171.115635179151</v>
      </c>
      <c r="S206">
        <f t="shared" si="39"/>
        <v>38125</v>
      </c>
      <c r="U206">
        <v>0</v>
      </c>
      <c r="V206" s="2">
        <f t="shared" si="40"/>
        <v>1419.7022312518566</v>
      </c>
      <c r="W206">
        <f t="shared" si="41"/>
        <v>1188.5</v>
      </c>
      <c r="X206" s="2">
        <f t="shared" si="42"/>
        <v>145.75244299674267</v>
      </c>
      <c r="Y206" s="4">
        <f t="shared" si="43"/>
        <v>128</v>
      </c>
    </row>
    <row r="207" spans="1:25" x14ac:dyDescent="0.35">
      <c r="A207" t="s">
        <v>233</v>
      </c>
      <c r="B207" t="s">
        <v>45</v>
      </c>
      <c r="C207" t="s">
        <v>15</v>
      </c>
      <c r="D207" t="s">
        <v>16</v>
      </c>
      <c r="E207" t="s">
        <v>27</v>
      </c>
      <c r="F207" t="s">
        <v>15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34</v>
      </c>
      <c r="M207" t="s">
        <v>19</v>
      </c>
      <c r="N207">
        <f t="shared" si="35"/>
        <v>1</v>
      </c>
      <c r="O207" s="4">
        <v>4408</v>
      </c>
      <c r="P207">
        <f t="shared" si="36"/>
        <v>44080</v>
      </c>
      <c r="Q207">
        <f t="shared" si="37"/>
        <v>30</v>
      </c>
      <c r="R207" s="2">
        <f t="shared" si="38"/>
        <v>46171.115635179151</v>
      </c>
      <c r="S207">
        <f t="shared" si="39"/>
        <v>38125</v>
      </c>
      <c r="U207">
        <v>0</v>
      </c>
      <c r="V207" s="2">
        <f t="shared" si="40"/>
        <v>1419.7022312518566</v>
      </c>
      <c r="W207">
        <f t="shared" si="41"/>
        <v>1188.5</v>
      </c>
      <c r="X207" s="2">
        <f t="shared" si="42"/>
        <v>145.75244299674267</v>
      </c>
      <c r="Y207" s="4">
        <f t="shared" si="43"/>
        <v>128</v>
      </c>
    </row>
    <row r="208" spans="1:25" x14ac:dyDescent="0.35">
      <c r="A208" t="s">
        <v>234</v>
      </c>
      <c r="B208" t="s">
        <v>45</v>
      </c>
      <c r="C208" t="s">
        <v>15</v>
      </c>
      <c r="D208" t="s">
        <v>16</v>
      </c>
      <c r="E208" t="s">
        <v>17</v>
      </c>
      <c r="F208" t="s">
        <v>15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18</v>
      </c>
      <c r="M208" t="s">
        <v>19</v>
      </c>
      <c r="N208">
        <f t="shared" si="35"/>
        <v>1</v>
      </c>
      <c r="O208" s="4">
        <v>3244</v>
      </c>
      <c r="P208">
        <f t="shared" si="36"/>
        <v>32440</v>
      </c>
      <c r="Q208">
        <f t="shared" si="37"/>
        <v>30</v>
      </c>
      <c r="R208" s="2">
        <f t="shared" si="38"/>
        <v>46171.115635179151</v>
      </c>
      <c r="S208">
        <f t="shared" si="39"/>
        <v>38125</v>
      </c>
      <c r="U208">
        <v>0</v>
      </c>
      <c r="V208" s="2">
        <f t="shared" si="40"/>
        <v>1419.7022312518566</v>
      </c>
      <c r="W208">
        <f t="shared" si="41"/>
        <v>1188.5</v>
      </c>
      <c r="X208" s="2">
        <f t="shared" si="42"/>
        <v>145.75244299674267</v>
      </c>
      <c r="Y208" s="4">
        <f t="shared" si="43"/>
        <v>128</v>
      </c>
    </row>
    <row r="209" spans="1:25" x14ac:dyDescent="0.35">
      <c r="A209" t="s">
        <v>235</v>
      </c>
      <c r="B209" t="s">
        <v>14</v>
      </c>
      <c r="C209" t="s">
        <v>15</v>
      </c>
      <c r="D209" t="s">
        <v>16</v>
      </c>
      <c r="E209" t="s">
        <v>27</v>
      </c>
      <c r="F209" t="s">
        <v>15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23</v>
      </c>
      <c r="M209" t="s">
        <v>19</v>
      </c>
      <c r="N209">
        <f t="shared" si="35"/>
        <v>1</v>
      </c>
      <c r="O209" s="4">
        <v>3975</v>
      </c>
      <c r="P209">
        <f t="shared" si="36"/>
        <v>39750</v>
      </c>
      <c r="Q209">
        <f t="shared" si="37"/>
        <v>30</v>
      </c>
      <c r="R209" s="2">
        <f t="shared" si="38"/>
        <v>46171.115635179151</v>
      </c>
      <c r="S209">
        <f t="shared" si="39"/>
        <v>38125</v>
      </c>
      <c r="U209">
        <v>2531</v>
      </c>
      <c r="V209" s="2">
        <f t="shared" si="40"/>
        <v>1419.7022312518566</v>
      </c>
      <c r="W209">
        <f t="shared" si="41"/>
        <v>1188.5</v>
      </c>
      <c r="X209" s="2">
        <f t="shared" si="42"/>
        <v>145.75244299674267</v>
      </c>
      <c r="Y209" s="4">
        <f t="shared" si="43"/>
        <v>128</v>
      </c>
    </row>
    <row r="210" spans="1:25" x14ac:dyDescent="0.35">
      <c r="A210" t="s">
        <v>236</v>
      </c>
      <c r="B210" t="s">
        <v>14</v>
      </c>
      <c r="C210" t="s">
        <v>15</v>
      </c>
      <c r="D210" t="s">
        <v>16</v>
      </c>
      <c r="E210" t="s">
        <v>17</v>
      </c>
      <c r="F210" t="s">
        <v>15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18</v>
      </c>
      <c r="M210" t="s">
        <v>19</v>
      </c>
      <c r="N210">
        <f t="shared" si="35"/>
        <v>1</v>
      </c>
      <c r="O210" s="4">
        <v>2479</v>
      </c>
      <c r="P210">
        <f t="shared" si="36"/>
        <v>24790</v>
      </c>
      <c r="Q210">
        <f t="shared" si="37"/>
        <v>30</v>
      </c>
      <c r="R210" s="2">
        <f t="shared" si="38"/>
        <v>46171.115635179151</v>
      </c>
      <c r="S210">
        <f t="shared" si="39"/>
        <v>38125</v>
      </c>
      <c r="U210">
        <v>0</v>
      </c>
      <c r="V210" s="2">
        <f t="shared" si="40"/>
        <v>1419.7022312518566</v>
      </c>
      <c r="W210">
        <f t="shared" si="41"/>
        <v>1188.5</v>
      </c>
      <c r="X210" s="2">
        <f t="shared" si="42"/>
        <v>145.75244299674267</v>
      </c>
      <c r="Y210" s="4">
        <f t="shared" si="43"/>
        <v>128</v>
      </c>
    </row>
    <row r="211" spans="1:25" x14ac:dyDescent="0.35">
      <c r="A211" t="s">
        <v>237</v>
      </c>
      <c r="B211" t="s">
        <v>14</v>
      </c>
      <c r="C211" t="s">
        <v>15</v>
      </c>
      <c r="D211" t="s">
        <v>16</v>
      </c>
      <c r="E211" t="s">
        <v>17</v>
      </c>
      <c r="F211" t="s">
        <v>15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34</v>
      </c>
      <c r="M211" t="s">
        <v>24</v>
      </c>
      <c r="N211">
        <f t="shared" si="35"/>
        <v>0</v>
      </c>
      <c r="O211" s="4">
        <v>3418</v>
      </c>
      <c r="P211">
        <f t="shared" si="36"/>
        <v>34180</v>
      </c>
      <c r="Q211">
        <f t="shared" si="37"/>
        <v>30</v>
      </c>
      <c r="R211" s="2">
        <f t="shared" si="38"/>
        <v>46171.115635179151</v>
      </c>
      <c r="S211">
        <f t="shared" si="39"/>
        <v>38125</v>
      </c>
      <c r="U211">
        <v>0</v>
      </c>
      <c r="V211" s="2">
        <f t="shared" si="40"/>
        <v>1419.7022312518566</v>
      </c>
      <c r="W211">
        <f t="shared" si="41"/>
        <v>1188.5</v>
      </c>
      <c r="X211" s="2">
        <f t="shared" si="42"/>
        <v>145.75244299674267</v>
      </c>
      <c r="Y211" s="4">
        <f t="shared" si="43"/>
        <v>128</v>
      </c>
    </row>
    <row r="212" spans="1:25" x14ac:dyDescent="0.35">
      <c r="A212" t="s">
        <v>238</v>
      </c>
      <c r="B212" t="s">
        <v>45</v>
      </c>
      <c r="C212" t="s">
        <v>15</v>
      </c>
      <c r="D212" t="s">
        <v>16</v>
      </c>
      <c r="E212" t="s">
        <v>17</v>
      </c>
      <c r="F212" t="s">
        <v>15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34</v>
      </c>
      <c r="M212" t="s">
        <v>24</v>
      </c>
      <c r="N212">
        <f t="shared" si="35"/>
        <v>0</v>
      </c>
      <c r="O212" s="4">
        <v>10000</v>
      </c>
      <c r="P212">
        <f t="shared" si="36"/>
        <v>100000</v>
      </c>
      <c r="Q212">
        <f t="shared" si="37"/>
        <v>30</v>
      </c>
      <c r="R212" s="2">
        <f t="shared" si="38"/>
        <v>46171.115635179151</v>
      </c>
      <c r="S212">
        <f t="shared" si="39"/>
        <v>38125</v>
      </c>
      <c r="U212">
        <v>0</v>
      </c>
      <c r="V212" s="2">
        <f t="shared" si="40"/>
        <v>1419.7022312518566</v>
      </c>
      <c r="W212">
        <f t="shared" si="41"/>
        <v>1188.5</v>
      </c>
      <c r="X212" s="2">
        <f t="shared" si="42"/>
        <v>145.75244299674267</v>
      </c>
      <c r="Y212" s="4">
        <f t="shared" si="43"/>
        <v>128</v>
      </c>
    </row>
    <row r="213" spans="1:25" x14ac:dyDescent="0.35">
      <c r="A213" t="s">
        <v>239</v>
      </c>
      <c r="B213" t="s">
        <v>14</v>
      </c>
      <c r="C213" t="s">
        <v>21</v>
      </c>
      <c r="D213" t="s">
        <v>33</v>
      </c>
      <c r="E213" t="s">
        <v>17</v>
      </c>
      <c r="F213" t="s">
        <v>15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34</v>
      </c>
      <c r="M213" t="s">
        <v>24</v>
      </c>
      <c r="N213">
        <f t="shared" si="35"/>
        <v>0</v>
      </c>
      <c r="O213" s="4">
        <v>3430</v>
      </c>
      <c r="P213">
        <f t="shared" si="36"/>
        <v>34300</v>
      </c>
      <c r="Q213">
        <f t="shared" si="37"/>
        <v>30</v>
      </c>
      <c r="R213" s="2">
        <f t="shared" si="38"/>
        <v>46171.115635179151</v>
      </c>
      <c r="S213">
        <f t="shared" si="39"/>
        <v>38125</v>
      </c>
      <c r="U213">
        <v>1250</v>
      </c>
      <c r="V213" s="2">
        <f t="shared" si="40"/>
        <v>1419.7022312518566</v>
      </c>
      <c r="W213">
        <f t="shared" si="41"/>
        <v>1188.5</v>
      </c>
      <c r="X213" s="2">
        <f t="shared" si="42"/>
        <v>145.75244299674267</v>
      </c>
      <c r="Y213" s="4">
        <f t="shared" si="43"/>
        <v>128</v>
      </c>
    </row>
    <row r="214" spans="1:25" x14ac:dyDescent="0.35">
      <c r="A214" t="s">
        <v>240</v>
      </c>
      <c r="B214" t="s">
        <v>14</v>
      </c>
      <c r="C214" t="s">
        <v>21</v>
      </c>
      <c r="D214" t="s">
        <v>22</v>
      </c>
      <c r="E214" t="s">
        <v>17</v>
      </c>
      <c r="F214" t="s">
        <v>21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18</v>
      </c>
      <c r="M214" t="s">
        <v>19</v>
      </c>
      <c r="N214">
        <f t="shared" si="35"/>
        <v>1</v>
      </c>
      <c r="O214" s="4">
        <v>7787</v>
      </c>
      <c r="P214">
        <f t="shared" si="36"/>
        <v>77870</v>
      </c>
      <c r="Q214">
        <f t="shared" si="37"/>
        <v>30</v>
      </c>
      <c r="R214" s="2">
        <f t="shared" si="38"/>
        <v>46171.115635179151</v>
      </c>
      <c r="S214">
        <f t="shared" si="39"/>
        <v>38125</v>
      </c>
      <c r="U214">
        <v>0</v>
      </c>
      <c r="V214" s="2">
        <f t="shared" si="40"/>
        <v>1419.7022312518566</v>
      </c>
      <c r="W214">
        <f t="shared" si="41"/>
        <v>1188.5</v>
      </c>
      <c r="X214" s="2">
        <f t="shared" si="42"/>
        <v>145.75244299674267</v>
      </c>
      <c r="Y214" s="4">
        <f t="shared" si="43"/>
        <v>128</v>
      </c>
    </row>
    <row r="215" spans="1:25" x14ac:dyDescent="0.35">
      <c r="A215" t="s">
        <v>241</v>
      </c>
      <c r="B215" t="s">
        <v>14</v>
      </c>
      <c r="C215" t="s">
        <v>21</v>
      </c>
      <c r="D215" t="s">
        <v>33</v>
      </c>
      <c r="E215" t="s">
        <v>27</v>
      </c>
      <c r="F215" t="s">
        <v>21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23</v>
      </c>
      <c r="M215" t="s">
        <v>19</v>
      </c>
      <c r="N215">
        <f t="shared" si="35"/>
        <v>1</v>
      </c>
      <c r="O215" s="4">
        <v>5703</v>
      </c>
      <c r="P215">
        <f t="shared" si="36"/>
        <v>57030</v>
      </c>
      <c r="Q215">
        <f t="shared" si="37"/>
        <v>30</v>
      </c>
      <c r="R215" s="2">
        <f t="shared" si="38"/>
        <v>46171.115635179151</v>
      </c>
      <c r="S215">
        <f t="shared" si="39"/>
        <v>38125</v>
      </c>
      <c r="U215">
        <v>0</v>
      </c>
      <c r="V215" s="2">
        <f t="shared" si="40"/>
        <v>1419.7022312518566</v>
      </c>
      <c r="W215">
        <f t="shared" si="41"/>
        <v>1188.5</v>
      </c>
      <c r="X215" s="2">
        <f t="shared" si="42"/>
        <v>145.75244299674267</v>
      </c>
      <c r="Y215" s="4">
        <f t="shared" si="43"/>
        <v>128</v>
      </c>
    </row>
    <row r="216" spans="1:25" x14ac:dyDescent="0.35">
      <c r="A216" t="s">
        <v>242</v>
      </c>
      <c r="B216" t="s">
        <v>14</v>
      </c>
      <c r="C216" t="s">
        <v>21</v>
      </c>
      <c r="D216" t="s">
        <v>16</v>
      </c>
      <c r="E216" t="s">
        <v>17</v>
      </c>
      <c r="F216" t="s">
        <v>15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18</v>
      </c>
      <c r="M216" t="s">
        <v>19</v>
      </c>
      <c r="N216">
        <f t="shared" si="35"/>
        <v>1</v>
      </c>
      <c r="O216" s="4">
        <v>3173</v>
      </c>
      <c r="P216">
        <f t="shared" si="36"/>
        <v>31730</v>
      </c>
      <c r="Q216">
        <f t="shared" si="37"/>
        <v>30</v>
      </c>
      <c r="R216" s="2">
        <f t="shared" si="38"/>
        <v>46171.115635179151</v>
      </c>
      <c r="S216">
        <f t="shared" si="39"/>
        <v>38125</v>
      </c>
      <c r="U216">
        <v>3021</v>
      </c>
      <c r="V216" s="2">
        <f t="shared" si="40"/>
        <v>1419.7022312518566</v>
      </c>
      <c r="W216">
        <f t="shared" si="41"/>
        <v>1188.5</v>
      </c>
      <c r="X216" s="2">
        <f t="shared" si="42"/>
        <v>145.75244299674267</v>
      </c>
      <c r="Y216" s="4">
        <f t="shared" si="43"/>
        <v>128</v>
      </c>
    </row>
    <row r="217" spans="1:25" x14ac:dyDescent="0.35">
      <c r="A217" t="s">
        <v>243</v>
      </c>
      <c r="B217" t="s">
        <v>14</v>
      </c>
      <c r="C217" t="s">
        <v>21</v>
      </c>
      <c r="D217" t="s">
        <v>33</v>
      </c>
      <c r="E217" t="s">
        <v>27</v>
      </c>
      <c r="F217" t="s">
        <v>15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34</v>
      </c>
      <c r="M217" t="s">
        <v>19</v>
      </c>
      <c r="N217">
        <f t="shared" si="35"/>
        <v>1</v>
      </c>
      <c r="O217" s="4">
        <v>3850</v>
      </c>
      <c r="P217">
        <f t="shared" si="36"/>
        <v>38500</v>
      </c>
      <c r="Q217">
        <f t="shared" si="37"/>
        <v>30</v>
      </c>
      <c r="R217" s="2">
        <f t="shared" si="38"/>
        <v>46171.115635179151</v>
      </c>
      <c r="S217">
        <f t="shared" si="39"/>
        <v>38125</v>
      </c>
      <c r="U217">
        <v>983</v>
      </c>
      <c r="V217" s="2">
        <f t="shared" si="40"/>
        <v>1419.7022312518566</v>
      </c>
      <c r="W217">
        <f t="shared" si="41"/>
        <v>1188.5</v>
      </c>
      <c r="X217" s="2">
        <f t="shared" si="42"/>
        <v>145.75244299674267</v>
      </c>
      <c r="Y217" s="4">
        <f t="shared" si="43"/>
        <v>128</v>
      </c>
    </row>
    <row r="218" spans="1:25" x14ac:dyDescent="0.35">
      <c r="A218" t="s">
        <v>244</v>
      </c>
      <c r="B218" t="s">
        <v>14</v>
      </c>
      <c r="C218" t="s">
        <v>21</v>
      </c>
      <c r="D218" t="s">
        <v>16</v>
      </c>
      <c r="E218" t="s">
        <v>17</v>
      </c>
      <c r="F218" t="s">
        <v>15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23</v>
      </c>
      <c r="M218" t="s">
        <v>24</v>
      </c>
      <c r="N218">
        <f t="shared" si="35"/>
        <v>0</v>
      </c>
      <c r="O218" s="4">
        <v>150</v>
      </c>
      <c r="P218">
        <f t="shared" si="36"/>
        <v>1500</v>
      </c>
      <c r="Q218">
        <f t="shared" si="37"/>
        <v>30</v>
      </c>
      <c r="R218" s="2">
        <f t="shared" si="38"/>
        <v>46171.115635179151</v>
      </c>
      <c r="S218">
        <f t="shared" si="39"/>
        <v>38125</v>
      </c>
      <c r="U218">
        <v>1800</v>
      </c>
      <c r="V218" s="2">
        <f t="shared" si="40"/>
        <v>1419.7022312518566</v>
      </c>
      <c r="W218">
        <f t="shared" si="41"/>
        <v>1188.5</v>
      </c>
      <c r="X218" s="2">
        <f t="shared" si="42"/>
        <v>145.75244299674267</v>
      </c>
      <c r="Y218" s="4">
        <f t="shared" si="43"/>
        <v>128</v>
      </c>
    </row>
    <row r="219" spans="1:25" x14ac:dyDescent="0.35">
      <c r="A219" t="s">
        <v>245</v>
      </c>
      <c r="B219" t="s">
        <v>14</v>
      </c>
      <c r="C219" t="s">
        <v>21</v>
      </c>
      <c r="D219" t="s">
        <v>16</v>
      </c>
      <c r="E219" t="s">
        <v>17</v>
      </c>
      <c r="F219" t="s">
        <v>15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34</v>
      </c>
      <c r="M219" t="s">
        <v>19</v>
      </c>
      <c r="N219">
        <f t="shared" si="35"/>
        <v>1</v>
      </c>
      <c r="O219" s="4">
        <v>3727</v>
      </c>
      <c r="P219">
        <f t="shared" si="36"/>
        <v>37270</v>
      </c>
      <c r="Q219">
        <f t="shared" si="37"/>
        <v>30</v>
      </c>
      <c r="R219" s="2">
        <f t="shared" si="38"/>
        <v>46171.115635179151</v>
      </c>
      <c r="S219">
        <f t="shared" si="39"/>
        <v>38125</v>
      </c>
      <c r="U219">
        <v>1775</v>
      </c>
      <c r="V219" s="2">
        <f t="shared" si="40"/>
        <v>1419.7022312518566</v>
      </c>
      <c r="W219">
        <f t="shared" si="41"/>
        <v>1188.5</v>
      </c>
      <c r="X219" s="2">
        <f t="shared" si="42"/>
        <v>145.75244299674267</v>
      </c>
      <c r="Y219" s="4">
        <f t="shared" si="43"/>
        <v>128</v>
      </c>
    </row>
    <row r="220" spans="1:25" x14ac:dyDescent="0.35">
      <c r="A220" t="s">
        <v>246</v>
      </c>
      <c r="B220" t="s">
        <v>14</v>
      </c>
      <c r="C220" t="s">
        <v>21</v>
      </c>
      <c r="D220" t="s">
        <v>30</v>
      </c>
      <c r="E220" t="s">
        <v>17</v>
      </c>
      <c r="F220" t="s">
        <v>15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34</v>
      </c>
      <c r="M220" t="s">
        <v>24</v>
      </c>
      <c r="N220">
        <f t="shared" si="35"/>
        <v>0</v>
      </c>
      <c r="O220" s="4">
        <v>5000</v>
      </c>
      <c r="P220">
        <f t="shared" si="36"/>
        <v>50000</v>
      </c>
      <c r="Q220">
        <f t="shared" si="37"/>
        <v>30</v>
      </c>
      <c r="R220" s="2">
        <f t="shared" si="38"/>
        <v>46171.115635179151</v>
      </c>
      <c r="S220">
        <f t="shared" si="39"/>
        <v>38125</v>
      </c>
      <c r="U220">
        <v>0</v>
      </c>
      <c r="V220" s="2">
        <f t="shared" si="40"/>
        <v>1419.7022312518566</v>
      </c>
      <c r="W220">
        <f t="shared" si="41"/>
        <v>1188.5</v>
      </c>
      <c r="X220" s="2">
        <f t="shared" si="42"/>
        <v>145.75244299674267</v>
      </c>
      <c r="Y220" s="4">
        <f t="shared" si="43"/>
        <v>128</v>
      </c>
    </row>
    <row r="221" spans="1:25" x14ac:dyDescent="0.35">
      <c r="A221" t="s">
        <v>247</v>
      </c>
      <c r="B221" t="s">
        <v>45</v>
      </c>
      <c r="C221" t="s">
        <v>21</v>
      </c>
      <c r="D221" t="s">
        <v>30</v>
      </c>
      <c r="E221" t="s">
        <v>17</v>
      </c>
      <c r="F221" t="s">
        <v>15</v>
      </c>
      <c r="G221">
        <v>4283</v>
      </c>
      <c r="H221">
        <v>2383</v>
      </c>
      <c r="I221">
        <v>127</v>
      </c>
      <c r="J221">
        <v>360</v>
      </c>
      <c r="K221">
        <v>1</v>
      </c>
      <c r="L221" t="s">
        <v>34</v>
      </c>
      <c r="M221" t="s">
        <v>19</v>
      </c>
      <c r="N221">
        <f t="shared" si="35"/>
        <v>1</v>
      </c>
      <c r="O221" s="4">
        <v>4283</v>
      </c>
      <c r="P221">
        <f t="shared" si="36"/>
        <v>42830</v>
      </c>
      <c r="Q221">
        <f t="shared" si="37"/>
        <v>30</v>
      </c>
      <c r="R221" s="2">
        <f t="shared" si="38"/>
        <v>46171.115635179151</v>
      </c>
      <c r="S221">
        <f t="shared" si="39"/>
        <v>38125</v>
      </c>
      <c r="U221">
        <v>2383</v>
      </c>
      <c r="V221" s="2">
        <f t="shared" si="40"/>
        <v>1419.7022312518566</v>
      </c>
      <c r="W221">
        <f t="shared" si="41"/>
        <v>1188.5</v>
      </c>
      <c r="X221" s="2">
        <f t="shared" si="42"/>
        <v>145.75244299674267</v>
      </c>
      <c r="Y221" s="4">
        <f t="shared" si="43"/>
        <v>128</v>
      </c>
    </row>
    <row r="222" spans="1:25" x14ac:dyDescent="0.35">
      <c r="A222" t="s">
        <v>248</v>
      </c>
      <c r="B222" t="s">
        <v>14</v>
      </c>
      <c r="C222" t="s">
        <v>21</v>
      </c>
      <c r="D222" t="s">
        <v>16</v>
      </c>
      <c r="E222" t="s">
        <v>17</v>
      </c>
      <c r="F222" t="s">
        <v>15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18</v>
      </c>
      <c r="M222" t="s">
        <v>24</v>
      </c>
      <c r="N222">
        <f t="shared" si="35"/>
        <v>0</v>
      </c>
      <c r="O222" s="4">
        <v>2221</v>
      </c>
      <c r="P222">
        <f t="shared" si="36"/>
        <v>22210</v>
      </c>
      <c r="Q222">
        <f t="shared" si="37"/>
        <v>30</v>
      </c>
      <c r="R222" s="2">
        <f t="shared" si="38"/>
        <v>46171.115635179151</v>
      </c>
      <c r="S222">
        <f t="shared" si="39"/>
        <v>38125</v>
      </c>
      <c r="U222">
        <v>0</v>
      </c>
      <c r="V222" s="2">
        <f t="shared" si="40"/>
        <v>1419.7022312518566</v>
      </c>
      <c r="W222">
        <f t="shared" si="41"/>
        <v>1188.5</v>
      </c>
      <c r="X222" s="2">
        <f t="shared" si="42"/>
        <v>145.75244299674267</v>
      </c>
      <c r="Y222" s="4">
        <f t="shared" si="43"/>
        <v>128</v>
      </c>
    </row>
    <row r="223" spans="1:25" x14ac:dyDescent="0.35">
      <c r="A223" t="s">
        <v>249</v>
      </c>
      <c r="B223" t="s">
        <v>14</v>
      </c>
      <c r="C223" t="s">
        <v>21</v>
      </c>
      <c r="D223" t="s">
        <v>30</v>
      </c>
      <c r="E223" t="s">
        <v>17</v>
      </c>
      <c r="F223" t="s">
        <v>15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34</v>
      </c>
      <c r="M223" t="s">
        <v>19</v>
      </c>
      <c r="N223">
        <f t="shared" si="35"/>
        <v>1</v>
      </c>
      <c r="O223" s="4">
        <v>4009</v>
      </c>
      <c r="P223">
        <f t="shared" si="36"/>
        <v>40090</v>
      </c>
      <c r="Q223">
        <f t="shared" si="37"/>
        <v>30</v>
      </c>
      <c r="R223" s="2">
        <f t="shared" si="38"/>
        <v>46171.115635179151</v>
      </c>
      <c r="S223">
        <f t="shared" si="39"/>
        <v>38125</v>
      </c>
      <c r="U223">
        <v>1717</v>
      </c>
      <c r="V223" s="2">
        <f t="shared" si="40"/>
        <v>1419.7022312518566</v>
      </c>
      <c r="W223">
        <f t="shared" si="41"/>
        <v>1188.5</v>
      </c>
      <c r="X223" s="2">
        <f t="shared" si="42"/>
        <v>145.75244299674267</v>
      </c>
      <c r="Y223" s="4">
        <f t="shared" si="43"/>
        <v>128</v>
      </c>
    </row>
    <row r="224" spans="1:25" x14ac:dyDescent="0.35">
      <c r="A224" t="s">
        <v>250</v>
      </c>
      <c r="B224" t="s">
        <v>14</v>
      </c>
      <c r="C224" t="s">
        <v>15</v>
      </c>
      <c r="D224" t="s">
        <v>16</v>
      </c>
      <c r="E224" t="s">
        <v>17</v>
      </c>
      <c r="F224" t="s">
        <v>15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34</v>
      </c>
      <c r="M224" t="s">
        <v>19</v>
      </c>
      <c r="N224">
        <f t="shared" si="35"/>
        <v>1</v>
      </c>
      <c r="O224" s="4">
        <v>2971</v>
      </c>
      <c r="P224">
        <f t="shared" si="36"/>
        <v>29710</v>
      </c>
      <c r="Q224">
        <f t="shared" si="37"/>
        <v>30</v>
      </c>
      <c r="R224" s="2">
        <f t="shared" si="38"/>
        <v>46171.115635179151</v>
      </c>
      <c r="S224">
        <f t="shared" si="39"/>
        <v>38125</v>
      </c>
      <c r="U224">
        <v>2791</v>
      </c>
      <c r="V224" s="2">
        <f t="shared" si="40"/>
        <v>1419.7022312518566</v>
      </c>
      <c r="W224">
        <f t="shared" si="41"/>
        <v>1188.5</v>
      </c>
      <c r="X224" s="2">
        <f t="shared" si="42"/>
        <v>145.75244299674267</v>
      </c>
      <c r="Y224" s="4">
        <f t="shared" si="43"/>
        <v>128</v>
      </c>
    </row>
    <row r="225" spans="1:25" x14ac:dyDescent="0.35">
      <c r="A225" t="s">
        <v>251</v>
      </c>
      <c r="B225" t="s">
        <v>14</v>
      </c>
      <c r="C225" t="s">
        <v>21</v>
      </c>
      <c r="D225" t="s">
        <v>16</v>
      </c>
      <c r="E225" t="s">
        <v>17</v>
      </c>
      <c r="F225" t="s">
        <v>15</v>
      </c>
      <c r="G225">
        <v>7578</v>
      </c>
      <c r="H225">
        <v>1010</v>
      </c>
      <c r="I225">
        <v>175</v>
      </c>
      <c r="J225">
        <v>360</v>
      </c>
      <c r="K225">
        <v>1</v>
      </c>
      <c r="L225" t="s">
        <v>34</v>
      </c>
      <c r="M225" t="s">
        <v>19</v>
      </c>
      <c r="N225">
        <f t="shared" si="35"/>
        <v>1</v>
      </c>
      <c r="O225" s="4">
        <v>7578</v>
      </c>
      <c r="P225">
        <f t="shared" si="36"/>
        <v>75780</v>
      </c>
      <c r="Q225">
        <f t="shared" si="37"/>
        <v>30</v>
      </c>
      <c r="R225" s="2">
        <f t="shared" si="38"/>
        <v>46171.115635179151</v>
      </c>
      <c r="S225">
        <f t="shared" si="39"/>
        <v>38125</v>
      </c>
      <c r="U225">
        <v>1010</v>
      </c>
      <c r="V225" s="2">
        <f t="shared" si="40"/>
        <v>1419.7022312518566</v>
      </c>
      <c r="W225">
        <f t="shared" si="41"/>
        <v>1188.5</v>
      </c>
      <c r="X225" s="2">
        <f t="shared" si="42"/>
        <v>145.75244299674267</v>
      </c>
      <c r="Y225" s="4">
        <f t="shared" si="43"/>
        <v>128</v>
      </c>
    </row>
    <row r="226" spans="1:25" x14ac:dyDescent="0.35">
      <c r="A226" t="s">
        <v>252</v>
      </c>
      <c r="B226" t="s">
        <v>14</v>
      </c>
      <c r="C226" t="s">
        <v>21</v>
      </c>
      <c r="D226" t="s">
        <v>16</v>
      </c>
      <c r="E226" t="s">
        <v>17</v>
      </c>
      <c r="F226" t="s">
        <v>15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34</v>
      </c>
      <c r="M226" t="s">
        <v>19</v>
      </c>
      <c r="N226">
        <f t="shared" si="35"/>
        <v>1</v>
      </c>
      <c r="O226" s="4">
        <v>6250</v>
      </c>
      <c r="P226">
        <f t="shared" si="36"/>
        <v>62500</v>
      </c>
      <c r="Q226">
        <f t="shared" si="37"/>
        <v>30</v>
      </c>
      <c r="R226" s="2">
        <f t="shared" si="38"/>
        <v>46171.115635179151</v>
      </c>
      <c r="S226">
        <f t="shared" si="39"/>
        <v>38125</v>
      </c>
      <c r="U226">
        <v>0</v>
      </c>
      <c r="V226" s="2">
        <f t="shared" si="40"/>
        <v>1419.7022312518566</v>
      </c>
      <c r="W226">
        <f t="shared" si="41"/>
        <v>1188.5</v>
      </c>
      <c r="X226" s="2">
        <f t="shared" si="42"/>
        <v>145.75244299674267</v>
      </c>
      <c r="Y226" s="4">
        <f t="shared" si="43"/>
        <v>128</v>
      </c>
    </row>
    <row r="227" spans="1:25" x14ac:dyDescent="0.35">
      <c r="A227" t="s">
        <v>253</v>
      </c>
      <c r="B227" t="s">
        <v>14</v>
      </c>
      <c r="C227" t="s">
        <v>21</v>
      </c>
      <c r="D227" t="s">
        <v>16</v>
      </c>
      <c r="E227" t="s">
        <v>17</v>
      </c>
      <c r="F227" t="s">
        <v>15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23</v>
      </c>
      <c r="M227" t="s">
        <v>24</v>
      </c>
      <c r="N227">
        <f t="shared" si="35"/>
        <v>0</v>
      </c>
      <c r="O227" s="4">
        <v>3250</v>
      </c>
      <c r="P227">
        <f t="shared" si="36"/>
        <v>32500</v>
      </c>
      <c r="Q227">
        <f t="shared" si="37"/>
        <v>30</v>
      </c>
      <c r="R227" s="2">
        <f t="shared" si="38"/>
        <v>46171.115635179151</v>
      </c>
      <c r="S227">
        <f t="shared" si="39"/>
        <v>38125</v>
      </c>
      <c r="U227">
        <v>0</v>
      </c>
      <c r="V227" s="2">
        <f t="shared" si="40"/>
        <v>1419.7022312518566</v>
      </c>
      <c r="W227">
        <f t="shared" si="41"/>
        <v>1188.5</v>
      </c>
      <c r="X227" s="2">
        <f t="shared" si="42"/>
        <v>145.75244299674267</v>
      </c>
      <c r="Y227" s="4">
        <f t="shared" si="43"/>
        <v>128</v>
      </c>
    </row>
    <row r="228" spans="1:25" x14ac:dyDescent="0.35">
      <c r="A228" t="s">
        <v>254</v>
      </c>
      <c r="B228" t="s">
        <v>14</v>
      </c>
      <c r="C228" t="s">
        <v>21</v>
      </c>
      <c r="D228" t="s">
        <v>16</v>
      </c>
      <c r="E228" t="s">
        <v>27</v>
      </c>
      <c r="F228" t="s">
        <v>21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18</v>
      </c>
      <c r="M228" t="s">
        <v>24</v>
      </c>
      <c r="N228">
        <f t="shared" si="35"/>
        <v>0</v>
      </c>
      <c r="O228" s="4">
        <v>4735</v>
      </c>
      <c r="P228">
        <f t="shared" si="36"/>
        <v>47350</v>
      </c>
      <c r="Q228">
        <f t="shared" si="37"/>
        <v>30</v>
      </c>
      <c r="R228" s="2">
        <f t="shared" si="38"/>
        <v>46171.115635179151</v>
      </c>
      <c r="S228">
        <f t="shared" si="39"/>
        <v>38125</v>
      </c>
      <c r="U228">
        <v>0</v>
      </c>
      <c r="V228" s="2">
        <f t="shared" si="40"/>
        <v>1419.7022312518566</v>
      </c>
      <c r="W228">
        <f t="shared" si="41"/>
        <v>1188.5</v>
      </c>
      <c r="X228" s="2">
        <f t="shared" si="42"/>
        <v>145.75244299674267</v>
      </c>
      <c r="Y228" s="4">
        <f t="shared" si="43"/>
        <v>128</v>
      </c>
    </row>
    <row r="229" spans="1:25" x14ac:dyDescent="0.35">
      <c r="A229" t="s">
        <v>255</v>
      </c>
      <c r="B229" t="s">
        <v>14</v>
      </c>
      <c r="C229" t="s">
        <v>21</v>
      </c>
      <c r="D229" t="s">
        <v>30</v>
      </c>
      <c r="E229" t="s">
        <v>17</v>
      </c>
      <c r="F229" t="s">
        <v>15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34</v>
      </c>
      <c r="M229" t="s">
        <v>19</v>
      </c>
      <c r="N229">
        <f t="shared" si="35"/>
        <v>1</v>
      </c>
      <c r="O229" s="4">
        <v>6250</v>
      </c>
      <c r="P229">
        <f t="shared" si="36"/>
        <v>62500</v>
      </c>
      <c r="Q229">
        <f t="shared" si="37"/>
        <v>30</v>
      </c>
      <c r="R229" s="2">
        <f t="shared" si="38"/>
        <v>46171.115635179151</v>
      </c>
      <c r="S229">
        <f t="shared" si="39"/>
        <v>38125</v>
      </c>
      <c r="U229">
        <v>1695</v>
      </c>
      <c r="V229" s="2">
        <f t="shared" si="40"/>
        <v>1419.7022312518566</v>
      </c>
      <c r="W229">
        <f t="shared" si="41"/>
        <v>1188.5</v>
      </c>
      <c r="X229" s="2">
        <f t="shared" si="42"/>
        <v>145.75244299674267</v>
      </c>
      <c r="Y229" s="4">
        <f t="shared" si="43"/>
        <v>128</v>
      </c>
    </row>
    <row r="230" spans="1:25" x14ac:dyDescent="0.35">
      <c r="A230" t="s">
        <v>256</v>
      </c>
      <c r="B230" t="s">
        <v>14</v>
      </c>
      <c r="C230" t="s">
        <v>21</v>
      </c>
      <c r="D230" t="s">
        <v>16</v>
      </c>
      <c r="E230" t="s">
        <v>17</v>
      </c>
      <c r="F230" t="s">
        <v>15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34</v>
      </c>
      <c r="M230" t="s">
        <v>19</v>
      </c>
      <c r="N230">
        <f t="shared" si="35"/>
        <v>1</v>
      </c>
      <c r="O230" s="4">
        <v>4758</v>
      </c>
      <c r="P230">
        <f t="shared" si="36"/>
        <v>47580</v>
      </c>
      <c r="Q230">
        <f t="shared" si="37"/>
        <v>40</v>
      </c>
      <c r="R230" s="2">
        <f t="shared" si="38"/>
        <v>46171.115635179151</v>
      </c>
      <c r="S230">
        <f t="shared" si="39"/>
        <v>38125</v>
      </c>
      <c r="U230">
        <v>0</v>
      </c>
      <c r="V230" s="2">
        <f t="shared" si="40"/>
        <v>1419.7022312518566</v>
      </c>
      <c r="W230">
        <f t="shared" si="41"/>
        <v>1188.5</v>
      </c>
      <c r="X230" s="2">
        <f t="shared" si="42"/>
        <v>145.75244299674267</v>
      </c>
      <c r="Y230" s="4">
        <f t="shared" si="43"/>
        <v>128</v>
      </c>
    </row>
    <row r="231" spans="1:25" x14ac:dyDescent="0.35">
      <c r="A231" t="s">
        <v>257</v>
      </c>
      <c r="B231" t="s">
        <v>14</v>
      </c>
      <c r="C231" t="s">
        <v>15</v>
      </c>
      <c r="D231" t="s">
        <v>16</v>
      </c>
      <c r="E231" t="s">
        <v>17</v>
      </c>
      <c r="F231" t="s">
        <v>21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23</v>
      </c>
      <c r="M231" t="s">
        <v>19</v>
      </c>
      <c r="N231">
        <f t="shared" si="35"/>
        <v>1</v>
      </c>
      <c r="O231" s="4">
        <v>6400</v>
      </c>
      <c r="P231">
        <f t="shared" si="36"/>
        <v>64000</v>
      </c>
      <c r="Q231">
        <f t="shared" si="37"/>
        <v>30</v>
      </c>
      <c r="R231" s="2">
        <f t="shared" si="38"/>
        <v>46171.115635179151</v>
      </c>
      <c r="S231">
        <f t="shared" si="39"/>
        <v>38125</v>
      </c>
      <c r="U231">
        <v>0</v>
      </c>
      <c r="V231" s="2">
        <f t="shared" si="40"/>
        <v>1419.7022312518566</v>
      </c>
      <c r="W231">
        <f t="shared" si="41"/>
        <v>1188.5</v>
      </c>
      <c r="X231" s="2">
        <f t="shared" si="42"/>
        <v>145.75244299674267</v>
      </c>
      <c r="Y231" s="4">
        <f t="shared" si="43"/>
        <v>128</v>
      </c>
    </row>
    <row r="232" spans="1:25" x14ac:dyDescent="0.35">
      <c r="A232" t="s">
        <v>258</v>
      </c>
      <c r="B232" t="s">
        <v>14</v>
      </c>
      <c r="C232" t="s">
        <v>21</v>
      </c>
      <c r="D232" t="s">
        <v>22</v>
      </c>
      <c r="E232" t="s">
        <v>17</v>
      </c>
      <c r="F232" t="s">
        <v>15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34</v>
      </c>
      <c r="M232" t="s">
        <v>19</v>
      </c>
      <c r="N232">
        <f t="shared" si="35"/>
        <v>1</v>
      </c>
      <c r="O232" s="4">
        <v>2491</v>
      </c>
      <c r="P232">
        <f t="shared" si="36"/>
        <v>24910</v>
      </c>
      <c r="Q232">
        <f t="shared" si="37"/>
        <v>30</v>
      </c>
      <c r="R232" s="2">
        <f t="shared" si="38"/>
        <v>46171.115635179151</v>
      </c>
      <c r="S232">
        <f t="shared" si="39"/>
        <v>38125</v>
      </c>
      <c r="U232">
        <v>2054</v>
      </c>
      <c r="V232" s="2">
        <f t="shared" si="40"/>
        <v>1419.7022312518566</v>
      </c>
      <c r="W232">
        <f t="shared" si="41"/>
        <v>1188.5</v>
      </c>
      <c r="X232" s="2">
        <f t="shared" si="42"/>
        <v>145.75244299674267</v>
      </c>
      <c r="Y232" s="4">
        <f t="shared" si="43"/>
        <v>128</v>
      </c>
    </row>
    <row r="233" spans="1:25" x14ac:dyDescent="0.35">
      <c r="A233" t="s">
        <v>259</v>
      </c>
      <c r="B233" t="s">
        <v>14</v>
      </c>
      <c r="C233" t="s">
        <v>21</v>
      </c>
      <c r="D233" t="s">
        <v>16</v>
      </c>
      <c r="E233" t="s">
        <v>17</v>
      </c>
      <c r="F233" t="s">
        <v>15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23</v>
      </c>
      <c r="M233" t="s">
        <v>19</v>
      </c>
      <c r="N233">
        <f t="shared" si="35"/>
        <v>1</v>
      </c>
      <c r="O233" s="4">
        <v>3716</v>
      </c>
      <c r="P233">
        <f t="shared" si="36"/>
        <v>37160</v>
      </c>
      <c r="Q233">
        <f t="shared" si="37"/>
        <v>15</v>
      </c>
      <c r="R233" s="2">
        <f t="shared" si="38"/>
        <v>46171.115635179151</v>
      </c>
      <c r="S233">
        <f t="shared" si="39"/>
        <v>38125</v>
      </c>
      <c r="U233">
        <v>0</v>
      </c>
      <c r="V233" s="2">
        <f t="shared" si="40"/>
        <v>1419.7022312518566</v>
      </c>
      <c r="W233">
        <f t="shared" si="41"/>
        <v>1188.5</v>
      </c>
      <c r="X233" s="2">
        <f t="shared" si="42"/>
        <v>145.75244299674267</v>
      </c>
      <c r="Y233" s="4">
        <f t="shared" si="43"/>
        <v>128</v>
      </c>
    </row>
    <row r="234" spans="1:25" x14ac:dyDescent="0.35">
      <c r="A234" t="s">
        <v>260</v>
      </c>
      <c r="B234" t="s">
        <v>14</v>
      </c>
      <c r="C234" t="s">
        <v>15</v>
      </c>
      <c r="D234" t="s">
        <v>16</v>
      </c>
      <c r="E234" t="s">
        <v>27</v>
      </c>
      <c r="F234" t="s">
        <v>15</v>
      </c>
      <c r="G234">
        <v>3189</v>
      </c>
      <c r="H234">
        <v>2598</v>
      </c>
      <c r="I234">
        <v>120</v>
      </c>
      <c r="J234">
        <v>360</v>
      </c>
      <c r="K234">
        <v>1</v>
      </c>
      <c r="L234" t="s">
        <v>23</v>
      </c>
      <c r="M234" t="s">
        <v>19</v>
      </c>
      <c r="N234">
        <f t="shared" si="35"/>
        <v>1</v>
      </c>
      <c r="O234" s="4">
        <v>3189</v>
      </c>
      <c r="P234">
        <f t="shared" si="36"/>
        <v>31890</v>
      </c>
      <c r="Q234">
        <f t="shared" si="37"/>
        <v>30</v>
      </c>
      <c r="R234" s="2">
        <f t="shared" si="38"/>
        <v>46171.115635179151</v>
      </c>
      <c r="S234">
        <f t="shared" si="39"/>
        <v>38125</v>
      </c>
      <c r="U234">
        <v>2598</v>
      </c>
      <c r="V234" s="2">
        <f t="shared" si="40"/>
        <v>1419.7022312518566</v>
      </c>
      <c r="W234">
        <f t="shared" si="41"/>
        <v>1188.5</v>
      </c>
      <c r="X234" s="2">
        <f t="shared" si="42"/>
        <v>145.75244299674267</v>
      </c>
      <c r="Y234" s="4">
        <f t="shared" si="43"/>
        <v>128</v>
      </c>
    </row>
    <row r="235" spans="1:25" x14ac:dyDescent="0.35">
      <c r="A235" t="s">
        <v>261</v>
      </c>
      <c r="B235" t="s">
        <v>45</v>
      </c>
      <c r="C235" t="s">
        <v>15</v>
      </c>
      <c r="D235" t="s">
        <v>16</v>
      </c>
      <c r="E235" t="s">
        <v>17</v>
      </c>
      <c r="F235" t="s">
        <v>15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34</v>
      </c>
      <c r="M235" t="s">
        <v>19</v>
      </c>
      <c r="N235">
        <f t="shared" si="35"/>
        <v>1</v>
      </c>
      <c r="O235" s="4">
        <v>8333</v>
      </c>
      <c r="P235">
        <f t="shared" si="36"/>
        <v>83330</v>
      </c>
      <c r="Q235">
        <f t="shared" si="37"/>
        <v>30</v>
      </c>
      <c r="R235" s="2">
        <f t="shared" si="38"/>
        <v>46171.115635179151</v>
      </c>
      <c r="S235">
        <f t="shared" si="39"/>
        <v>38125</v>
      </c>
      <c r="U235">
        <v>0</v>
      </c>
      <c r="V235" s="2">
        <f t="shared" si="40"/>
        <v>1419.7022312518566</v>
      </c>
      <c r="W235">
        <f t="shared" si="41"/>
        <v>1188.5</v>
      </c>
      <c r="X235" s="2">
        <f t="shared" si="42"/>
        <v>145.75244299674267</v>
      </c>
      <c r="Y235" s="4">
        <f t="shared" si="43"/>
        <v>128</v>
      </c>
    </row>
    <row r="236" spans="1:25" x14ac:dyDescent="0.35">
      <c r="A236" t="s">
        <v>262</v>
      </c>
      <c r="B236" t="s">
        <v>14</v>
      </c>
      <c r="C236" t="s">
        <v>21</v>
      </c>
      <c r="D236" t="s">
        <v>22</v>
      </c>
      <c r="E236" t="s">
        <v>17</v>
      </c>
      <c r="F236" t="s">
        <v>15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34</v>
      </c>
      <c r="M236" t="s">
        <v>19</v>
      </c>
      <c r="N236">
        <f t="shared" si="35"/>
        <v>1</v>
      </c>
      <c r="O236" s="4">
        <v>3155</v>
      </c>
      <c r="P236">
        <f t="shared" si="36"/>
        <v>31550</v>
      </c>
      <c r="Q236">
        <f t="shared" si="37"/>
        <v>30</v>
      </c>
      <c r="R236" s="2">
        <f t="shared" si="38"/>
        <v>46171.115635179151</v>
      </c>
      <c r="S236">
        <f t="shared" si="39"/>
        <v>38125</v>
      </c>
      <c r="U236">
        <v>1779</v>
      </c>
      <c r="V236" s="2">
        <f t="shared" si="40"/>
        <v>1419.7022312518566</v>
      </c>
      <c r="W236">
        <f t="shared" si="41"/>
        <v>1188.5</v>
      </c>
      <c r="X236" s="2">
        <f t="shared" si="42"/>
        <v>145.75244299674267</v>
      </c>
      <c r="Y236" s="4">
        <f t="shared" si="43"/>
        <v>128</v>
      </c>
    </row>
    <row r="237" spans="1:25" x14ac:dyDescent="0.35">
      <c r="A237" t="s">
        <v>263</v>
      </c>
      <c r="B237" t="s">
        <v>14</v>
      </c>
      <c r="C237" t="s">
        <v>21</v>
      </c>
      <c r="D237" t="s">
        <v>22</v>
      </c>
      <c r="E237" t="s">
        <v>17</v>
      </c>
      <c r="F237" t="s">
        <v>15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23</v>
      </c>
      <c r="M237" t="s">
        <v>19</v>
      </c>
      <c r="N237">
        <f t="shared" si="35"/>
        <v>1</v>
      </c>
      <c r="O237" s="4">
        <v>5500</v>
      </c>
      <c r="P237">
        <f t="shared" si="36"/>
        <v>55000</v>
      </c>
      <c r="Q237">
        <f t="shared" si="37"/>
        <v>30</v>
      </c>
      <c r="R237" s="2">
        <f t="shared" si="38"/>
        <v>46171.115635179151</v>
      </c>
      <c r="S237">
        <f t="shared" si="39"/>
        <v>38125</v>
      </c>
      <c r="U237">
        <v>1260</v>
      </c>
      <c r="V237" s="2">
        <f t="shared" si="40"/>
        <v>1419.7022312518566</v>
      </c>
      <c r="W237">
        <f t="shared" si="41"/>
        <v>1188.5</v>
      </c>
      <c r="X237" s="2">
        <f t="shared" si="42"/>
        <v>145.75244299674267</v>
      </c>
      <c r="Y237" s="4">
        <f t="shared" si="43"/>
        <v>128</v>
      </c>
    </row>
    <row r="238" spans="1:25" x14ac:dyDescent="0.35">
      <c r="A238" t="s">
        <v>264</v>
      </c>
      <c r="B238" t="s">
        <v>14</v>
      </c>
      <c r="C238" t="s">
        <v>21</v>
      </c>
      <c r="D238" t="s">
        <v>16</v>
      </c>
      <c r="E238" t="s">
        <v>17</v>
      </c>
      <c r="F238" t="s">
        <v>15</v>
      </c>
      <c r="G238">
        <v>5746</v>
      </c>
      <c r="H238">
        <v>0</v>
      </c>
      <c r="I238">
        <v>255</v>
      </c>
      <c r="J238">
        <v>360</v>
      </c>
      <c r="K238">
        <v>1</v>
      </c>
      <c r="L238" t="s">
        <v>18</v>
      </c>
      <c r="M238" t="s">
        <v>24</v>
      </c>
      <c r="N238">
        <f t="shared" si="35"/>
        <v>0</v>
      </c>
      <c r="O238" s="4">
        <v>5746</v>
      </c>
      <c r="P238">
        <f t="shared" si="36"/>
        <v>57460</v>
      </c>
      <c r="Q238">
        <f t="shared" si="37"/>
        <v>30</v>
      </c>
      <c r="R238" s="2">
        <f t="shared" si="38"/>
        <v>46171.115635179151</v>
      </c>
      <c r="S238">
        <f t="shared" si="39"/>
        <v>38125</v>
      </c>
      <c r="U238">
        <v>0</v>
      </c>
      <c r="V238" s="2">
        <f t="shared" si="40"/>
        <v>1419.7022312518566</v>
      </c>
      <c r="W238">
        <f t="shared" si="41"/>
        <v>1188.5</v>
      </c>
      <c r="X238" s="2">
        <f t="shared" si="42"/>
        <v>145.75244299674267</v>
      </c>
      <c r="Y238" s="4">
        <f t="shared" si="43"/>
        <v>128</v>
      </c>
    </row>
    <row r="239" spans="1:25" x14ac:dyDescent="0.35">
      <c r="A239" t="s">
        <v>265</v>
      </c>
      <c r="B239" t="s">
        <v>45</v>
      </c>
      <c r="C239" t="s">
        <v>15</v>
      </c>
      <c r="D239" t="s">
        <v>16</v>
      </c>
      <c r="E239" t="s">
        <v>17</v>
      </c>
      <c r="F239" t="s">
        <v>21</v>
      </c>
      <c r="G239">
        <v>3463</v>
      </c>
      <c r="H239">
        <v>0</v>
      </c>
      <c r="I239">
        <v>122</v>
      </c>
      <c r="J239">
        <v>360</v>
      </c>
      <c r="K239">
        <v>1</v>
      </c>
      <c r="L239" t="s">
        <v>18</v>
      </c>
      <c r="M239" t="s">
        <v>19</v>
      </c>
      <c r="N239">
        <f t="shared" si="35"/>
        <v>1</v>
      </c>
      <c r="O239" s="4">
        <v>3463</v>
      </c>
      <c r="P239">
        <f t="shared" si="36"/>
        <v>34630</v>
      </c>
      <c r="Q239">
        <f t="shared" si="37"/>
        <v>30</v>
      </c>
      <c r="R239" s="2">
        <f t="shared" si="38"/>
        <v>46171.115635179151</v>
      </c>
      <c r="S239">
        <f t="shared" si="39"/>
        <v>38125</v>
      </c>
      <c r="U239">
        <v>0</v>
      </c>
      <c r="V239" s="2">
        <f t="shared" si="40"/>
        <v>1419.7022312518566</v>
      </c>
      <c r="W239">
        <f t="shared" si="41"/>
        <v>1188.5</v>
      </c>
      <c r="X239" s="2">
        <f t="shared" si="42"/>
        <v>145.75244299674267</v>
      </c>
      <c r="Y239" s="4">
        <f t="shared" si="43"/>
        <v>128</v>
      </c>
    </row>
    <row r="240" spans="1:25" x14ac:dyDescent="0.35">
      <c r="A240" t="s">
        <v>266</v>
      </c>
      <c r="B240" t="s">
        <v>45</v>
      </c>
      <c r="C240" t="s">
        <v>15</v>
      </c>
      <c r="D240" t="s">
        <v>22</v>
      </c>
      <c r="E240" t="s">
        <v>17</v>
      </c>
      <c r="F240" t="s">
        <v>15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23</v>
      </c>
      <c r="M240" t="s">
        <v>19</v>
      </c>
      <c r="N240">
        <f t="shared" si="35"/>
        <v>1</v>
      </c>
      <c r="O240" s="4">
        <v>3812</v>
      </c>
      <c r="P240">
        <f t="shared" si="36"/>
        <v>38120</v>
      </c>
      <c r="Q240">
        <f t="shared" si="37"/>
        <v>30</v>
      </c>
      <c r="R240" s="2">
        <f t="shared" si="38"/>
        <v>46171.115635179151</v>
      </c>
      <c r="S240">
        <f t="shared" si="39"/>
        <v>38125</v>
      </c>
      <c r="U240">
        <v>0</v>
      </c>
      <c r="V240" s="2">
        <f t="shared" si="40"/>
        <v>1419.7022312518566</v>
      </c>
      <c r="W240">
        <f t="shared" si="41"/>
        <v>1188.5</v>
      </c>
      <c r="X240" s="2">
        <f t="shared" si="42"/>
        <v>145.75244299674267</v>
      </c>
      <c r="Y240" s="4">
        <f t="shared" si="43"/>
        <v>128</v>
      </c>
    </row>
    <row r="241" spans="1:25" x14ac:dyDescent="0.35">
      <c r="A241" t="s">
        <v>267</v>
      </c>
      <c r="B241" t="s">
        <v>14</v>
      </c>
      <c r="C241" t="s">
        <v>21</v>
      </c>
      <c r="D241" t="s">
        <v>22</v>
      </c>
      <c r="E241" t="s">
        <v>17</v>
      </c>
      <c r="F241" t="s">
        <v>15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34</v>
      </c>
      <c r="M241" t="s">
        <v>19</v>
      </c>
      <c r="N241">
        <f t="shared" si="35"/>
        <v>1</v>
      </c>
      <c r="O241" s="4">
        <v>3315</v>
      </c>
      <c r="P241">
        <f t="shared" si="36"/>
        <v>33150</v>
      </c>
      <c r="Q241">
        <f t="shared" si="37"/>
        <v>30</v>
      </c>
      <c r="R241" s="2">
        <f t="shared" si="38"/>
        <v>46171.115635179151</v>
      </c>
      <c r="S241">
        <f t="shared" si="39"/>
        <v>38125</v>
      </c>
      <c r="U241">
        <v>0</v>
      </c>
      <c r="V241" s="2">
        <f t="shared" si="40"/>
        <v>1419.7022312518566</v>
      </c>
      <c r="W241">
        <f t="shared" si="41"/>
        <v>1188.5</v>
      </c>
      <c r="X241" s="2">
        <f t="shared" si="42"/>
        <v>145.75244299674267</v>
      </c>
      <c r="Y241" s="4">
        <f t="shared" si="43"/>
        <v>128</v>
      </c>
    </row>
    <row r="242" spans="1:25" x14ac:dyDescent="0.35">
      <c r="A242" t="s">
        <v>268</v>
      </c>
      <c r="B242" t="s">
        <v>14</v>
      </c>
      <c r="C242" t="s">
        <v>21</v>
      </c>
      <c r="D242" t="s">
        <v>30</v>
      </c>
      <c r="E242" t="s">
        <v>17</v>
      </c>
      <c r="F242" t="s">
        <v>15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23</v>
      </c>
      <c r="M242" t="s">
        <v>19</v>
      </c>
      <c r="N242">
        <f t="shared" si="35"/>
        <v>1</v>
      </c>
      <c r="O242" s="4">
        <v>5819</v>
      </c>
      <c r="P242">
        <f t="shared" si="36"/>
        <v>58190</v>
      </c>
      <c r="Q242">
        <f t="shared" si="37"/>
        <v>30</v>
      </c>
      <c r="R242" s="2">
        <f t="shared" si="38"/>
        <v>46171.115635179151</v>
      </c>
      <c r="S242">
        <f t="shared" si="39"/>
        <v>38125</v>
      </c>
      <c r="U242">
        <v>5000</v>
      </c>
      <c r="V242" s="2">
        <f t="shared" si="40"/>
        <v>1419.7022312518566</v>
      </c>
      <c r="W242">
        <f t="shared" si="41"/>
        <v>1188.5</v>
      </c>
      <c r="X242" s="2">
        <f t="shared" si="42"/>
        <v>145.75244299674267</v>
      </c>
      <c r="Y242" s="4">
        <f t="shared" si="43"/>
        <v>128</v>
      </c>
    </row>
    <row r="243" spans="1:25" x14ac:dyDescent="0.35">
      <c r="A243" t="s">
        <v>269</v>
      </c>
      <c r="B243" t="s">
        <v>14</v>
      </c>
      <c r="C243" t="s">
        <v>21</v>
      </c>
      <c r="D243" t="s">
        <v>22</v>
      </c>
      <c r="E243" t="s">
        <v>27</v>
      </c>
      <c r="F243" t="s">
        <v>15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18</v>
      </c>
      <c r="M243" t="s">
        <v>24</v>
      </c>
      <c r="N243">
        <f t="shared" si="35"/>
        <v>0</v>
      </c>
      <c r="O243" s="4">
        <v>2510</v>
      </c>
      <c r="P243">
        <f t="shared" si="36"/>
        <v>25100</v>
      </c>
      <c r="Q243">
        <f t="shared" si="37"/>
        <v>15</v>
      </c>
      <c r="R243" s="2">
        <f t="shared" si="38"/>
        <v>46171.115635179151</v>
      </c>
      <c r="S243">
        <f t="shared" si="39"/>
        <v>38125</v>
      </c>
      <c r="U243">
        <v>1983</v>
      </c>
      <c r="V243" s="2">
        <f t="shared" si="40"/>
        <v>1419.7022312518566</v>
      </c>
      <c r="W243">
        <f t="shared" si="41"/>
        <v>1188.5</v>
      </c>
      <c r="X243" s="2">
        <f t="shared" si="42"/>
        <v>145.75244299674267</v>
      </c>
      <c r="Y243" s="4">
        <f t="shared" si="43"/>
        <v>128</v>
      </c>
    </row>
    <row r="244" spans="1:25" x14ac:dyDescent="0.35">
      <c r="A244" t="s">
        <v>270</v>
      </c>
      <c r="B244" t="s">
        <v>14</v>
      </c>
      <c r="C244" t="s">
        <v>15</v>
      </c>
      <c r="D244" t="s">
        <v>16</v>
      </c>
      <c r="E244" t="s">
        <v>17</v>
      </c>
      <c r="F244" t="s">
        <v>15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18</v>
      </c>
      <c r="M244" t="s">
        <v>19</v>
      </c>
      <c r="N244">
        <f t="shared" si="35"/>
        <v>1</v>
      </c>
      <c r="O244" s="4">
        <v>2965</v>
      </c>
      <c r="P244">
        <f t="shared" si="36"/>
        <v>29650</v>
      </c>
      <c r="Q244">
        <f t="shared" si="37"/>
        <v>5</v>
      </c>
      <c r="R244" s="2">
        <f t="shared" si="38"/>
        <v>46171.115635179151</v>
      </c>
      <c r="S244">
        <f t="shared" si="39"/>
        <v>38125</v>
      </c>
      <c r="U244">
        <v>5701</v>
      </c>
      <c r="V244" s="2">
        <f t="shared" si="40"/>
        <v>1419.7022312518566</v>
      </c>
      <c r="W244">
        <f t="shared" si="41"/>
        <v>1188.5</v>
      </c>
      <c r="X244" s="2">
        <f t="shared" si="42"/>
        <v>145.75244299674267</v>
      </c>
      <c r="Y244" s="4">
        <f t="shared" si="43"/>
        <v>128</v>
      </c>
    </row>
    <row r="245" spans="1:25" x14ac:dyDescent="0.35">
      <c r="A245" t="s">
        <v>271</v>
      </c>
      <c r="B245" t="s">
        <v>14</v>
      </c>
      <c r="C245" t="s">
        <v>21</v>
      </c>
      <c r="D245" t="s">
        <v>30</v>
      </c>
      <c r="E245" t="s">
        <v>17</v>
      </c>
      <c r="F245" t="s">
        <v>21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23</v>
      </c>
      <c r="M245" t="s">
        <v>19</v>
      </c>
      <c r="N245">
        <f t="shared" si="35"/>
        <v>1</v>
      </c>
      <c r="O245" s="4">
        <v>6250</v>
      </c>
      <c r="P245">
        <f t="shared" si="36"/>
        <v>62500</v>
      </c>
      <c r="Q245">
        <f t="shared" si="37"/>
        <v>30</v>
      </c>
      <c r="R245" s="2">
        <f t="shared" si="38"/>
        <v>46171.115635179151</v>
      </c>
      <c r="S245">
        <f t="shared" si="39"/>
        <v>38125</v>
      </c>
      <c r="U245">
        <v>1300</v>
      </c>
      <c r="V245" s="2">
        <f t="shared" si="40"/>
        <v>1419.7022312518566</v>
      </c>
      <c r="W245">
        <f t="shared" si="41"/>
        <v>1188.5</v>
      </c>
      <c r="X245" s="2">
        <f t="shared" si="42"/>
        <v>145.75244299674267</v>
      </c>
      <c r="Y245" s="4">
        <f t="shared" si="43"/>
        <v>128</v>
      </c>
    </row>
    <row r="246" spans="1:25" x14ac:dyDescent="0.35">
      <c r="A246" t="s">
        <v>272</v>
      </c>
      <c r="B246" t="s">
        <v>14</v>
      </c>
      <c r="C246" t="s">
        <v>21</v>
      </c>
      <c r="D246" t="s">
        <v>16</v>
      </c>
      <c r="E246" t="s">
        <v>27</v>
      </c>
      <c r="F246" t="s">
        <v>15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34</v>
      </c>
      <c r="M246" t="s">
        <v>19</v>
      </c>
      <c r="N246">
        <f t="shared" si="35"/>
        <v>1</v>
      </c>
      <c r="O246" s="4">
        <v>3406</v>
      </c>
      <c r="P246">
        <f t="shared" si="36"/>
        <v>34060</v>
      </c>
      <c r="Q246">
        <f t="shared" si="37"/>
        <v>30</v>
      </c>
      <c r="R246" s="2">
        <f t="shared" si="38"/>
        <v>46171.115635179151</v>
      </c>
      <c r="S246">
        <f t="shared" si="39"/>
        <v>38125</v>
      </c>
      <c r="U246">
        <v>4417</v>
      </c>
      <c r="V246" s="2">
        <f t="shared" si="40"/>
        <v>1419.7022312518566</v>
      </c>
      <c r="W246">
        <f t="shared" si="41"/>
        <v>1188.5</v>
      </c>
      <c r="X246" s="2">
        <f t="shared" si="42"/>
        <v>145.75244299674267</v>
      </c>
      <c r="Y246" s="4">
        <f t="shared" si="43"/>
        <v>128</v>
      </c>
    </row>
    <row r="247" spans="1:25" x14ac:dyDescent="0.35">
      <c r="A247" t="s">
        <v>273</v>
      </c>
      <c r="B247" t="s">
        <v>14</v>
      </c>
      <c r="C247" t="s">
        <v>15</v>
      </c>
      <c r="D247" t="s">
        <v>16</v>
      </c>
      <c r="E247" t="s">
        <v>17</v>
      </c>
      <c r="F247" t="s">
        <v>21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18</v>
      </c>
      <c r="M247" t="s">
        <v>24</v>
      </c>
      <c r="N247">
        <f t="shared" si="35"/>
        <v>0</v>
      </c>
      <c r="O247" s="4">
        <v>6050</v>
      </c>
      <c r="P247">
        <f t="shared" si="36"/>
        <v>60500</v>
      </c>
      <c r="Q247">
        <f t="shared" si="37"/>
        <v>15</v>
      </c>
      <c r="R247" s="2">
        <f t="shared" si="38"/>
        <v>46171.115635179151</v>
      </c>
      <c r="S247">
        <f t="shared" si="39"/>
        <v>38125</v>
      </c>
      <c r="U247">
        <v>4333</v>
      </c>
      <c r="V247" s="2">
        <f t="shared" si="40"/>
        <v>1419.7022312518566</v>
      </c>
      <c r="W247">
        <f t="shared" si="41"/>
        <v>1188.5</v>
      </c>
      <c r="X247" s="2">
        <f t="shared" si="42"/>
        <v>145.75244299674267</v>
      </c>
      <c r="Y247" s="4">
        <f t="shared" si="43"/>
        <v>128</v>
      </c>
    </row>
    <row r="248" spans="1:25" x14ac:dyDescent="0.35">
      <c r="A248" t="s">
        <v>274</v>
      </c>
      <c r="B248" t="s">
        <v>14</v>
      </c>
      <c r="C248" t="s">
        <v>21</v>
      </c>
      <c r="D248" t="s">
        <v>30</v>
      </c>
      <c r="E248" t="s">
        <v>17</v>
      </c>
      <c r="F248" t="s">
        <v>15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18</v>
      </c>
      <c r="M248" t="s">
        <v>19</v>
      </c>
      <c r="N248">
        <f t="shared" si="35"/>
        <v>1</v>
      </c>
      <c r="O248" s="4">
        <v>9703</v>
      </c>
      <c r="P248">
        <f t="shared" si="36"/>
        <v>97030</v>
      </c>
      <c r="Q248">
        <f t="shared" si="37"/>
        <v>30</v>
      </c>
      <c r="R248" s="2">
        <f t="shared" si="38"/>
        <v>46171.115635179151</v>
      </c>
      <c r="S248">
        <f t="shared" si="39"/>
        <v>38125</v>
      </c>
      <c r="U248">
        <v>0</v>
      </c>
      <c r="V248" s="2">
        <f t="shared" si="40"/>
        <v>1419.7022312518566</v>
      </c>
      <c r="W248">
        <f t="shared" si="41"/>
        <v>1188.5</v>
      </c>
      <c r="X248" s="2">
        <f t="shared" si="42"/>
        <v>145.75244299674267</v>
      </c>
      <c r="Y248" s="4">
        <f t="shared" si="43"/>
        <v>128</v>
      </c>
    </row>
    <row r="249" spans="1:25" x14ac:dyDescent="0.35">
      <c r="A249" t="s">
        <v>275</v>
      </c>
      <c r="B249" t="s">
        <v>14</v>
      </c>
      <c r="C249" t="s">
        <v>21</v>
      </c>
      <c r="D249" t="s">
        <v>22</v>
      </c>
      <c r="E249" t="s">
        <v>27</v>
      </c>
      <c r="F249" t="s">
        <v>15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18</v>
      </c>
      <c r="M249" t="s">
        <v>19</v>
      </c>
      <c r="N249">
        <f t="shared" si="35"/>
        <v>1</v>
      </c>
      <c r="O249" s="4">
        <v>6608</v>
      </c>
      <c r="P249">
        <f t="shared" si="36"/>
        <v>66080</v>
      </c>
      <c r="Q249">
        <f t="shared" si="37"/>
        <v>15</v>
      </c>
      <c r="R249" s="2">
        <f t="shared" si="38"/>
        <v>46171.115635179151</v>
      </c>
      <c r="S249">
        <f t="shared" si="39"/>
        <v>38125</v>
      </c>
      <c r="U249">
        <v>0</v>
      </c>
      <c r="V249" s="2">
        <f t="shared" si="40"/>
        <v>1419.7022312518566</v>
      </c>
      <c r="W249">
        <f t="shared" si="41"/>
        <v>1188.5</v>
      </c>
      <c r="X249" s="2">
        <f t="shared" si="42"/>
        <v>145.75244299674267</v>
      </c>
      <c r="Y249" s="4">
        <f t="shared" si="43"/>
        <v>128</v>
      </c>
    </row>
    <row r="250" spans="1:25" x14ac:dyDescent="0.35">
      <c r="A250" t="s">
        <v>276</v>
      </c>
      <c r="B250" t="s">
        <v>14</v>
      </c>
      <c r="C250" t="s">
        <v>21</v>
      </c>
      <c r="D250" t="s">
        <v>22</v>
      </c>
      <c r="E250" t="s">
        <v>17</v>
      </c>
      <c r="F250" t="s">
        <v>15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34</v>
      </c>
      <c r="M250" t="s">
        <v>19</v>
      </c>
      <c r="N250">
        <f t="shared" si="35"/>
        <v>1</v>
      </c>
      <c r="O250" s="4">
        <v>2882</v>
      </c>
      <c r="P250">
        <f t="shared" si="36"/>
        <v>28820</v>
      </c>
      <c r="Q250">
        <f t="shared" si="37"/>
        <v>40</v>
      </c>
      <c r="R250" s="2">
        <f t="shared" si="38"/>
        <v>46171.115635179151</v>
      </c>
      <c r="S250">
        <f t="shared" si="39"/>
        <v>38125</v>
      </c>
      <c r="U250">
        <v>1843</v>
      </c>
      <c r="V250" s="2">
        <f t="shared" si="40"/>
        <v>1419.7022312518566</v>
      </c>
      <c r="W250">
        <f t="shared" si="41"/>
        <v>1188.5</v>
      </c>
      <c r="X250" s="2">
        <f t="shared" si="42"/>
        <v>145.75244299674267</v>
      </c>
      <c r="Y250" s="4">
        <f t="shared" si="43"/>
        <v>128</v>
      </c>
    </row>
    <row r="251" spans="1:25" x14ac:dyDescent="0.35">
      <c r="A251" t="s">
        <v>277</v>
      </c>
      <c r="B251" t="s">
        <v>14</v>
      </c>
      <c r="C251" t="s">
        <v>21</v>
      </c>
      <c r="D251" t="s">
        <v>16</v>
      </c>
      <c r="E251" t="s">
        <v>17</v>
      </c>
      <c r="F251" t="s">
        <v>15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18</v>
      </c>
      <c r="M251" t="s">
        <v>19</v>
      </c>
      <c r="N251">
        <f t="shared" si="35"/>
        <v>1</v>
      </c>
      <c r="O251" s="4">
        <v>1809</v>
      </c>
      <c r="P251">
        <f t="shared" si="36"/>
        <v>18090</v>
      </c>
      <c r="Q251">
        <f t="shared" si="37"/>
        <v>30</v>
      </c>
      <c r="R251" s="2">
        <f t="shared" si="38"/>
        <v>46171.115635179151</v>
      </c>
      <c r="S251">
        <f t="shared" si="39"/>
        <v>38125</v>
      </c>
      <c r="U251">
        <v>1868</v>
      </c>
      <c r="V251" s="2">
        <f t="shared" si="40"/>
        <v>1419.7022312518566</v>
      </c>
      <c r="W251">
        <f t="shared" si="41"/>
        <v>1188.5</v>
      </c>
      <c r="X251" s="2">
        <f t="shared" si="42"/>
        <v>145.75244299674267</v>
      </c>
      <c r="Y251" s="4">
        <f t="shared" si="43"/>
        <v>128</v>
      </c>
    </row>
    <row r="252" spans="1:25" x14ac:dyDescent="0.35">
      <c r="A252" t="s">
        <v>278</v>
      </c>
      <c r="B252" t="s">
        <v>14</v>
      </c>
      <c r="C252" t="s">
        <v>21</v>
      </c>
      <c r="D252" t="s">
        <v>16</v>
      </c>
      <c r="E252" t="s">
        <v>27</v>
      </c>
      <c r="F252" t="s">
        <v>15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34</v>
      </c>
      <c r="M252" t="s">
        <v>24</v>
      </c>
      <c r="N252">
        <f t="shared" si="35"/>
        <v>0</v>
      </c>
      <c r="O252" s="4">
        <v>1668</v>
      </c>
      <c r="P252">
        <f t="shared" si="36"/>
        <v>16680</v>
      </c>
      <c r="Q252">
        <f t="shared" si="37"/>
        <v>30</v>
      </c>
      <c r="R252" s="2">
        <f t="shared" si="38"/>
        <v>46171.115635179151</v>
      </c>
      <c r="S252">
        <f t="shared" si="39"/>
        <v>38125</v>
      </c>
      <c r="U252">
        <v>3890</v>
      </c>
      <c r="V252" s="2">
        <f t="shared" si="40"/>
        <v>1419.7022312518566</v>
      </c>
      <c r="W252">
        <f t="shared" si="41"/>
        <v>1188.5</v>
      </c>
      <c r="X252" s="2">
        <f t="shared" si="42"/>
        <v>145.75244299674267</v>
      </c>
      <c r="Y252" s="4">
        <f t="shared" si="43"/>
        <v>128</v>
      </c>
    </row>
    <row r="253" spans="1:25" x14ac:dyDescent="0.35">
      <c r="A253" t="s">
        <v>279</v>
      </c>
      <c r="B253" t="s">
        <v>45</v>
      </c>
      <c r="C253" t="s">
        <v>15</v>
      </c>
      <c r="D253" t="s">
        <v>30</v>
      </c>
      <c r="E253" t="s">
        <v>17</v>
      </c>
      <c r="F253" t="s">
        <v>15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18</v>
      </c>
      <c r="M253" t="s">
        <v>24</v>
      </c>
      <c r="N253">
        <f t="shared" si="35"/>
        <v>0</v>
      </c>
      <c r="O253" s="4">
        <v>3427</v>
      </c>
      <c r="P253">
        <f t="shared" si="36"/>
        <v>34270</v>
      </c>
      <c r="Q253">
        <f t="shared" si="37"/>
        <v>30</v>
      </c>
      <c r="R253" s="2">
        <f t="shared" si="38"/>
        <v>46171.115635179151</v>
      </c>
      <c r="S253">
        <f t="shared" si="39"/>
        <v>38125</v>
      </c>
      <c r="U253">
        <v>0</v>
      </c>
      <c r="V253" s="2">
        <f t="shared" si="40"/>
        <v>1419.7022312518566</v>
      </c>
      <c r="W253">
        <f t="shared" si="41"/>
        <v>1188.5</v>
      </c>
      <c r="X253" s="2">
        <f t="shared" si="42"/>
        <v>145.75244299674267</v>
      </c>
      <c r="Y253" s="4">
        <f t="shared" si="43"/>
        <v>128</v>
      </c>
    </row>
    <row r="254" spans="1:25" x14ac:dyDescent="0.35">
      <c r="A254" t="s">
        <v>280</v>
      </c>
      <c r="B254" t="s">
        <v>14</v>
      </c>
      <c r="C254" t="s">
        <v>15</v>
      </c>
      <c r="D254" t="s">
        <v>16</v>
      </c>
      <c r="E254" t="s">
        <v>27</v>
      </c>
      <c r="F254" t="s">
        <v>21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23</v>
      </c>
      <c r="M254" t="s">
        <v>19</v>
      </c>
      <c r="N254">
        <f t="shared" si="35"/>
        <v>1</v>
      </c>
      <c r="O254" s="4">
        <v>2583</v>
      </c>
      <c r="P254">
        <f t="shared" si="36"/>
        <v>25830</v>
      </c>
      <c r="Q254">
        <f t="shared" si="37"/>
        <v>30</v>
      </c>
      <c r="R254" s="2">
        <f t="shared" si="38"/>
        <v>46171.115635179151</v>
      </c>
      <c r="S254">
        <f t="shared" si="39"/>
        <v>38125</v>
      </c>
      <c r="U254">
        <v>2167</v>
      </c>
      <c r="V254" s="2">
        <f t="shared" si="40"/>
        <v>1419.7022312518566</v>
      </c>
      <c r="W254">
        <f t="shared" si="41"/>
        <v>1188.5</v>
      </c>
      <c r="X254" s="2">
        <f t="shared" si="42"/>
        <v>145.75244299674267</v>
      </c>
      <c r="Y254" s="4">
        <f t="shared" si="43"/>
        <v>128</v>
      </c>
    </row>
    <row r="255" spans="1:25" x14ac:dyDescent="0.35">
      <c r="A255" t="s">
        <v>281</v>
      </c>
      <c r="B255" t="s">
        <v>14</v>
      </c>
      <c r="C255" t="s">
        <v>21</v>
      </c>
      <c r="D255" t="s">
        <v>22</v>
      </c>
      <c r="E255" t="s">
        <v>27</v>
      </c>
      <c r="F255" t="s">
        <v>15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34</v>
      </c>
      <c r="M255" t="s">
        <v>19</v>
      </c>
      <c r="N255">
        <f t="shared" si="35"/>
        <v>1</v>
      </c>
      <c r="O255" s="4">
        <v>2661</v>
      </c>
      <c r="P255">
        <f t="shared" si="36"/>
        <v>26610</v>
      </c>
      <c r="Q255">
        <f t="shared" si="37"/>
        <v>15</v>
      </c>
      <c r="R255" s="2">
        <f t="shared" si="38"/>
        <v>46171.115635179151</v>
      </c>
      <c r="S255">
        <f t="shared" si="39"/>
        <v>38125</v>
      </c>
      <c r="U255">
        <v>5743.125</v>
      </c>
      <c r="V255" s="2">
        <f t="shared" si="40"/>
        <v>1419.7022312518566</v>
      </c>
      <c r="W255">
        <f t="shared" si="41"/>
        <v>1188.5</v>
      </c>
      <c r="X255" s="2">
        <f t="shared" si="42"/>
        <v>145.75244299674267</v>
      </c>
      <c r="Y255" s="4">
        <f t="shared" si="43"/>
        <v>128</v>
      </c>
    </row>
    <row r="256" spans="1:25" x14ac:dyDescent="0.35">
      <c r="A256" t="s">
        <v>282</v>
      </c>
      <c r="B256" t="s">
        <v>14</v>
      </c>
      <c r="C256" t="s">
        <v>15</v>
      </c>
      <c r="D256" t="s">
        <v>16</v>
      </c>
      <c r="E256" t="s">
        <v>17</v>
      </c>
      <c r="F256" t="s">
        <v>21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18</v>
      </c>
      <c r="M256" t="s">
        <v>24</v>
      </c>
      <c r="N256">
        <f t="shared" si="35"/>
        <v>0</v>
      </c>
      <c r="O256" s="4">
        <v>10171.25</v>
      </c>
      <c r="P256">
        <f t="shared" si="36"/>
        <v>101712.5</v>
      </c>
      <c r="Q256">
        <f t="shared" si="37"/>
        <v>30</v>
      </c>
      <c r="R256" s="2">
        <f t="shared" si="38"/>
        <v>46171.115635179151</v>
      </c>
      <c r="S256">
        <f t="shared" si="39"/>
        <v>38125</v>
      </c>
      <c r="U256">
        <v>0</v>
      </c>
      <c r="V256" s="2">
        <f t="shared" si="40"/>
        <v>1419.7022312518566</v>
      </c>
      <c r="W256">
        <f t="shared" si="41"/>
        <v>1188.5</v>
      </c>
      <c r="X256" s="2">
        <f t="shared" si="42"/>
        <v>145.75244299674267</v>
      </c>
      <c r="Y256" s="4">
        <f t="shared" si="43"/>
        <v>128</v>
      </c>
    </row>
    <row r="257" spans="1:25" x14ac:dyDescent="0.35">
      <c r="A257" t="s">
        <v>283</v>
      </c>
      <c r="B257" t="s">
        <v>45</v>
      </c>
      <c r="C257" t="s">
        <v>15</v>
      </c>
      <c r="D257" t="s">
        <v>33</v>
      </c>
      <c r="E257" t="s">
        <v>17</v>
      </c>
      <c r="F257" t="s">
        <v>15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23</v>
      </c>
      <c r="M257" t="s">
        <v>19</v>
      </c>
      <c r="N257">
        <f t="shared" si="35"/>
        <v>1</v>
      </c>
      <c r="O257" s="4">
        <v>3083</v>
      </c>
      <c r="P257">
        <f t="shared" si="36"/>
        <v>30830</v>
      </c>
      <c r="Q257">
        <f t="shared" si="37"/>
        <v>30</v>
      </c>
      <c r="R257" s="2">
        <f t="shared" si="38"/>
        <v>46171.115635179151</v>
      </c>
      <c r="S257">
        <f t="shared" si="39"/>
        <v>38125</v>
      </c>
      <c r="U257">
        <v>0</v>
      </c>
      <c r="V257" s="2">
        <f t="shared" si="40"/>
        <v>1419.7022312518566</v>
      </c>
      <c r="W257">
        <f t="shared" si="41"/>
        <v>1188.5</v>
      </c>
      <c r="X257" s="2">
        <f t="shared" si="42"/>
        <v>145.75244299674267</v>
      </c>
      <c r="Y257" s="4">
        <f t="shared" si="43"/>
        <v>128</v>
      </c>
    </row>
    <row r="258" spans="1:25" x14ac:dyDescent="0.35">
      <c r="A258" t="s">
        <v>284</v>
      </c>
      <c r="B258" t="s">
        <v>14</v>
      </c>
      <c r="C258" t="s">
        <v>15</v>
      </c>
      <c r="D258" t="s">
        <v>16</v>
      </c>
      <c r="E258" t="s">
        <v>27</v>
      </c>
      <c r="F258" t="s">
        <v>15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23</v>
      </c>
      <c r="M258" t="s">
        <v>24</v>
      </c>
      <c r="N258">
        <f t="shared" ref="N258:N321" si="44">IF(M258="Y",1,0)</f>
        <v>0</v>
      </c>
      <c r="O258" s="4">
        <v>6045</v>
      </c>
      <c r="P258">
        <f t="shared" ref="P258:P321" si="45">O258*10</f>
        <v>60450</v>
      </c>
      <c r="Q258">
        <f t="shared" si="37"/>
        <v>30</v>
      </c>
      <c r="R258" s="2">
        <f t="shared" si="38"/>
        <v>46171.115635179151</v>
      </c>
      <c r="S258">
        <f t="shared" si="39"/>
        <v>38125</v>
      </c>
      <c r="U258">
        <v>0</v>
      </c>
      <c r="V258" s="2">
        <f t="shared" si="40"/>
        <v>1419.7022312518566</v>
      </c>
      <c r="W258">
        <f t="shared" si="41"/>
        <v>1188.5</v>
      </c>
      <c r="X258" s="2">
        <f t="shared" si="42"/>
        <v>145.75244299674267</v>
      </c>
      <c r="Y258" s="4">
        <f t="shared" si="43"/>
        <v>128</v>
      </c>
    </row>
    <row r="259" spans="1:25" x14ac:dyDescent="0.35">
      <c r="A259" t="s">
        <v>285</v>
      </c>
      <c r="B259" t="s">
        <v>14</v>
      </c>
      <c r="C259" t="s">
        <v>21</v>
      </c>
      <c r="D259" t="s">
        <v>33</v>
      </c>
      <c r="E259" t="s">
        <v>17</v>
      </c>
      <c r="F259" t="s">
        <v>15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18</v>
      </c>
      <c r="M259" t="s">
        <v>24</v>
      </c>
      <c r="N259">
        <f t="shared" si="44"/>
        <v>0</v>
      </c>
      <c r="O259" s="4">
        <v>5250</v>
      </c>
      <c r="P259">
        <f t="shared" si="45"/>
        <v>52500</v>
      </c>
      <c r="Q259">
        <f t="shared" ref="Q259:Q322" si="46">J259/12</f>
        <v>30</v>
      </c>
      <c r="R259" s="2">
        <f t="shared" ref="R259:R322" si="47">AVERAGE(P$2:P$615)</f>
        <v>46171.115635179151</v>
      </c>
      <c r="S259">
        <f t="shared" ref="S259:S322" si="48">MEDIAN(P$2:P$615)</f>
        <v>38125</v>
      </c>
      <c r="U259">
        <v>0</v>
      </c>
      <c r="V259" s="2">
        <f t="shared" ref="V259:V322" si="49">AVERAGE(U$2:U$615)</f>
        <v>1419.7022312518566</v>
      </c>
      <c r="W259">
        <f t="shared" ref="W259:W322" si="50">MEDIAN(U$2:U$615)</f>
        <v>1188.5</v>
      </c>
      <c r="X259" s="2">
        <f t="shared" ref="X259:X322" si="51">AVERAGE(I$2:I$615)</f>
        <v>145.75244299674267</v>
      </c>
      <c r="Y259" s="4">
        <f t="shared" ref="Y259:Y322" si="52">MEDIAN(I$2:I$615)</f>
        <v>128</v>
      </c>
    </row>
    <row r="260" spans="1:25" x14ac:dyDescent="0.35">
      <c r="A260" t="s">
        <v>286</v>
      </c>
      <c r="B260" t="s">
        <v>14</v>
      </c>
      <c r="C260" t="s">
        <v>21</v>
      </c>
      <c r="D260" t="s">
        <v>16</v>
      </c>
      <c r="E260" t="s">
        <v>17</v>
      </c>
      <c r="F260" t="s">
        <v>15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23</v>
      </c>
      <c r="M260" t="s">
        <v>24</v>
      </c>
      <c r="N260">
        <f t="shared" si="44"/>
        <v>0</v>
      </c>
      <c r="O260" s="4">
        <v>10171.25</v>
      </c>
      <c r="P260">
        <f t="shared" si="45"/>
        <v>101712.5</v>
      </c>
      <c r="Q260">
        <f t="shared" si="46"/>
        <v>30</v>
      </c>
      <c r="R260" s="2">
        <f t="shared" si="47"/>
        <v>46171.115635179151</v>
      </c>
      <c r="S260">
        <f t="shared" si="48"/>
        <v>38125</v>
      </c>
      <c r="U260">
        <v>2100</v>
      </c>
      <c r="V260" s="2">
        <f t="shared" si="49"/>
        <v>1419.7022312518566</v>
      </c>
      <c r="W260">
        <f t="shared" si="50"/>
        <v>1188.5</v>
      </c>
      <c r="X260" s="2">
        <f t="shared" si="51"/>
        <v>145.75244299674267</v>
      </c>
      <c r="Y260" s="4">
        <f t="shared" si="52"/>
        <v>128</v>
      </c>
    </row>
    <row r="261" spans="1:25" x14ac:dyDescent="0.35">
      <c r="A261" t="s">
        <v>287</v>
      </c>
      <c r="B261" t="s">
        <v>14</v>
      </c>
      <c r="C261" t="s">
        <v>21</v>
      </c>
      <c r="D261" t="s">
        <v>33</v>
      </c>
      <c r="E261" t="s">
        <v>27</v>
      </c>
      <c r="F261" t="s">
        <v>15</v>
      </c>
      <c r="G261">
        <v>4931</v>
      </c>
      <c r="H261">
        <v>0</v>
      </c>
      <c r="I261">
        <v>128</v>
      </c>
      <c r="J261">
        <v>360</v>
      </c>
      <c r="K261">
        <v>1</v>
      </c>
      <c r="L261" t="s">
        <v>34</v>
      </c>
      <c r="M261" t="s">
        <v>24</v>
      </c>
      <c r="N261">
        <f t="shared" si="44"/>
        <v>0</v>
      </c>
      <c r="O261" s="4">
        <v>4931</v>
      </c>
      <c r="P261">
        <f t="shared" si="45"/>
        <v>49310</v>
      </c>
      <c r="Q261">
        <f t="shared" si="46"/>
        <v>30</v>
      </c>
      <c r="R261" s="2">
        <f t="shared" si="47"/>
        <v>46171.115635179151</v>
      </c>
      <c r="S261">
        <f t="shared" si="48"/>
        <v>38125</v>
      </c>
      <c r="U261">
        <v>0</v>
      </c>
      <c r="V261" s="2">
        <f t="shared" si="49"/>
        <v>1419.7022312518566</v>
      </c>
      <c r="W261">
        <f t="shared" si="50"/>
        <v>1188.5</v>
      </c>
      <c r="X261" s="2">
        <f t="shared" si="51"/>
        <v>145.75244299674267</v>
      </c>
      <c r="Y261" s="4">
        <f t="shared" si="52"/>
        <v>128</v>
      </c>
    </row>
    <row r="262" spans="1:25" x14ac:dyDescent="0.35">
      <c r="A262" t="s">
        <v>288</v>
      </c>
      <c r="B262" t="s">
        <v>14</v>
      </c>
      <c r="C262" t="s">
        <v>21</v>
      </c>
      <c r="D262" t="s">
        <v>22</v>
      </c>
      <c r="E262" t="s">
        <v>17</v>
      </c>
      <c r="F262" t="s">
        <v>15</v>
      </c>
      <c r="G262">
        <v>6083</v>
      </c>
      <c r="H262">
        <v>4250</v>
      </c>
      <c r="I262">
        <v>330</v>
      </c>
      <c r="J262">
        <v>360</v>
      </c>
      <c r="K262">
        <v>1</v>
      </c>
      <c r="L262" t="s">
        <v>18</v>
      </c>
      <c r="M262" t="s">
        <v>19</v>
      </c>
      <c r="N262">
        <f t="shared" si="44"/>
        <v>1</v>
      </c>
      <c r="O262" s="4">
        <v>6083</v>
      </c>
      <c r="P262">
        <f t="shared" si="45"/>
        <v>60830</v>
      </c>
      <c r="Q262">
        <f t="shared" si="46"/>
        <v>30</v>
      </c>
      <c r="R262" s="2">
        <f t="shared" si="47"/>
        <v>46171.115635179151</v>
      </c>
      <c r="S262">
        <f t="shared" si="48"/>
        <v>38125</v>
      </c>
      <c r="U262">
        <v>4250</v>
      </c>
      <c r="V262" s="2">
        <f t="shared" si="49"/>
        <v>1419.7022312518566</v>
      </c>
      <c r="W262">
        <f t="shared" si="50"/>
        <v>1188.5</v>
      </c>
      <c r="X262" s="2">
        <f t="shared" si="51"/>
        <v>145.75244299674267</v>
      </c>
      <c r="Y262" s="4">
        <f t="shared" si="52"/>
        <v>128</v>
      </c>
    </row>
    <row r="263" spans="1:25" x14ac:dyDescent="0.35">
      <c r="A263" t="s">
        <v>289</v>
      </c>
      <c r="B263" t="s">
        <v>14</v>
      </c>
      <c r="C263" t="s">
        <v>15</v>
      </c>
      <c r="D263" t="s">
        <v>16</v>
      </c>
      <c r="E263" t="s">
        <v>17</v>
      </c>
      <c r="F263" t="s">
        <v>15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34</v>
      </c>
      <c r="M263" t="s">
        <v>19</v>
      </c>
      <c r="N263">
        <f t="shared" si="44"/>
        <v>1</v>
      </c>
      <c r="O263" s="4">
        <v>2060</v>
      </c>
      <c r="P263">
        <f t="shared" si="45"/>
        <v>20600</v>
      </c>
      <c r="Q263">
        <f t="shared" si="46"/>
        <v>30</v>
      </c>
      <c r="R263" s="2">
        <f t="shared" si="47"/>
        <v>46171.115635179151</v>
      </c>
      <c r="S263">
        <f t="shared" si="48"/>
        <v>38125</v>
      </c>
      <c r="U263">
        <v>2209</v>
      </c>
      <c r="V263" s="2">
        <f t="shared" si="49"/>
        <v>1419.7022312518566</v>
      </c>
      <c r="W263">
        <f t="shared" si="50"/>
        <v>1188.5</v>
      </c>
      <c r="X263" s="2">
        <f t="shared" si="51"/>
        <v>145.75244299674267</v>
      </c>
      <c r="Y263" s="4">
        <f t="shared" si="52"/>
        <v>128</v>
      </c>
    </row>
    <row r="264" spans="1:25" x14ac:dyDescent="0.35">
      <c r="A264" t="s">
        <v>290</v>
      </c>
      <c r="B264" t="s">
        <v>45</v>
      </c>
      <c r="C264" t="s">
        <v>15</v>
      </c>
      <c r="D264" t="s">
        <v>22</v>
      </c>
      <c r="E264" t="s">
        <v>17</v>
      </c>
      <c r="F264" t="s">
        <v>15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34</v>
      </c>
      <c r="M264" t="s">
        <v>24</v>
      </c>
      <c r="N264">
        <f t="shared" si="44"/>
        <v>0</v>
      </c>
      <c r="O264" s="4">
        <v>3481</v>
      </c>
      <c r="P264">
        <f t="shared" si="45"/>
        <v>34810</v>
      </c>
      <c r="Q264">
        <f t="shared" si="46"/>
        <v>3</v>
      </c>
      <c r="R264" s="2">
        <f t="shared" si="47"/>
        <v>46171.115635179151</v>
      </c>
      <c r="S264">
        <f t="shared" si="48"/>
        <v>38125</v>
      </c>
      <c r="U264">
        <v>0</v>
      </c>
      <c r="V264" s="2">
        <f t="shared" si="49"/>
        <v>1419.7022312518566</v>
      </c>
      <c r="W264">
        <f t="shared" si="50"/>
        <v>1188.5</v>
      </c>
      <c r="X264" s="2">
        <f t="shared" si="51"/>
        <v>145.75244299674267</v>
      </c>
      <c r="Y264" s="4">
        <f t="shared" si="52"/>
        <v>128</v>
      </c>
    </row>
    <row r="265" spans="1:25" x14ac:dyDescent="0.35">
      <c r="A265" t="s">
        <v>291</v>
      </c>
      <c r="B265" t="s">
        <v>45</v>
      </c>
      <c r="C265" t="s">
        <v>15</v>
      </c>
      <c r="D265" t="s">
        <v>16</v>
      </c>
      <c r="E265" t="s">
        <v>17</v>
      </c>
      <c r="F265" t="s">
        <v>15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23</v>
      </c>
      <c r="M265" t="s">
        <v>19</v>
      </c>
      <c r="N265">
        <f t="shared" si="44"/>
        <v>1</v>
      </c>
      <c r="O265" s="4">
        <v>7200</v>
      </c>
      <c r="P265">
        <f t="shared" si="45"/>
        <v>72000</v>
      </c>
      <c r="Q265">
        <f t="shared" si="46"/>
        <v>30</v>
      </c>
      <c r="R265" s="2">
        <f t="shared" si="47"/>
        <v>46171.115635179151</v>
      </c>
      <c r="S265">
        <f t="shared" si="48"/>
        <v>38125</v>
      </c>
      <c r="U265">
        <v>0</v>
      </c>
      <c r="V265" s="2">
        <f t="shared" si="49"/>
        <v>1419.7022312518566</v>
      </c>
      <c r="W265">
        <f t="shared" si="50"/>
        <v>1188.5</v>
      </c>
      <c r="X265" s="2">
        <f t="shared" si="51"/>
        <v>145.75244299674267</v>
      </c>
      <c r="Y265" s="4">
        <f t="shared" si="52"/>
        <v>128</v>
      </c>
    </row>
    <row r="266" spans="1:25" x14ac:dyDescent="0.35">
      <c r="A266" t="s">
        <v>292</v>
      </c>
      <c r="B266" t="s">
        <v>14</v>
      </c>
      <c r="C266" t="s">
        <v>15</v>
      </c>
      <c r="D266" t="s">
        <v>16</v>
      </c>
      <c r="E266" t="s">
        <v>17</v>
      </c>
      <c r="F266" t="s">
        <v>21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34</v>
      </c>
      <c r="M266" t="s">
        <v>19</v>
      </c>
      <c r="N266">
        <f t="shared" si="44"/>
        <v>1</v>
      </c>
      <c r="O266" s="4">
        <v>5166</v>
      </c>
      <c r="P266">
        <f t="shared" si="45"/>
        <v>51660</v>
      </c>
      <c r="Q266">
        <f t="shared" si="46"/>
        <v>30</v>
      </c>
      <c r="R266" s="2">
        <f t="shared" si="47"/>
        <v>46171.115635179151</v>
      </c>
      <c r="S266">
        <f t="shared" si="48"/>
        <v>38125</v>
      </c>
      <c r="U266">
        <v>0</v>
      </c>
      <c r="V266" s="2">
        <f t="shared" si="49"/>
        <v>1419.7022312518566</v>
      </c>
      <c r="W266">
        <f t="shared" si="50"/>
        <v>1188.5</v>
      </c>
      <c r="X266" s="2">
        <f t="shared" si="51"/>
        <v>145.75244299674267</v>
      </c>
      <c r="Y266" s="4">
        <f t="shared" si="52"/>
        <v>128</v>
      </c>
    </row>
    <row r="267" spans="1:25" x14ac:dyDescent="0.35">
      <c r="A267" t="s">
        <v>293</v>
      </c>
      <c r="B267" t="s">
        <v>14</v>
      </c>
      <c r="C267" t="s">
        <v>15</v>
      </c>
      <c r="D267" t="s">
        <v>16</v>
      </c>
      <c r="E267" t="s">
        <v>17</v>
      </c>
      <c r="F267" t="s">
        <v>15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23</v>
      </c>
      <c r="M267" t="s">
        <v>19</v>
      </c>
      <c r="N267">
        <f t="shared" si="44"/>
        <v>1</v>
      </c>
      <c r="O267" s="4">
        <v>4095</v>
      </c>
      <c r="P267">
        <f t="shared" si="45"/>
        <v>40950</v>
      </c>
      <c r="Q267">
        <f t="shared" si="46"/>
        <v>30</v>
      </c>
      <c r="R267" s="2">
        <f t="shared" si="47"/>
        <v>46171.115635179151</v>
      </c>
      <c r="S267">
        <f t="shared" si="48"/>
        <v>38125</v>
      </c>
      <c r="U267">
        <v>3447</v>
      </c>
      <c r="V267" s="2">
        <f t="shared" si="49"/>
        <v>1419.7022312518566</v>
      </c>
      <c r="W267">
        <f t="shared" si="50"/>
        <v>1188.5</v>
      </c>
      <c r="X267" s="2">
        <f t="shared" si="51"/>
        <v>145.75244299674267</v>
      </c>
      <c r="Y267" s="4">
        <f t="shared" si="52"/>
        <v>128</v>
      </c>
    </row>
    <row r="268" spans="1:25" x14ac:dyDescent="0.35">
      <c r="A268" t="s">
        <v>294</v>
      </c>
      <c r="B268" t="s">
        <v>14</v>
      </c>
      <c r="C268" t="s">
        <v>21</v>
      </c>
      <c r="D268" t="s">
        <v>30</v>
      </c>
      <c r="E268" t="s">
        <v>17</v>
      </c>
      <c r="F268" t="s">
        <v>15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34</v>
      </c>
      <c r="M268" t="s">
        <v>19</v>
      </c>
      <c r="N268">
        <f t="shared" si="44"/>
        <v>1</v>
      </c>
      <c r="O268" s="4">
        <v>4708</v>
      </c>
      <c r="P268">
        <f t="shared" si="45"/>
        <v>47080</v>
      </c>
      <c r="Q268">
        <f t="shared" si="46"/>
        <v>30</v>
      </c>
      <c r="R268" s="2">
        <f t="shared" si="47"/>
        <v>46171.115635179151</v>
      </c>
      <c r="S268">
        <f t="shared" si="48"/>
        <v>38125</v>
      </c>
      <c r="U268">
        <v>1387</v>
      </c>
      <c r="V268" s="2">
        <f t="shared" si="49"/>
        <v>1419.7022312518566</v>
      </c>
      <c r="W268">
        <f t="shared" si="50"/>
        <v>1188.5</v>
      </c>
      <c r="X268" s="2">
        <f t="shared" si="51"/>
        <v>145.75244299674267</v>
      </c>
      <c r="Y268" s="4">
        <f t="shared" si="52"/>
        <v>128</v>
      </c>
    </row>
    <row r="269" spans="1:25" x14ac:dyDescent="0.35">
      <c r="A269" t="s">
        <v>295</v>
      </c>
      <c r="B269" t="s">
        <v>14</v>
      </c>
      <c r="C269" t="s">
        <v>21</v>
      </c>
      <c r="D269" t="s">
        <v>33</v>
      </c>
      <c r="E269" t="s">
        <v>17</v>
      </c>
      <c r="F269" t="s">
        <v>15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18</v>
      </c>
      <c r="M269" t="s">
        <v>19</v>
      </c>
      <c r="N269">
        <f t="shared" si="44"/>
        <v>1</v>
      </c>
      <c r="O269" s="4">
        <v>4333</v>
      </c>
      <c r="P269">
        <f t="shared" si="45"/>
        <v>43330</v>
      </c>
      <c r="Q269">
        <f t="shared" si="46"/>
        <v>30</v>
      </c>
      <c r="R269" s="2">
        <f t="shared" si="47"/>
        <v>46171.115635179151</v>
      </c>
      <c r="S269">
        <f t="shared" si="48"/>
        <v>38125</v>
      </c>
      <c r="U269">
        <v>1811</v>
      </c>
      <c r="V269" s="2">
        <f t="shared" si="49"/>
        <v>1419.7022312518566</v>
      </c>
      <c r="W269">
        <f t="shared" si="50"/>
        <v>1188.5</v>
      </c>
      <c r="X269" s="2">
        <f t="shared" si="51"/>
        <v>145.75244299674267</v>
      </c>
      <c r="Y269" s="4">
        <f t="shared" si="52"/>
        <v>128</v>
      </c>
    </row>
    <row r="270" spans="1:25" x14ac:dyDescent="0.35">
      <c r="A270" t="s">
        <v>296</v>
      </c>
      <c r="B270" t="s">
        <v>45</v>
      </c>
      <c r="C270" t="s">
        <v>15</v>
      </c>
      <c r="D270" t="s">
        <v>16</v>
      </c>
      <c r="E270" t="s">
        <v>17</v>
      </c>
      <c r="F270" t="s">
        <v>15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23</v>
      </c>
      <c r="M270" t="s">
        <v>24</v>
      </c>
      <c r="N270">
        <f t="shared" si="44"/>
        <v>0</v>
      </c>
      <c r="O270" s="4">
        <v>3418</v>
      </c>
      <c r="P270">
        <f t="shared" si="45"/>
        <v>34180</v>
      </c>
      <c r="Q270">
        <f t="shared" si="46"/>
        <v>30</v>
      </c>
      <c r="R270" s="2">
        <f t="shared" si="47"/>
        <v>46171.115635179151</v>
      </c>
      <c r="S270">
        <f t="shared" si="48"/>
        <v>38125</v>
      </c>
      <c r="U270">
        <v>0</v>
      </c>
      <c r="V270" s="2">
        <f t="shared" si="49"/>
        <v>1419.7022312518566</v>
      </c>
      <c r="W270">
        <f t="shared" si="50"/>
        <v>1188.5</v>
      </c>
      <c r="X270" s="2">
        <f t="shared" si="51"/>
        <v>145.75244299674267</v>
      </c>
      <c r="Y270" s="4">
        <f t="shared" si="52"/>
        <v>128</v>
      </c>
    </row>
    <row r="271" spans="1:25" x14ac:dyDescent="0.35">
      <c r="A271" t="s">
        <v>297</v>
      </c>
      <c r="B271" t="s">
        <v>45</v>
      </c>
      <c r="C271" t="s">
        <v>15</v>
      </c>
      <c r="D271" t="s">
        <v>22</v>
      </c>
      <c r="E271" t="s">
        <v>17</v>
      </c>
      <c r="F271" t="s">
        <v>15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18</v>
      </c>
      <c r="M271" t="s">
        <v>19</v>
      </c>
      <c r="N271">
        <f t="shared" si="44"/>
        <v>1</v>
      </c>
      <c r="O271" s="4">
        <v>2876</v>
      </c>
      <c r="P271">
        <f t="shared" si="45"/>
        <v>28760</v>
      </c>
      <c r="Q271">
        <f t="shared" si="46"/>
        <v>30</v>
      </c>
      <c r="R271" s="2">
        <f t="shared" si="47"/>
        <v>46171.115635179151</v>
      </c>
      <c r="S271">
        <f t="shared" si="48"/>
        <v>38125</v>
      </c>
      <c r="U271">
        <v>1560</v>
      </c>
      <c r="V271" s="2">
        <f t="shared" si="49"/>
        <v>1419.7022312518566</v>
      </c>
      <c r="W271">
        <f t="shared" si="50"/>
        <v>1188.5</v>
      </c>
      <c r="X271" s="2">
        <f t="shared" si="51"/>
        <v>145.75244299674267</v>
      </c>
      <c r="Y271" s="4">
        <f t="shared" si="52"/>
        <v>128</v>
      </c>
    </row>
    <row r="272" spans="1:25" x14ac:dyDescent="0.35">
      <c r="A272" t="s">
        <v>298</v>
      </c>
      <c r="B272" t="s">
        <v>45</v>
      </c>
      <c r="C272" t="s">
        <v>15</v>
      </c>
      <c r="D272" t="s">
        <v>16</v>
      </c>
      <c r="E272" t="s">
        <v>17</v>
      </c>
      <c r="F272" t="s">
        <v>15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18</v>
      </c>
      <c r="M272" t="s">
        <v>19</v>
      </c>
      <c r="N272">
        <f t="shared" si="44"/>
        <v>1</v>
      </c>
      <c r="O272" s="4">
        <v>3237</v>
      </c>
      <c r="P272">
        <f t="shared" si="45"/>
        <v>32370</v>
      </c>
      <c r="Q272">
        <f t="shared" si="46"/>
        <v>30</v>
      </c>
      <c r="R272" s="2">
        <f t="shared" si="47"/>
        <v>46171.115635179151</v>
      </c>
      <c r="S272">
        <f t="shared" si="48"/>
        <v>38125</v>
      </c>
      <c r="U272">
        <v>0</v>
      </c>
      <c r="V272" s="2">
        <f t="shared" si="49"/>
        <v>1419.7022312518566</v>
      </c>
      <c r="W272">
        <f t="shared" si="50"/>
        <v>1188.5</v>
      </c>
      <c r="X272" s="2">
        <f t="shared" si="51"/>
        <v>145.75244299674267</v>
      </c>
      <c r="Y272" s="4">
        <f t="shared" si="52"/>
        <v>128</v>
      </c>
    </row>
    <row r="273" spans="1:25" x14ac:dyDescent="0.35">
      <c r="A273" t="s">
        <v>299</v>
      </c>
      <c r="B273" t="s">
        <v>14</v>
      </c>
      <c r="C273" t="s">
        <v>21</v>
      </c>
      <c r="D273" t="s">
        <v>16</v>
      </c>
      <c r="E273" t="s">
        <v>17</v>
      </c>
      <c r="F273" t="s">
        <v>15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18</v>
      </c>
      <c r="M273" t="s">
        <v>19</v>
      </c>
      <c r="N273">
        <f t="shared" si="44"/>
        <v>1</v>
      </c>
      <c r="O273" s="4">
        <v>10171.25</v>
      </c>
      <c r="P273">
        <f t="shared" si="45"/>
        <v>101712.5</v>
      </c>
      <c r="Q273">
        <f t="shared" si="46"/>
        <v>30</v>
      </c>
      <c r="R273" s="2">
        <f t="shared" si="47"/>
        <v>46171.115635179151</v>
      </c>
      <c r="S273">
        <f t="shared" si="48"/>
        <v>38125</v>
      </c>
      <c r="U273">
        <v>0</v>
      </c>
      <c r="V273" s="2">
        <f t="shared" si="49"/>
        <v>1419.7022312518566</v>
      </c>
      <c r="W273">
        <f t="shared" si="50"/>
        <v>1188.5</v>
      </c>
      <c r="X273" s="2">
        <f t="shared" si="51"/>
        <v>145.75244299674267</v>
      </c>
      <c r="Y273" s="4">
        <f t="shared" si="52"/>
        <v>128</v>
      </c>
    </row>
    <row r="274" spans="1:25" x14ac:dyDescent="0.35">
      <c r="A274" t="s">
        <v>300</v>
      </c>
      <c r="B274" t="s">
        <v>14</v>
      </c>
      <c r="C274" t="s">
        <v>15</v>
      </c>
      <c r="D274" t="s">
        <v>16</v>
      </c>
      <c r="E274" t="s">
        <v>17</v>
      </c>
      <c r="F274" t="s">
        <v>15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23</v>
      </c>
      <c r="M274" t="s">
        <v>19</v>
      </c>
      <c r="N274">
        <f t="shared" si="44"/>
        <v>1</v>
      </c>
      <c r="O274" s="4">
        <v>2833</v>
      </c>
      <c r="P274">
        <f t="shared" si="45"/>
        <v>28330</v>
      </c>
      <c r="Q274">
        <f t="shared" si="46"/>
        <v>30</v>
      </c>
      <c r="R274" s="2">
        <f t="shared" si="47"/>
        <v>46171.115635179151</v>
      </c>
      <c r="S274">
        <f t="shared" si="48"/>
        <v>38125</v>
      </c>
      <c r="U274">
        <v>1857</v>
      </c>
      <c r="V274" s="2">
        <f t="shared" si="49"/>
        <v>1419.7022312518566</v>
      </c>
      <c r="W274">
        <f t="shared" si="50"/>
        <v>1188.5</v>
      </c>
      <c r="X274" s="2">
        <f t="shared" si="51"/>
        <v>145.75244299674267</v>
      </c>
      <c r="Y274" s="4">
        <f t="shared" si="52"/>
        <v>128</v>
      </c>
    </row>
    <row r="275" spans="1:25" x14ac:dyDescent="0.35">
      <c r="A275" t="s">
        <v>301</v>
      </c>
      <c r="B275" t="s">
        <v>14</v>
      </c>
      <c r="C275" t="s">
        <v>21</v>
      </c>
      <c r="D275" t="s">
        <v>16</v>
      </c>
      <c r="E275" t="s">
        <v>17</v>
      </c>
      <c r="F275" t="s">
        <v>15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34</v>
      </c>
      <c r="M275" t="s">
        <v>19</v>
      </c>
      <c r="N275">
        <f t="shared" si="44"/>
        <v>1</v>
      </c>
      <c r="O275" s="4">
        <v>2620</v>
      </c>
      <c r="P275">
        <f t="shared" si="45"/>
        <v>26200</v>
      </c>
      <c r="Q275">
        <f t="shared" si="46"/>
        <v>30</v>
      </c>
      <c r="R275" s="2">
        <f t="shared" si="47"/>
        <v>46171.115635179151</v>
      </c>
      <c r="S275">
        <f t="shared" si="48"/>
        <v>38125</v>
      </c>
      <c r="U275">
        <v>2223</v>
      </c>
      <c r="V275" s="2">
        <f t="shared" si="49"/>
        <v>1419.7022312518566</v>
      </c>
      <c r="W275">
        <f t="shared" si="50"/>
        <v>1188.5</v>
      </c>
      <c r="X275" s="2">
        <f t="shared" si="51"/>
        <v>145.75244299674267</v>
      </c>
      <c r="Y275" s="4">
        <f t="shared" si="52"/>
        <v>128</v>
      </c>
    </row>
    <row r="276" spans="1:25" x14ac:dyDescent="0.35">
      <c r="A276" t="s">
        <v>302</v>
      </c>
      <c r="B276" t="s">
        <v>14</v>
      </c>
      <c r="C276" t="s">
        <v>21</v>
      </c>
      <c r="D276" t="s">
        <v>30</v>
      </c>
      <c r="E276" t="s">
        <v>17</v>
      </c>
      <c r="F276" t="s">
        <v>15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34</v>
      </c>
      <c r="M276" t="s">
        <v>19</v>
      </c>
      <c r="N276">
        <f t="shared" si="44"/>
        <v>1</v>
      </c>
      <c r="O276" s="4">
        <v>3900</v>
      </c>
      <c r="P276">
        <f t="shared" si="45"/>
        <v>39000</v>
      </c>
      <c r="Q276">
        <f t="shared" si="46"/>
        <v>30</v>
      </c>
      <c r="R276" s="2">
        <f t="shared" si="47"/>
        <v>46171.115635179151</v>
      </c>
      <c r="S276">
        <f t="shared" si="48"/>
        <v>38125</v>
      </c>
      <c r="U276">
        <v>0</v>
      </c>
      <c r="V276" s="2">
        <f t="shared" si="49"/>
        <v>1419.7022312518566</v>
      </c>
      <c r="W276">
        <f t="shared" si="50"/>
        <v>1188.5</v>
      </c>
      <c r="X276" s="2">
        <f t="shared" si="51"/>
        <v>145.75244299674267</v>
      </c>
      <c r="Y276" s="4">
        <f t="shared" si="52"/>
        <v>128</v>
      </c>
    </row>
    <row r="277" spans="1:25" x14ac:dyDescent="0.35">
      <c r="A277" t="s">
        <v>303</v>
      </c>
      <c r="B277" t="s">
        <v>14</v>
      </c>
      <c r="C277" t="s">
        <v>21</v>
      </c>
      <c r="D277" t="s">
        <v>22</v>
      </c>
      <c r="E277" t="s">
        <v>17</v>
      </c>
      <c r="F277" t="s">
        <v>15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34</v>
      </c>
      <c r="M277" t="s">
        <v>19</v>
      </c>
      <c r="N277">
        <f t="shared" si="44"/>
        <v>1</v>
      </c>
      <c r="O277" s="4">
        <v>2750</v>
      </c>
      <c r="P277">
        <f t="shared" si="45"/>
        <v>27500</v>
      </c>
      <c r="Q277">
        <f t="shared" si="46"/>
        <v>30</v>
      </c>
      <c r="R277" s="2">
        <f t="shared" si="47"/>
        <v>46171.115635179151</v>
      </c>
      <c r="S277">
        <f t="shared" si="48"/>
        <v>38125</v>
      </c>
      <c r="U277">
        <v>1842</v>
      </c>
      <c r="V277" s="2">
        <f t="shared" si="49"/>
        <v>1419.7022312518566</v>
      </c>
      <c r="W277">
        <f t="shared" si="50"/>
        <v>1188.5</v>
      </c>
      <c r="X277" s="2">
        <f t="shared" si="51"/>
        <v>145.75244299674267</v>
      </c>
      <c r="Y277" s="4">
        <f t="shared" si="52"/>
        <v>128</v>
      </c>
    </row>
    <row r="278" spans="1:25" x14ac:dyDescent="0.35">
      <c r="A278" t="s">
        <v>304</v>
      </c>
      <c r="B278" t="s">
        <v>14</v>
      </c>
      <c r="C278" t="s">
        <v>21</v>
      </c>
      <c r="D278" t="s">
        <v>16</v>
      </c>
      <c r="E278" t="s">
        <v>17</v>
      </c>
      <c r="F278" t="s">
        <v>15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34</v>
      </c>
      <c r="M278" t="s">
        <v>19</v>
      </c>
      <c r="N278">
        <f t="shared" si="44"/>
        <v>1</v>
      </c>
      <c r="O278" s="4">
        <v>3993</v>
      </c>
      <c r="P278">
        <f t="shared" si="45"/>
        <v>39930</v>
      </c>
      <c r="Q278">
        <f t="shared" si="46"/>
        <v>30</v>
      </c>
      <c r="R278" s="2">
        <f t="shared" si="47"/>
        <v>46171.115635179151</v>
      </c>
      <c r="S278">
        <f t="shared" si="48"/>
        <v>38125</v>
      </c>
      <c r="U278">
        <v>3274</v>
      </c>
      <c r="V278" s="2">
        <f t="shared" si="49"/>
        <v>1419.7022312518566</v>
      </c>
      <c r="W278">
        <f t="shared" si="50"/>
        <v>1188.5</v>
      </c>
      <c r="X278" s="2">
        <f t="shared" si="51"/>
        <v>145.75244299674267</v>
      </c>
      <c r="Y278" s="4">
        <f t="shared" si="52"/>
        <v>128</v>
      </c>
    </row>
    <row r="279" spans="1:25" x14ac:dyDescent="0.35">
      <c r="A279" t="s">
        <v>305</v>
      </c>
      <c r="B279" t="s">
        <v>14</v>
      </c>
      <c r="C279" t="s">
        <v>21</v>
      </c>
      <c r="D279" t="s">
        <v>16</v>
      </c>
      <c r="E279" t="s">
        <v>17</v>
      </c>
      <c r="F279" t="s">
        <v>15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18</v>
      </c>
      <c r="M279" t="s">
        <v>19</v>
      </c>
      <c r="N279">
        <f t="shared" si="44"/>
        <v>1</v>
      </c>
      <c r="O279" s="4">
        <v>3103</v>
      </c>
      <c r="P279">
        <f t="shared" si="45"/>
        <v>31030</v>
      </c>
      <c r="Q279">
        <f t="shared" si="46"/>
        <v>30</v>
      </c>
      <c r="R279" s="2">
        <f t="shared" si="47"/>
        <v>46171.115635179151</v>
      </c>
      <c r="S279">
        <f t="shared" si="48"/>
        <v>38125</v>
      </c>
      <c r="U279">
        <v>1300</v>
      </c>
      <c r="V279" s="2">
        <f t="shared" si="49"/>
        <v>1419.7022312518566</v>
      </c>
      <c r="W279">
        <f t="shared" si="50"/>
        <v>1188.5</v>
      </c>
      <c r="X279" s="2">
        <f t="shared" si="51"/>
        <v>145.75244299674267</v>
      </c>
      <c r="Y279" s="4">
        <f t="shared" si="52"/>
        <v>128</v>
      </c>
    </row>
    <row r="280" spans="1:25" x14ac:dyDescent="0.35">
      <c r="A280" t="s">
        <v>306</v>
      </c>
      <c r="B280" t="s">
        <v>14</v>
      </c>
      <c r="C280" t="s">
        <v>21</v>
      </c>
      <c r="D280" t="s">
        <v>16</v>
      </c>
      <c r="E280" t="s">
        <v>17</v>
      </c>
      <c r="F280" t="s">
        <v>15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34</v>
      </c>
      <c r="M280" t="s">
        <v>19</v>
      </c>
      <c r="N280">
        <f t="shared" si="44"/>
        <v>1</v>
      </c>
      <c r="O280" s="4">
        <v>10171.25</v>
      </c>
      <c r="P280">
        <f t="shared" si="45"/>
        <v>101712.5</v>
      </c>
      <c r="Q280">
        <f t="shared" si="46"/>
        <v>30</v>
      </c>
      <c r="R280" s="2">
        <f t="shared" si="47"/>
        <v>46171.115635179151</v>
      </c>
      <c r="S280">
        <f t="shared" si="48"/>
        <v>38125</v>
      </c>
      <c r="U280">
        <v>0</v>
      </c>
      <c r="V280" s="2">
        <f t="shared" si="49"/>
        <v>1419.7022312518566</v>
      </c>
      <c r="W280">
        <f t="shared" si="50"/>
        <v>1188.5</v>
      </c>
      <c r="X280" s="2">
        <f t="shared" si="51"/>
        <v>145.75244299674267</v>
      </c>
      <c r="Y280" s="4">
        <f t="shared" si="52"/>
        <v>128</v>
      </c>
    </row>
    <row r="281" spans="1:25" x14ac:dyDescent="0.35">
      <c r="A281" t="s">
        <v>307</v>
      </c>
      <c r="B281" t="s">
        <v>45</v>
      </c>
      <c r="C281" t="s">
        <v>21</v>
      </c>
      <c r="D281" t="s">
        <v>16</v>
      </c>
      <c r="E281" t="s">
        <v>27</v>
      </c>
      <c r="F281" t="s">
        <v>15</v>
      </c>
      <c r="G281">
        <v>4100</v>
      </c>
      <c r="H281">
        <v>0</v>
      </c>
      <c r="I281">
        <v>124</v>
      </c>
      <c r="J281">
        <v>360</v>
      </c>
      <c r="K281">
        <v>1</v>
      </c>
      <c r="L281" t="s">
        <v>23</v>
      </c>
      <c r="M281" t="s">
        <v>19</v>
      </c>
      <c r="N281">
        <f t="shared" si="44"/>
        <v>1</v>
      </c>
      <c r="O281" s="4">
        <v>4100</v>
      </c>
      <c r="P281">
        <f t="shared" si="45"/>
        <v>41000</v>
      </c>
      <c r="Q281">
        <f t="shared" si="46"/>
        <v>30</v>
      </c>
      <c r="R281" s="2">
        <f t="shared" si="47"/>
        <v>46171.115635179151</v>
      </c>
      <c r="S281">
        <f t="shared" si="48"/>
        <v>38125</v>
      </c>
      <c r="U281">
        <v>0</v>
      </c>
      <c r="V281" s="2">
        <f t="shared" si="49"/>
        <v>1419.7022312518566</v>
      </c>
      <c r="W281">
        <f t="shared" si="50"/>
        <v>1188.5</v>
      </c>
      <c r="X281" s="2">
        <f t="shared" si="51"/>
        <v>145.75244299674267</v>
      </c>
      <c r="Y281" s="4">
        <f t="shared" si="52"/>
        <v>128</v>
      </c>
    </row>
    <row r="282" spans="1:25" x14ac:dyDescent="0.35">
      <c r="A282" t="s">
        <v>308</v>
      </c>
      <c r="B282" t="s">
        <v>14</v>
      </c>
      <c r="C282" t="s">
        <v>15</v>
      </c>
      <c r="D282" t="s">
        <v>22</v>
      </c>
      <c r="E282" t="s">
        <v>27</v>
      </c>
      <c r="F282" t="s">
        <v>21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18</v>
      </c>
      <c r="M282" t="s">
        <v>24</v>
      </c>
      <c r="N282">
        <f t="shared" si="44"/>
        <v>0</v>
      </c>
      <c r="O282" s="4">
        <v>4053</v>
      </c>
      <c r="P282">
        <f t="shared" si="45"/>
        <v>40530</v>
      </c>
      <c r="Q282">
        <f t="shared" si="46"/>
        <v>30</v>
      </c>
      <c r="R282" s="2">
        <f t="shared" si="47"/>
        <v>46171.115635179151</v>
      </c>
      <c r="S282">
        <f t="shared" si="48"/>
        <v>38125</v>
      </c>
      <c r="U282">
        <v>2426</v>
      </c>
      <c r="V282" s="2">
        <f t="shared" si="49"/>
        <v>1419.7022312518566</v>
      </c>
      <c r="W282">
        <f t="shared" si="50"/>
        <v>1188.5</v>
      </c>
      <c r="X282" s="2">
        <f t="shared" si="51"/>
        <v>145.75244299674267</v>
      </c>
      <c r="Y282" s="4">
        <f t="shared" si="52"/>
        <v>128</v>
      </c>
    </row>
    <row r="283" spans="1:25" x14ac:dyDescent="0.35">
      <c r="A283" t="s">
        <v>309</v>
      </c>
      <c r="B283" t="s">
        <v>14</v>
      </c>
      <c r="C283" t="s">
        <v>21</v>
      </c>
      <c r="D283" t="s">
        <v>16</v>
      </c>
      <c r="E283" t="s">
        <v>17</v>
      </c>
      <c r="F283" t="s">
        <v>15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34</v>
      </c>
      <c r="M283" t="s">
        <v>19</v>
      </c>
      <c r="N283">
        <f t="shared" si="44"/>
        <v>1</v>
      </c>
      <c r="O283" s="4">
        <v>3927</v>
      </c>
      <c r="P283">
        <f t="shared" si="45"/>
        <v>39270</v>
      </c>
      <c r="Q283">
        <f t="shared" si="46"/>
        <v>30</v>
      </c>
      <c r="R283" s="2">
        <f t="shared" si="47"/>
        <v>46171.115635179151</v>
      </c>
      <c r="S283">
        <f t="shared" si="48"/>
        <v>38125</v>
      </c>
      <c r="U283">
        <v>800</v>
      </c>
      <c r="V283" s="2">
        <f t="shared" si="49"/>
        <v>1419.7022312518566</v>
      </c>
      <c r="W283">
        <f t="shared" si="50"/>
        <v>1188.5</v>
      </c>
      <c r="X283" s="2">
        <f t="shared" si="51"/>
        <v>145.75244299674267</v>
      </c>
      <c r="Y283" s="4">
        <f t="shared" si="52"/>
        <v>128</v>
      </c>
    </row>
    <row r="284" spans="1:25" x14ac:dyDescent="0.35">
      <c r="A284" t="s">
        <v>310</v>
      </c>
      <c r="B284" t="s">
        <v>14</v>
      </c>
      <c r="C284" t="s">
        <v>21</v>
      </c>
      <c r="D284" t="s">
        <v>30</v>
      </c>
      <c r="E284" t="s">
        <v>17</v>
      </c>
      <c r="F284" t="s">
        <v>15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18</v>
      </c>
      <c r="M284" t="s">
        <v>19</v>
      </c>
      <c r="N284">
        <f t="shared" si="44"/>
        <v>1</v>
      </c>
      <c r="O284" s="4">
        <v>2301</v>
      </c>
      <c r="P284">
        <f t="shared" si="45"/>
        <v>23010</v>
      </c>
      <c r="Q284">
        <f t="shared" si="46"/>
        <v>15</v>
      </c>
      <c r="R284" s="2">
        <f t="shared" si="47"/>
        <v>46171.115635179151</v>
      </c>
      <c r="S284">
        <f t="shared" si="48"/>
        <v>38125</v>
      </c>
      <c r="U284">
        <v>985.79998780000005</v>
      </c>
      <c r="V284" s="2">
        <f t="shared" si="49"/>
        <v>1419.7022312518566</v>
      </c>
      <c r="W284">
        <f t="shared" si="50"/>
        <v>1188.5</v>
      </c>
      <c r="X284" s="2">
        <f t="shared" si="51"/>
        <v>145.75244299674267</v>
      </c>
      <c r="Y284" s="4">
        <f t="shared" si="52"/>
        <v>128</v>
      </c>
    </row>
    <row r="285" spans="1:25" x14ac:dyDescent="0.35">
      <c r="A285" t="s">
        <v>311</v>
      </c>
      <c r="B285" t="s">
        <v>45</v>
      </c>
      <c r="C285" t="s">
        <v>15</v>
      </c>
      <c r="D285" t="s">
        <v>16</v>
      </c>
      <c r="E285" t="s">
        <v>17</v>
      </c>
      <c r="F285" t="s">
        <v>15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18</v>
      </c>
      <c r="M285" t="s">
        <v>19</v>
      </c>
      <c r="N285">
        <f t="shared" si="44"/>
        <v>1</v>
      </c>
      <c r="O285" s="4">
        <v>1811</v>
      </c>
      <c r="P285">
        <f t="shared" si="45"/>
        <v>18110</v>
      </c>
      <c r="Q285">
        <f t="shared" si="46"/>
        <v>30</v>
      </c>
      <c r="R285" s="2">
        <f t="shared" si="47"/>
        <v>46171.115635179151</v>
      </c>
      <c r="S285">
        <f t="shared" si="48"/>
        <v>38125</v>
      </c>
      <c r="U285">
        <v>1666</v>
      </c>
      <c r="V285" s="2">
        <f t="shared" si="49"/>
        <v>1419.7022312518566</v>
      </c>
      <c r="W285">
        <f t="shared" si="50"/>
        <v>1188.5</v>
      </c>
      <c r="X285" s="2">
        <f t="shared" si="51"/>
        <v>145.75244299674267</v>
      </c>
      <c r="Y285" s="4">
        <f t="shared" si="52"/>
        <v>128</v>
      </c>
    </row>
    <row r="286" spans="1:25" x14ac:dyDescent="0.35">
      <c r="A286" t="s">
        <v>312</v>
      </c>
      <c r="B286" t="s">
        <v>14</v>
      </c>
      <c r="C286" t="s">
        <v>21</v>
      </c>
      <c r="D286" t="s">
        <v>16</v>
      </c>
      <c r="E286" t="s">
        <v>17</v>
      </c>
      <c r="F286" t="s">
        <v>15</v>
      </c>
      <c r="G286">
        <v>20667</v>
      </c>
      <c r="H286">
        <v>0</v>
      </c>
      <c r="I286">
        <v>128</v>
      </c>
      <c r="J286">
        <v>360</v>
      </c>
      <c r="K286">
        <v>1</v>
      </c>
      <c r="L286" t="s">
        <v>23</v>
      </c>
      <c r="M286" t="s">
        <v>24</v>
      </c>
      <c r="N286">
        <f t="shared" si="44"/>
        <v>0</v>
      </c>
      <c r="O286" s="4">
        <v>10171.25</v>
      </c>
      <c r="P286">
        <f t="shared" si="45"/>
        <v>101712.5</v>
      </c>
      <c r="Q286">
        <f t="shared" si="46"/>
        <v>30</v>
      </c>
      <c r="R286" s="2">
        <f t="shared" si="47"/>
        <v>46171.115635179151</v>
      </c>
      <c r="S286">
        <f t="shared" si="48"/>
        <v>38125</v>
      </c>
      <c r="U286">
        <v>0</v>
      </c>
      <c r="V286" s="2">
        <f t="shared" si="49"/>
        <v>1419.7022312518566</v>
      </c>
      <c r="W286">
        <f t="shared" si="50"/>
        <v>1188.5</v>
      </c>
      <c r="X286" s="2">
        <f t="shared" si="51"/>
        <v>145.75244299674267</v>
      </c>
      <c r="Y286" s="4">
        <f t="shared" si="52"/>
        <v>128</v>
      </c>
    </row>
    <row r="287" spans="1:25" x14ac:dyDescent="0.35">
      <c r="A287" t="s">
        <v>313</v>
      </c>
      <c r="B287" t="s">
        <v>14</v>
      </c>
      <c r="C287" t="s">
        <v>15</v>
      </c>
      <c r="D287" t="s">
        <v>16</v>
      </c>
      <c r="E287" t="s">
        <v>17</v>
      </c>
      <c r="F287" t="s">
        <v>15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23</v>
      </c>
      <c r="M287" t="s">
        <v>19</v>
      </c>
      <c r="N287">
        <f t="shared" si="44"/>
        <v>1</v>
      </c>
      <c r="O287" s="4">
        <v>3158</v>
      </c>
      <c r="P287">
        <f t="shared" si="45"/>
        <v>31580</v>
      </c>
      <c r="Q287">
        <f t="shared" si="46"/>
        <v>30</v>
      </c>
      <c r="R287" s="2">
        <f t="shared" si="47"/>
        <v>46171.115635179151</v>
      </c>
      <c r="S287">
        <f t="shared" si="48"/>
        <v>38125</v>
      </c>
      <c r="U287">
        <v>3053</v>
      </c>
      <c r="V287" s="2">
        <f t="shared" si="49"/>
        <v>1419.7022312518566</v>
      </c>
      <c r="W287">
        <f t="shared" si="50"/>
        <v>1188.5</v>
      </c>
      <c r="X287" s="2">
        <f t="shared" si="51"/>
        <v>145.75244299674267</v>
      </c>
      <c r="Y287" s="4">
        <f t="shared" si="52"/>
        <v>128</v>
      </c>
    </row>
    <row r="288" spans="1:25" x14ac:dyDescent="0.35">
      <c r="A288" t="s">
        <v>314</v>
      </c>
      <c r="B288" t="s">
        <v>45</v>
      </c>
      <c r="C288" t="s">
        <v>15</v>
      </c>
      <c r="D288" t="s">
        <v>16</v>
      </c>
      <c r="E288" t="s">
        <v>17</v>
      </c>
      <c r="F288" t="s">
        <v>21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34</v>
      </c>
      <c r="M288" t="s">
        <v>24</v>
      </c>
      <c r="N288">
        <f t="shared" si="44"/>
        <v>0</v>
      </c>
      <c r="O288" s="4">
        <v>2600</v>
      </c>
      <c r="P288">
        <f t="shared" si="45"/>
        <v>26000</v>
      </c>
      <c r="Q288">
        <f t="shared" si="46"/>
        <v>25</v>
      </c>
      <c r="R288" s="2">
        <f t="shared" si="47"/>
        <v>46171.115635179151</v>
      </c>
      <c r="S288">
        <f t="shared" si="48"/>
        <v>38125</v>
      </c>
      <c r="U288">
        <v>1717</v>
      </c>
      <c r="V288" s="2">
        <f t="shared" si="49"/>
        <v>1419.7022312518566</v>
      </c>
      <c r="W288">
        <f t="shared" si="50"/>
        <v>1188.5</v>
      </c>
      <c r="X288" s="2">
        <f t="shared" si="51"/>
        <v>145.75244299674267</v>
      </c>
      <c r="Y288" s="4">
        <f t="shared" si="52"/>
        <v>128</v>
      </c>
    </row>
    <row r="289" spans="1:25" x14ac:dyDescent="0.35">
      <c r="A289" t="s">
        <v>315</v>
      </c>
      <c r="B289" t="s">
        <v>14</v>
      </c>
      <c r="C289" t="s">
        <v>21</v>
      </c>
      <c r="D289" t="s">
        <v>16</v>
      </c>
      <c r="E289" t="s">
        <v>17</v>
      </c>
      <c r="F289" t="s">
        <v>15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23</v>
      </c>
      <c r="M289" t="s">
        <v>19</v>
      </c>
      <c r="N289">
        <f t="shared" si="44"/>
        <v>1</v>
      </c>
      <c r="O289" s="4">
        <v>3704</v>
      </c>
      <c r="P289">
        <f t="shared" si="45"/>
        <v>37040</v>
      </c>
      <c r="Q289">
        <f t="shared" si="46"/>
        <v>30</v>
      </c>
      <c r="R289" s="2">
        <f t="shared" si="47"/>
        <v>46171.115635179151</v>
      </c>
      <c r="S289">
        <f t="shared" si="48"/>
        <v>38125</v>
      </c>
      <c r="U289">
        <v>2000</v>
      </c>
      <c r="V289" s="2">
        <f t="shared" si="49"/>
        <v>1419.7022312518566</v>
      </c>
      <c r="W289">
        <f t="shared" si="50"/>
        <v>1188.5</v>
      </c>
      <c r="X289" s="2">
        <f t="shared" si="51"/>
        <v>145.75244299674267</v>
      </c>
      <c r="Y289" s="4">
        <f t="shared" si="52"/>
        <v>128</v>
      </c>
    </row>
    <row r="290" spans="1:25" x14ac:dyDescent="0.35">
      <c r="A290" t="s">
        <v>316</v>
      </c>
      <c r="B290" t="s">
        <v>45</v>
      </c>
      <c r="C290" t="s">
        <v>15</v>
      </c>
      <c r="D290" t="s">
        <v>16</v>
      </c>
      <c r="E290" t="s">
        <v>17</v>
      </c>
      <c r="F290" t="s">
        <v>15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34</v>
      </c>
      <c r="M290" t="s">
        <v>19</v>
      </c>
      <c r="N290">
        <f t="shared" si="44"/>
        <v>1</v>
      </c>
      <c r="O290" s="4">
        <v>4124</v>
      </c>
      <c r="P290">
        <f t="shared" si="45"/>
        <v>41240</v>
      </c>
      <c r="Q290">
        <f t="shared" si="46"/>
        <v>30</v>
      </c>
      <c r="R290" s="2">
        <f t="shared" si="47"/>
        <v>46171.115635179151</v>
      </c>
      <c r="S290">
        <f t="shared" si="48"/>
        <v>38125</v>
      </c>
      <c r="U290">
        <v>0</v>
      </c>
      <c r="V290" s="2">
        <f t="shared" si="49"/>
        <v>1419.7022312518566</v>
      </c>
      <c r="W290">
        <f t="shared" si="50"/>
        <v>1188.5</v>
      </c>
      <c r="X290" s="2">
        <f t="shared" si="51"/>
        <v>145.75244299674267</v>
      </c>
      <c r="Y290" s="4">
        <f t="shared" si="52"/>
        <v>128</v>
      </c>
    </row>
    <row r="291" spans="1:25" x14ac:dyDescent="0.35">
      <c r="A291" t="s">
        <v>317</v>
      </c>
      <c r="B291" t="s">
        <v>14</v>
      </c>
      <c r="C291" t="s">
        <v>15</v>
      </c>
      <c r="D291" t="s">
        <v>16</v>
      </c>
      <c r="E291" t="s">
        <v>17</v>
      </c>
      <c r="F291" t="s">
        <v>15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23</v>
      </c>
      <c r="M291" t="s">
        <v>19</v>
      </c>
      <c r="N291">
        <f t="shared" si="44"/>
        <v>1</v>
      </c>
      <c r="O291" s="4">
        <v>9508</v>
      </c>
      <c r="P291">
        <f t="shared" si="45"/>
        <v>95080</v>
      </c>
      <c r="Q291">
        <f t="shared" si="46"/>
        <v>30</v>
      </c>
      <c r="R291" s="2">
        <f t="shared" si="47"/>
        <v>46171.115635179151</v>
      </c>
      <c r="S291">
        <f t="shared" si="48"/>
        <v>38125</v>
      </c>
      <c r="U291">
        <v>0</v>
      </c>
      <c r="V291" s="2">
        <f t="shared" si="49"/>
        <v>1419.7022312518566</v>
      </c>
      <c r="W291">
        <f t="shared" si="50"/>
        <v>1188.5</v>
      </c>
      <c r="X291" s="2">
        <f t="shared" si="51"/>
        <v>145.75244299674267</v>
      </c>
      <c r="Y291" s="4">
        <f t="shared" si="52"/>
        <v>128</v>
      </c>
    </row>
    <row r="292" spans="1:25" x14ac:dyDescent="0.35">
      <c r="A292" t="s">
        <v>318</v>
      </c>
      <c r="B292" t="s">
        <v>14</v>
      </c>
      <c r="C292" t="s">
        <v>21</v>
      </c>
      <c r="D292" t="s">
        <v>16</v>
      </c>
      <c r="E292" t="s">
        <v>17</v>
      </c>
      <c r="F292" t="s">
        <v>15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23</v>
      </c>
      <c r="M292" t="s">
        <v>19</v>
      </c>
      <c r="N292">
        <f t="shared" si="44"/>
        <v>1</v>
      </c>
      <c r="O292" s="4">
        <v>3075</v>
      </c>
      <c r="P292">
        <f t="shared" si="45"/>
        <v>30750</v>
      </c>
      <c r="Q292">
        <f t="shared" si="46"/>
        <v>30</v>
      </c>
      <c r="R292" s="2">
        <f t="shared" si="47"/>
        <v>46171.115635179151</v>
      </c>
      <c r="S292">
        <f t="shared" si="48"/>
        <v>38125</v>
      </c>
      <c r="U292">
        <v>2416</v>
      </c>
      <c r="V292" s="2">
        <f t="shared" si="49"/>
        <v>1419.7022312518566</v>
      </c>
      <c r="W292">
        <f t="shared" si="50"/>
        <v>1188.5</v>
      </c>
      <c r="X292" s="2">
        <f t="shared" si="51"/>
        <v>145.75244299674267</v>
      </c>
      <c r="Y292" s="4">
        <f t="shared" si="52"/>
        <v>128</v>
      </c>
    </row>
    <row r="293" spans="1:25" x14ac:dyDescent="0.35">
      <c r="A293" t="s">
        <v>319</v>
      </c>
      <c r="B293" t="s">
        <v>14</v>
      </c>
      <c r="C293" t="s">
        <v>21</v>
      </c>
      <c r="D293" t="s">
        <v>30</v>
      </c>
      <c r="E293" t="s">
        <v>17</v>
      </c>
      <c r="F293" t="s">
        <v>15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34</v>
      </c>
      <c r="M293" t="s">
        <v>24</v>
      </c>
      <c r="N293">
        <f t="shared" si="44"/>
        <v>0</v>
      </c>
      <c r="O293" s="4">
        <v>4400</v>
      </c>
      <c r="P293">
        <f t="shared" si="45"/>
        <v>44000</v>
      </c>
      <c r="Q293">
        <f t="shared" si="46"/>
        <v>30</v>
      </c>
      <c r="R293" s="2">
        <f t="shared" si="47"/>
        <v>46171.115635179151</v>
      </c>
      <c r="S293">
        <f t="shared" si="48"/>
        <v>38125</v>
      </c>
      <c r="U293">
        <v>0</v>
      </c>
      <c r="V293" s="2">
        <f t="shared" si="49"/>
        <v>1419.7022312518566</v>
      </c>
      <c r="W293">
        <f t="shared" si="50"/>
        <v>1188.5</v>
      </c>
      <c r="X293" s="2">
        <f t="shared" si="51"/>
        <v>145.75244299674267</v>
      </c>
      <c r="Y293" s="4">
        <f t="shared" si="52"/>
        <v>128</v>
      </c>
    </row>
    <row r="294" spans="1:25" x14ac:dyDescent="0.35">
      <c r="A294" t="s">
        <v>320</v>
      </c>
      <c r="B294" t="s">
        <v>14</v>
      </c>
      <c r="C294" t="s">
        <v>21</v>
      </c>
      <c r="D294" t="s">
        <v>30</v>
      </c>
      <c r="E294" t="s">
        <v>17</v>
      </c>
      <c r="F294" t="s">
        <v>15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18</v>
      </c>
      <c r="M294" t="s">
        <v>19</v>
      </c>
      <c r="N294">
        <f t="shared" si="44"/>
        <v>1</v>
      </c>
      <c r="O294" s="4">
        <v>3153</v>
      </c>
      <c r="P294">
        <f t="shared" si="45"/>
        <v>31530</v>
      </c>
      <c r="Q294">
        <f t="shared" si="46"/>
        <v>30</v>
      </c>
      <c r="R294" s="2">
        <f t="shared" si="47"/>
        <v>46171.115635179151</v>
      </c>
      <c r="S294">
        <f t="shared" si="48"/>
        <v>38125</v>
      </c>
      <c r="U294">
        <v>1560</v>
      </c>
      <c r="V294" s="2">
        <f t="shared" si="49"/>
        <v>1419.7022312518566</v>
      </c>
      <c r="W294">
        <f t="shared" si="50"/>
        <v>1188.5</v>
      </c>
      <c r="X294" s="2">
        <f t="shared" si="51"/>
        <v>145.75244299674267</v>
      </c>
      <c r="Y294" s="4">
        <f t="shared" si="52"/>
        <v>128</v>
      </c>
    </row>
    <row r="295" spans="1:25" x14ac:dyDescent="0.35">
      <c r="A295" t="s">
        <v>321</v>
      </c>
      <c r="B295" t="s">
        <v>45</v>
      </c>
      <c r="C295" t="s">
        <v>15</v>
      </c>
      <c r="D295" t="s">
        <v>16</v>
      </c>
      <c r="E295" t="s">
        <v>17</v>
      </c>
      <c r="F295" t="s">
        <v>15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18</v>
      </c>
      <c r="M295" t="s">
        <v>24</v>
      </c>
      <c r="N295">
        <f t="shared" si="44"/>
        <v>0</v>
      </c>
      <c r="O295" s="4">
        <v>5417</v>
      </c>
      <c r="P295">
        <f t="shared" si="45"/>
        <v>54170</v>
      </c>
      <c r="Q295">
        <f t="shared" si="46"/>
        <v>40</v>
      </c>
      <c r="R295" s="2">
        <f t="shared" si="47"/>
        <v>46171.115635179151</v>
      </c>
      <c r="S295">
        <f t="shared" si="48"/>
        <v>38125</v>
      </c>
      <c r="U295">
        <v>0</v>
      </c>
      <c r="V295" s="2">
        <f t="shared" si="49"/>
        <v>1419.7022312518566</v>
      </c>
      <c r="W295">
        <f t="shared" si="50"/>
        <v>1188.5</v>
      </c>
      <c r="X295" s="2">
        <f t="shared" si="51"/>
        <v>145.75244299674267</v>
      </c>
      <c r="Y295" s="4">
        <f t="shared" si="52"/>
        <v>128</v>
      </c>
    </row>
    <row r="296" spans="1:25" x14ac:dyDescent="0.35">
      <c r="A296" t="s">
        <v>322</v>
      </c>
      <c r="B296" t="s">
        <v>14</v>
      </c>
      <c r="C296" t="s">
        <v>21</v>
      </c>
      <c r="D296" t="s">
        <v>16</v>
      </c>
      <c r="E296" t="s">
        <v>17</v>
      </c>
      <c r="F296" t="s">
        <v>15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34</v>
      </c>
      <c r="M296" t="s">
        <v>19</v>
      </c>
      <c r="N296">
        <f t="shared" si="44"/>
        <v>1</v>
      </c>
      <c r="O296" s="4">
        <v>2383</v>
      </c>
      <c r="P296">
        <f t="shared" si="45"/>
        <v>23830</v>
      </c>
      <c r="Q296">
        <f t="shared" si="46"/>
        <v>30</v>
      </c>
      <c r="R296" s="2">
        <f t="shared" si="47"/>
        <v>46171.115635179151</v>
      </c>
      <c r="S296">
        <f t="shared" si="48"/>
        <v>38125</v>
      </c>
      <c r="U296">
        <v>3334</v>
      </c>
      <c r="V296" s="2">
        <f t="shared" si="49"/>
        <v>1419.7022312518566</v>
      </c>
      <c r="W296">
        <f t="shared" si="50"/>
        <v>1188.5</v>
      </c>
      <c r="X296" s="2">
        <f t="shared" si="51"/>
        <v>145.75244299674267</v>
      </c>
      <c r="Y296" s="4">
        <f t="shared" si="52"/>
        <v>128</v>
      </c>
    </row>
    <row r="297" spans="1:25" x14ac:dyDescent="0.35">
      <c r="A297" t="s">
        <v>323</v>
      </c>
      <c r="B297" t="s">
        <v>14</v>
      </c>
      <c r="C297" t="s">
        <v>21</v>
      </c>
      <c r="D297" t="s">
        <v>33</v>
      </c>
      <c r="E297" t="s">
        <v>17</v>
      </c>
      <c r="F297" t="s">
        <v>15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18</v>
      </c>
      <c r="M297" t="s">
        <v>19</v>
      </c>
      <c r="N297">
        <f t="shared" si="44"/>
        <v>1</v>
      </c>
      <c r="O297" s="4">
        <v>4416</v>
      </c>
      <c r="P297">
        <f t="shared" si="45"/>
        <v>44160</v>
      </c>
      <c r="Q297">
        <f t="shared" si="46"/>
        <v>30</v>
      </c>
      <c r="R297" s="2">
        <f t="shared" si="47"/>
        <v>46171.115635179151</v>
      </c>
      <c r="S297">
        <f t="shared" si="48"/>
        <v>38125</v>
      </c>
      <c r="U297">
        <v>1250</v>
      </c>
      <c r="V297" s="2">
        <f t="shared" si="49"/>
        <v>1419.7022312518566</v>
      </c>
      <c r="W297">
        <f t="shared" si="50"/>
        <v>1188.5</v>
      </c>
      <c r="X297" s="2">
        <f t="shared" si="51"/>
        <v>145.75244299674267</v>
      </c>
      <c r="Y297" s="4">
        <f t="shared" si="52"/>
        <v>128</v>
      </c>
    </row>
    <row r="298" spans="1:25" x14ac:dyDescent="0.35">
      <c r="A298" t="s">
        <v>324</v>
      </c>
      <c r="B298" t="s">
        <v>14</v>
      </c>
      <c r="C298" t="s">
        <v>21</v>
      </c>
      <c r="D298" t="s">
        <v>22</v>
      </c>
      <c r="E298" t="s">
        <v>17</v>
      </c>
      <c r="F298" t="s">
        <v>15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34</v>
      </c>
      <c r="M298" t="s">
        <v>19</v>
      </c>
      <c r="N298">
        <f t="shared" si="44"/>
        <v>1</v>
      </c>
      <c r="O298" s="4">
        <v>6875</v>
      </c>
      <c r="P298">
        <f t="shared" si="45"/>
        <v>68750</v>
      </c>
      <c r="Q298">
        <f t="shared" si="46"/>
        <v>30</v>
      </c>
      <c r="R298" s="2">
        <f t="shared" si="47"/>
        <v>46171.115635179151</v>
      </c>
      <c r="S298">
        <f t="shared" si="48"/>
        <v>38125</v>
      </c>
      <c r="U298">
        <v>0</v>
      </c>
      <c r="V298" s="2">
        <f t="shared" si="49"/>
        <v>1419.7022312518566</v>
      </c>
      <c r="W298">
        <f t="shared" si="50"/>
        <v>1188.5</v>
      </c>
      <c r="X298" s="2">
        <f t="shared" si="51"/>
        <v>145.75244299674267</v>
      </c>
      <c r="Y298" s="4">
        <f t="shared" si="52"/>
        <v>128</v>
      </c>
    </row>
    <row r="299" spans="1:25" x14ac:dyDescent="0.35">
      <c r="A299" t="s">
        <v>325</v>
      </c>
      <c r="B299" t="s">
        <v>45</v>
      </c>
      <c r="C299" t="s">
        <v>21</v>
      </c>
      <c r="D299" t="s">
        <v>22</v>
      </c>
      <c r="E299" t="s">
        <v>17</v>
      </c>
      <c r="F299" t="s">
        <v>15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18</v>
      </c>
      <c r="M299" t="s">
        <v>19</v>
      </c>
      <c r="N299">
        <f t="shared" si="44"/>
        <v>1</v>
      </c>
      <c r="O299" s="4">
        <v>4666</v>
      </c>
      <c r="P299">
        <f t="shared" si="45"/>
        <v>46660</v>
      </c>
      <c r="Q299">
        <f t="shared" si="46"/>
        <v>30</v>
      </c>
      <c r="R299" s="2">
        <f t="shared" si="47"/>
        <v>46171.115635179151</v>
      </c>
      <c r="S299">
        <f t="shared" si="48"/>
        <v>38125</v>
      </c>
      <c r="U299">
        <v>0</v>
      </c>
      <c r="V299" s="2">
        <f t="shared" si="49"/>
        <v>1419.7022312518566</v>
      </c>
      <c r="W299">
        <f t="shared" si="50"/>
        <v>1188.5</v>
      </c>
      <c r="X299" s="2">
        <f t="shared" si="51"/>
        <v>145.75244299674267</v>
      </c>
      <c r="Y299" s="4">
        <f t="shared" si="52"/>
        <v>128</v>
      </c>
    </row>
    <row r="300" spans="1:25" x14ac:dyDescent="0.35">
      <c r="A300" t="s">
        <v>326</v>
      </c>
      <c r="B300" t="s">
        <v>45</v>
      </c>
      <c r="C300" t="s">
        <v>15</v>
      </c>
      <c r="D300" t="s">
        <v>16</v>
      </c>
      <c r="E300" t="s">
        <v>17</v>
      </c>
      <c r="F300" t="s">
        <v>15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23</v>
      </c>
      <c r="M300" t="s">
        <v>24</v>
      </c>
      <c r="N300">
        <f t="shared" si="44"/>
        <v>0</v>
      </c>
      <c r="O300" s="4">
        <v>5000</v>
      </c>
      <c r="P300">
        <f t="shared" si="45"/>
        <v>50000</v>
      </c>
      <c r="Q300">
        <f t="shared" si="46"/>
        <v>40</v>
      </c>
      <c r="R300" s="2">
        <f t="shared" si="47"/>
        <v>46171.115635179151</v>
      </c>
      <c r="S300">
        <f t="shared" si="48"/>
        <v>38125</v>
      </c>
      <c r="U300">
        <v>2541</v>
      </c>
      <c r="V300" s="2">
        <f t="shared" si="49"/>
        <v>1419.7022312518566</v>
      </c>
      <c r="W300">
        <f t="shared" si="50"/>
        <v>1188.5</v>
      </c>
      <c r="X300" s="2">
        <f t="shared" si="51"/>
        <v>145.75244299674267</v>
      </c>
      <c r="Y300" s="4">
        <f t="shared" si="52"/>
        <v>128</v>
      </c>
    </row>
    <row r="301" spans="1:25" x14ac:dyDescent="0.35">
      <c r="A301" t="s">
        <v>327</v>
      </c>
      <c r="B301" t="s">
        <v>14</v>
      </c>
      <c r="C301" t="s">
        <v>21</v>
      </c>
      <c r="D301" t="s">
        <v>22</v>
      </c>
      <c r="E301" t="s">
        <v>17</v>
      </c>
      <c r="F301" t="s">
        <v>15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18</v>
      </c>
      <c r="M301" t="s">
        <v>24</v>
      </c>
      <c r="N301">
        <f t="shared" si="44"/>
        <v>0</v>
      </c>
      <c r="O301" s="4">
        <v>2014</v>
      </c>
      <c r="P301">
        <f t="shared" si="45"/>
        <v>20140</v>
      </c>
      <c r="Q301">
        <f t="shared" si="46"/>
        <v>30</v>
      </c>
      <c r="R301" s="2">
        <f t="shared" si="47"/>
        <v>46171.115635179151</v>
      </c>
      <c r="S301">
        <f t="shared" si="48"/>
        <v>38125</v>
      </c>
      <c r="U301">
        <v>2925</v>
      </c>
      <c r="V301" s="2">
        <f t="shared" si="49"/>
        <v>1419.7022312518566</v>
      </c>
      <c r="W301">
        <f t="shared" si="50"/>
        <v>1188.5</v>
      </c>
      <c r="X301" s="2">
        <f t="shared" si="51"/>
        <v>145.75244299674267</v>
      </c>
      <c r="Y301" s="4">
        <f t="shared" si="52"/>
        <v>128</v>
      </c>
    </row>
    <row r="302" spans="1:25" x14ac:dyDescent="0.35">
      <c r="A302" t="s">
        <v>328</v>
      </c>
      <c r="B302" t="s">
        <v>14</v>
      </c>
      <c r="C302" t="s">
        <v>21</v>
      </c>
      <c r="D302" t="s">
        <v>16</v>
      </c>
      <c r="E302" t="s">
        <v>27</v>
      </c>
      <c r="F302" t="s">
        <v>15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18</v>
      </c>
      <c r="M302" t="s">
        <v>24</v>
      </c>
      <c r="N302">
        <f t="shared" si="44"/>
        <v>0</v>
      </c>
      <c r="O302" s="4">
        <v>1800</v>
      </c>
      <c r="P302">
        <f t="shared" si="45"/>
        <v>18000</v>
      </c>
      <c r="Q302">
        <f t="shared" si="46"/>
        <v>30</v>
      </c>
      <c r="R302" s="2">
        <f t="shared" si="47"/>
        <v>46171.115635179151</v>
      </c>
      <c r="S302">
        <f t="shared" si="48"/>
        <v>38125</v>
      </c>
      <c r="U302">
        <v>2934</v>
      </c>
      <c r="V302" s="2">
        <f t="shared" si="49"/>
        <v>1419.7022312518566</v>
      </c>
      <c r="W302">
        <f t="shared" si="50"/>
        <v>1188.5</v>
      </c>
      <c r="X302" s="2">
        <f t="shared" si="51"/>
        <v>145.75244299674267</v>
      </c>
      <c r="Y302" s="4">
        <f t="shared" si="52"/>
        <v>128</v>
      </c>
    </row>
    <row r="303" spans="1:25" x14ac:dyDescent="0.35">
      <c r="A303" t="s">
        <v>329</v>
      </c>
      <c r="B303" t="s">
        <v>14</v>
      </c>
      <c r="C303" t="s">
        <v>21</v>
      </c>
      <c r="D303" t="s">
        <v>16</v>
      </c>
      <c r="E303" t="s">
        <v>27</v>
      </c>
      <c r="F303" t="s">
        <v>15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34</v>
      </c>
      <c r="M303" t="s">
        <v>19</v>
      </c>
      <c r="N303">
        <f t="shared" si="44"/>
        <v>1</v>
      </c>
      <c r="O303" s="4">
        <v>2875</v>
      </c>
      <c r="P303">
        <f t="shared" si="45"/>
        <v>28750</v>
      </c>
      <c r="Q303">
        <f t="shared" si="46"/>
        <v>30</v>
      </c>
      <c r="R303" s="2">
        <f t="shared" si="47"/>
        <v>46171.115635179151</v>
      </c>
      <c r="S303">
        <f t="shared" si="48"/>
        <v>38125</v>
      </c>
      <c r="U303">
        <v>1750</v>
      </c>
      <c r="V303" s="2">
        <f t="shared" si="49"/>
        <v>1419.7022312518566</v>
      </c>
      <c r="W303">
        <f t="shared" si="50"/>
        <v>1188.5</v>
      </c>
      <c r="X303" s="2">
        <f t="shared" si="51"/>
        <v>145.75244299674267</v>
      </c>
      <c r="Y303" s="4">
        <f t="shared" si="52"/>
        <v>128</v>
      </c>
    </row>
    <row r="304" spans="1:25" x14ac:dyDescent="0.35">
      <c r="A304" t="s">
        <v>330</v>
      </c>
      <c r="B304" t="s">
        <v>45</v>
      </c>
      <c r="C304" t="s">
        <v>15</v>
      </c>
      <c r="D304" t="s">
        <v>16</v>
      </c>
      <c r="E304" t="s">
        <v>17</v>
      </c>
      <c r="F304" t="s">
        <v>15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23</v>
      </c>
      <c r="M304" t="s">
        <v>19</v>
      </c>
      <c r="N304">
        <f t="shared" si="44"/>
        <v>1</v>
      </c>
      <c r="O304" s="4">
        <v>5000</v>
      </c>
      <c r="P304">
        <f t="shared" si="45"/>
        <v>50000</v>
      </c>
      <c r="Q304">
        <f t="shared" si="46"/>
        <v>30</v>
      </c>
      <c r="R304" s="2">
        <f t="shared" si="47"/>
        <v>46171.115635179151</v>
      </c>
      <c r="S304">
        <f t="shared" si="48"/>
        <v>38125</v>
      </c>
      <c r="U304">
        <v>0</v>
      </c>
      <c r="V304" s="2">
        <f t="shared" si="49"/>
        <v>1419.7022312518566</v>
      </c>
      <c r="W304">
        <f t="shared" si="50"/>
        <v>1188.5</v>
      </c>
      <c r="X304" s="2">
        <f t="shared" si="51"/>
        <v>145.75244299674267</v>
      </c>
      <c r="Y304" s="4">
        <f t="shared" si="52"/>
        <v>128</v>
      </c>
    </row>
    <row r="305" spans="1:25" x14ac:dyDescent="0.35">
      <c r="A305" t="s">
        <v>331</v>
      </c>
      <c r="B305" t="s">
        <v>14</v>
      </c>
      <c r="C305" t="s">
        <v>21</v>
      </c>
      <c r="D305" t="s">
        <v>22</v>
      </c>
      <c r="E305" t="s">
        <v>17</v>
      </c>
      <c r="F305" t="s">
        <v>15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18</v>
      </c>
      <c r="M305" t="s">
        <v>19</v>
      </c>
      <c r="N305">
        <f t="shared" si="44"/>
        <v>1</v>
      </c>
      <c r="O305" s="4">
        <v>1625</v>
      </c>
      <c r="P305">
        <f t="shared" si="45"/>
        <v>16250</v>
      </c>
      <c r="Q305">
        <f t="shared" si="46"/>
        <v>30</v>
      </c>
      <c r="R305" s="2">
        <f t="shared" si="47"/>
        <v>46171.115635179151</v>
      </c>
      <c r="S305">
        <f t="shared" si="48"/>
        <v>38125</v>
      </c>
      <c r="U305">
        <v>1803</v>
      </c>
      <c r="V305" s="2">
        <f t="shared" si="49"/>
        <v>1419.7022312518566</v>
      </c>
      <c r="W305">
        <f t="shared" si="50"/>
        <v>1188.5</v>
      </c>
      <c r="X305" s="2">
        <f t="shared" si="51"/>
        <v>145.75244299674267</v>
      </c>
      <c r="Y305" s="4">
        <f t="shared" si="52"/>
        <v>128</v>
      </c>
    </row>
    <row r="306" spans="1:25" x14ac:dyDescent="0.35">
      <c r="A306" t="s">
        <v>332</v>
      </c>
      <c r="B306" t="s">
        <v>14</v>
      </c>
      <c r="C306" t="s">
        <v>15</v>
      </c>
      <c r="D306" t="s">
        <v>16</v>
      </c>
      <c r="E306" t="s">
        <v>17</v>
      </c>
      <c r="F306" t="s">
        <v>15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23</v>
      </c>
      <c r="M306" t="s">
        <v>19</v>
      </c>
      <c r="N306">
        <f t="shared" si="44"/>
        <v>1</v>
      </c>
      <c r="O306" s="4">
        <v>4000</v>
      </c>
      <c r="P306">
        <f t="shared" si="45"/>
        <v>40000</v>
      </c>
      <c r="Q306">
        <f t="shared" si="46"/>
        <v>30</v>
      </c>
      <c r="R306" s="2">
        <f t="shared" si="47"/>
        <v>46171.115635179151</v>
      </c>
      <c r="S306">
        <f t="shared" si="48"/>
        <v>38125</v>
      </c>
      <c r="U306">
        <v>2500</v>
      </c>
      <c r="V306" s="2">
        <f t="shared" si="49"/>
        <v>1419.7022312518566</v>
      </c>
      <c r="W306">
        <f t="shared" si="50"/>
        <v>1188.5</v>
      </c>
      <c r="X306" s="2">
        <f t="shared" si="51"/>
        <v>145.75244299674267</v>
      </c>
      <c r="Y306" s="4">
        <f t="shared" si="52"/>
        <v>128</v>
      </c>
    </row>
    <row r="307" spans="1:25" x14ac:dyDescent="0.35">
      <c r="A307" t="s">
        <v>333</v>
      </c>
      <c r="B307" t="s">
        <v>14</v>
      </c>
      <c r="C307" t="s">
        <v>15</v>
      </c>
      <c r="D307" t="s">
        <v>16</v>
      </c>
      <c r="E307" t="s">
        <v>27</v>
      </c>
      <c r="F307" t="s">
        <v>15</v>
      </c>
      <c r="G307">
        <v>2000</v>
      </c>
      <c r="H307">
        <v>0</v>
      </c>
      <c r="I307">
        <v>128</v>
      </c>
      <c r="J307">
        <v>360</v>
      </c>
      <c r="K307">
        <v>1</v>
      </c>
      <c r="L307" t="s">
        <v>18</v>
      </c>
      <c r="M307" t="s">
        <v>24</v>
      </c>
      <c r="N307">
        <f t="shared" si="44"/>
        <v>0</v>
      </c>
      <c r="O307" s="4">
        <v>2000</v>
      </c>
      <c r="P307">
        <f t="shared" si="45"/>
        <v>20000</v>
      </c>
      <c r="Q307">
        <f t="shared" si="46"/>
        <v>30</v>
      </c>
      <c r="R307" s="2">
        <f t="shared" si="47"/>
        <v>46171.115635179151</v>
      </c>
      <c r="S307">
        <f t="shared" si="48"/>
        <v>38125</v>
      </c>
      <c r="U307">
        <v>0</v>
      </c>
      <c r="V307" s="2">
        <f t="shared" si="49"/>
        <v>1419.7022312518566</v>
      </c>
      <c r="W307">
        <f t="shared" si="50"/>
        <v>1188.5</v>
      </c>
      <c r="X307" s="2">
        <f t="shared" si="51"/>
        <v>145.75244299674267</v>
      </c>
      <c r="Y307" s="4">
        <f t="shared" si="52"/>
        <v>128</v>
      </c>
    </row>
    <row r="308" spans="1:25" x14ac:dyDescent="0.35">
      <c r="A308" t="s">
        <v>334</v>
      </c>
      <c r="B308" t="s">
        <v>45</v>
      </c>
      <c r="C308" t="s">
        <v>15</v>
      </c>
      <c r="D308" t="s">
        <v>16</v>
      </c>
      <c r="E308" t="s">
        <v>17</v>
      </c>
      <c r="F308" t="s">
        <v>15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23</v>
      </c>
      <c r="M308" t="s">
        <v>19</v>
      </c>
      <c r="N308">
        <f t="shared" si="44"/>
        <v>1</v>
      </c>
      <c r="O308" s="4">
        <v>3762</v>
      </c>
      <c r="P308">
        <f t="shared" si="45"/>
        <v>37620</v>
      </c>
      <c r="Q308">
        <f t="shared" si="46"/>
        <v>30</v>
      </c>
      <c r="R308" s="2">
        <f t="shared" si="47"/>
        <v>46171.115635179151</v>
      </c>
      <c r="S308">
        <f t="shared" si="48"/>
        <v>38125</v>
      </c>
      <c r="U308">
        <v>1666</v>
      </c>
      <c r="V308" s="2">
        <f t="shared" si="49"/>
        <v>1419.7022312518566</v>
      </c>
      <c r="W308">
        <f t="shared" si="50"/>
        <v>1188.5</v>
      </c>
      <c r="X308" s="2">
        <f t="shared" si="51"/>
        <v>145.75244299674267</v>
      </c>
      <c r="Y308" s="4">
        <f t="shared" si="52"/>
        <v>128</v>
      </c>
    </row>
    <row r="309" spans="1:25" x14ac:dyDescent="0.35">
      <c r="A309" t="s">
        <v>335</v>
      </c>
      <c r="B309" t="s">
        <v>45</v>
      </c>
      <c r="C309" t="s">
        <v>15</v>
      </c>
      <c r="D309" t="s">
        <v>16</v>
      </c>
      <c r="E309" t="s">
        <v>17</v>
      </c>
      <c r="F309" t="s">
        <v>15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18</v>
      </c>
      <c r="M309" t="s">
        <v>24</v>
      </c>
      <c r="N309">
        <f t="shared" si="44"/>
        <v>0</v>
      </c>
      <c r="O309" s="4">
        <v>2400</v>
      </c>
      <c r="P309">
        <f t="shared" si="45"/>
        <v>24000</v>
      </c>
      <c r="Q309">
        <f t="shared" si="46"/>
        <v>30</v>
      </c>
      <c r="R309" s="2">
        <f t="shared" si="47"/>
        <v>46171.115635179151</v>
      </c>
      <c r="S309">
        <f t="shared" si="48"/>
        <v>38125</v>
      </c>
      <c r="U309">
        <v>1863</v>
      </c>
      <c r="V309" s="2">
        <f t="shared" si="49"/>
        <v>1419.7022312518566</v>
      </c>
      <c r="W309">
        <f t="shared" si="50"/>
        <v>1188.5</v>
      </c>
      <c r="X309" s="2">
        <f t="shared" si="51"/>
        <v>145.75244299674267</v>
      </c>
      <c r="Y309" s="4">
        <f t="shared" si="52"/>
        <v>128</v>
      </c>
    </row>
    <row r="310" spans="1:25" x14ac:dyDescent="0.35">
      <c r="A310" t="s">
        <v>336</v>
      </c>
      <c r="B310" t="s">
        <v>14</v>
      </c>
      <c r="C310" t="s">
        <v>15</v>
      </c>
      <c r="D310" t="s">
        <v>16</v>
      </c>
      <c r="E310" t="s">
        <v>17</v>
      </c>
      <c r="F310" t="s">
        <v>15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23</v>
      </c>
      <c r="M310" t="s">
        <v>24</v>
      </c>
      <c r="N310">
        <f t="shared" si="44"/>
        <v>0</v>
      </c>
      <c r="O310" s="4">
        <v>10171.25</v>
      </c>
      <c r="P310">
        <f t="shared" si="45"/>
        <v>101712.5</v>
      </c>
      <c r="Q310">
        <f t="shared" si="46"/>
        <v>30</v>
      </c>
      <c r="R310" s="2">
        <f t="shared" si="47"/>
        <v>46171.115635179151</v>
      </c>
      <c r="S310">
        <f t="shared" si="48"/>
        <v>38125</v>
      </c>
      <c r="U310">
        <v>0</v>
      </c>
      <c r="V310" s="2">
        <f t="shared" si="49"/>
        <v>1419.7022312518566</v>
      </c>
      <c r="W310">
        <f t="shared" si="50"/>
        <v>1188.5</v>
      </c>
      <c r="X310" s="2">
        <f t="shared" si="51"/>
        <v>145.75244299674267</v>
      </c>
      <c r="Y310" s="4">
        <f t="shared" si="52"/>
        <v>128</v>
      </c>
    </row>
    <row r="311" spans="1:25" x14ac:dyDescent="0.35">
      <c r="A311" t="s">
        <v>337</v>
      </c>
      <c r="B311" t="s">
        <v>14</v>
      </c>
      <c r="C311" t="s">
        <v>21</v>
      </c>
      <c r="D311" t="s">
        <v>30</v>
      </c>
      <c r="E311" t="s">
        <v>27</v>
      </c>
      <c r="F311" t="s">
        <v>15</v>
      </c>
      <c r="G311">
        <v>7667</v>
      </c>
      <c r="H311">
        <v>0</v>
      </c>
      <c r="I311">
        <v>185</v>
      </c>
      <c r="J311">
        <v>360</v>
      </c>
      <c r="K311">
        <v>1</v>
      </c>
      <c r="L311" t="s">
        <v>23</v>
      </c>
      <c r="M311" t="s">
        <v>19</v>
      </c>
      <c r="N311">
        <f t="shared" si="44"/>
        <v>1</v>
      </c>
      <c r="O311" s="4">
        <v>7667</v>
      </c>
      <c r="P311">
        <f t="shared" si="45"/>
        <v>76670</v>
      </c>
      <c r="Q311">
        <f t="shared" si="46"/>
        <v>30</v>
      </c>
      <c r="R311" s="2">
        <f t="shared" si="47"/>
        <v>46171.115635179151</v>
      </c>
      <c r="S311">
        <f t="shared" si="48"/>
        <v>38125</v>
      </c>
      <c r="U311">
        <v>0</v>
      </c>
      <c r="V311" s="2">
        <f t="shared" si="49"/>
        <v>1419.7022312518566</v>
      </c>
      <c r="W311">
        <f t="shared" si="50"/>
        <v>1188.5</v>
      </c>
      <c r="X311" s="2">
        <f t="shared" si="51"/>
        <v>145.75244299674267</v>
      </c>
      <c r="Y311" s="4">
        <f t="shared" si="52"/>
        <v>128</v>
      </c>
    </row>
    <row r="312" spans="1:25" x14ac:dyDescent="0.35">
      <c r="A312" t="s">
        <v>338</v>
      </c>
      <c r="B312" t="s">
        <v>45</v>
      </c>
      <c r="C312" t="s">
        <v>15</v>
      </c>
      <c r="D312" t="s">
        <v>16</v>
      </c>
      <c r="E312" t="s">
        <v>17</v>
      </c>
      <c r="F312" t="s">
        <v>15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34</v>
      </c>
      <c r="M312" t="s">
        <v>19</v>
      </c>
      <c r="N312">
        <f t="shared" si="44"/>
        <v>1</v>
      </c>
      <c r="O312" s="4">
        <v>2917</v>
      </c>
      <c r="P312">
        <f t="shared" si="45"/>
        <v>29170</v>
      </c>
      <c r="Q312">
        <f t="shared" si="46"/>
        <v>30</v>
      </c>
      <c r="R312" s="2">
        <f t="shared" si="47"/>
        <v>46171.115635179151</v>
      </c>
      <c r="S312">
        <f t="shared" si="48"/>
        <v>38125</v>
      </c>
      <c r="U312">
        <v>0</v>
      </c>
      <c r="V312" s="2">
        <f t="shared" si="49"/>
        <v>1419.7022312518566</v>
      </c>
      <c r="W312">
        <f t="shared" si="50"/>
        <v>1188.5</v>
      </c>
      <c r="X312" s="2">
        <f t="shared" si="51"/>
        <v>145.75244299674267</v>
      </c>
      <c r="Y312" s="4">
        <f t="shared" si="52"/>
        <v>128</v>
      </c>
    </row>
    <row r="313" spans="1:25" x14ac:dyDescent="0.35">
      <c r="A313" t="s">
        <v>339</v>
      </c>
      <c r="B313" t="s">
        <v>14</v>
      </c>
      <c r="C313" t="s">
        <v>15</v>
      </c>
      <c r="D313" t="s">
        <v>16</v>
      </c>
      <c r="E313" t="s">
        <v>27</v>
      </c>
      <c r="F313" t="s">
        <v>15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34</v>
      </c>
      <c r="M313" t="s">
        <v>19</v>
      </c>
      <c r="N313">
        <f t="shared" si="44"/>
        <v>1</v>
      </c>
      <c r="O313" s="4">
        <v>2927</v>
      </c>
      <c r="P313">
        <f t="shared" si="45"/>
        <v>29270</v>
      </c>
      <c r="Q313">
        <f t="shared" si="46"/>
        <v>30</v>
      </c>
      <c r="R313" s="2">
        <f t="shared" si="47"/>
        <v>46171.115635179151</v>
      </c>
      <c r="S313">
        <f t="shared" si="48"/>
        <v>38125</v>
      </c>
      <c r="U313">
        <v>2405</v>
      </c>
      <c r="V313" s="2">
        <f t="shared" si="49"/>
        <v>1419.7022312518566</v>
      </c>
      <c r="W313">
        <f t="shared" si="50"/>
        <v>1188.5</v>
      </c>
      <c r="X313" s="2">
        <f t="shared" si="51"/>
        <v>145.75244299674267</v>
      </c>
      <c r="Y313" s="4">
        <f t="shared" si="52"/>
        <v>128</v>
      </c>
    </row>
    <row r="314" spans="1:25" x14ac:dyDescent="0.35">
      <c r="A314" t="s">
        <v>340</v>
      </c>
      <c r="B314" t="s">
        <v>45</v>
      </c>
      <c r="C314" t="s">
        <v>15</v>
      </c>
      <c r="D314" t="s">
        <v>16</v>
      </c>
      <c r="E314" t="s">
        <v>17</v>
      </c>
      <c r="F314" t="s">
        <v>15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23</v>
      </c>
      <c r="M314" t="s">
        <v>19</v>
      </c>
      <c r="N314">
        <f t="shared" si="44"/>
        <v>1</v>
      </c>
      <c r="O314" s="4">
        <v>2507</v>
      </c>
      <c r="P314">
        <f t="shared" si="45"/>
        <v>25070</v>
      </c>
      <c r="Q314">
        <f t="shared" si="46"/>
        <v>30</v>
      </c>
      <c r="R314" s="2">
        <f t="shared" si="47"/>
        <v>46171.115635179151</v>
      </c>
      <c r="S314">
        <f t="shared" si="48"/>
        <v>38125</v>
      </c>
      <c r="U314">
        <v>0</v>
      </c>
      <c r="V314" s="2">
        <f t="shared" si="49"/>
        <v>1419.7022312518566</v>
      </c>
      <c r="W314">
        <f t="shared" si="50"/>
        <v>1188.5</v>
      </c>
      <c r="X314" s="2">
        <f t="shared" si="51"/>
        <v>145.75244299674267</v>
      </c>
      <c r="Y314" s="4">
        <f t="shared" si="52"/>
        <v>128</v>
      </c>
    </row>
    <row r="315" spans="1:25" x14ac:dyDescent="0.35">
      <c r="A315" t="s">
        <v>341</v>
      </c>
      <c r="B315" t="s">
        <v>14</v>
      </c>
      <c r="C315" t="s">
        <v>21</v>
      </c>
      <c r="D315" t="s">
        <v>30</v>
      </c>
      <c r="E315" t="s">
        <v>17</v>
      </c>
      <c r="F315" t="s">
        <v>21</v>
      </c>
      <c r="G315">
        <v>5746</v>
      </c>
      <c r="H315">
        <v>0</v>
      </c>
      <c r="I315">
        <v>144</v>
      </c>
      <c r="J315">
        <v>84</v>
      </c>
      <c r="K315">
        <v>1</v>
      </c>
      <c r="L315" t="s">
        <v>23</v>
      </c>
      <c r="M315" t="s">
        <v>19</v>
      </c>
      <c r="N315">
        <f t="shared" si="44"/>
        <v>1</v>
      </c>
      <c r="O315" s="4">
        <v>5746</v>
      </c>
      <c r="P315">
        <f t="shared" si="45"/>
        <v>57460</v>
      </c>
      <c r="Q315">
        <f t="shared" si="46"/>
        <v>7</v>
      </c>
      <c r="R315" s="2">
        <f t="shared" si="47"/>
        <v>46171.115635179151</v>
      </c>
      <c r="S315">
        <f t="shared" si="48"/>
        <v>38125</v>
      </c>
      <c r="U315">
        <v>0</v>
      </c>
      <c r="V315" s="2">
        <f t="shared" si="49"/>
        <v>1419.7022312518566</v>
      </c>
      <c r="W315">
        <f t="shared" si="50"/>
        <v>1188.5</v>
      </c>
      <c r="X315" s="2">
        <f t="shared" si="51"/>
        <v>145.75244299674267</v>
      </c>
      <c r="Y315" s="4">
        <f t="shared" si="52"/>
        <v>128</v>
      </c>
    </row>
    <row r="316" spans="1:25" x14ac:dyDescent="0.35">
      <c r="A316" t="s">
        <v>342</v>
      </c>
      <c r="B316" t="s">
        <v>14</v>
      </c>
      <c r="C316" t="s">
        <v>21</v>
      </c>
      <c r="D316" t="s">
        <v>16</v>
      </c>
      <c r="E316" t="s">
        <v>17</v>
      </c>
      <c r="F316" t="s">
        <v>15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23</v>
      </c>
      <c r="M316" t="s">
        <v>24</v>
      </c>
      <c r="N316">
        <f t="shared" si="44"/>
        <v>0</v>
      </c>
      <c r="O316" s="4">
        <v>2473</v>
      </c>
      <c r="P316">
        <f t="shared" si="45"/>
        <v>24730</v>
      </c>
      <c r="Q316">
        <f t="shared" si="46"/>
        <v>30</v>
      </c>
      <c r="R316" s="2">
        <f t="shared" si="47"/>
        <v>46171.115635179151</v>
      </c>
      <c r="S316">
        <f t="shared" si="48"/>
        <v>38125</v>
      </c>
      <c r="U316">
        <v>1843</v>
      </c>
      <c r="V316" s="2">
        <f t="shared" si="49"/>
        <v>1419.7022312518566</v>
      </c>
      <c r="W316">
        <f t="shared" si="50"/>
        <v>1188.5</v>
      </c>
      <c r="X316" s="2">
        <f t="shared" si="51"/>
        <v>145.75244299674267</v>
      </c>
      <c r="Y316" s="4">
        <f t="shared" si="52"/>
        <v>128</v>
      </c>
    </row>
    <row r="317" spans="1:25" x14ac:dyDescent="0.35">
      <c r="A317" t="s">
        <v>343</v>
      </c>
      <c r="B317" t="s">
        <v>14</v>
      </c>
      <c r="C317" t="s">
        <v>21</v>
      </c>
      <c r="D317" t="s">
        <v>22</v>
      </c>
      <c r="E317" t="s">
        <v>27</v>
      </c>
      <c r="F317" t="s">
        <v>15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18</v>
      </c>
      <c r="M317" t="s">
        <v>19</v>
      </c>
      <c r="N317">
        <f t="shared" si="44"/>
        <v>1</v>
      </c>
      <c r="O317" s="4">
        <v>3399</v>
      </c>
      <c r="P317">
        <f t="shared" si="45"/>
        <v>33990</v>
      </c>
      <c r="Q317">
        <f t="shared" si="46"/>
        <v>15</v>
      </c>
      <c r="R317" s="2">
        <f t="shared" si="47"/>
        <v>46171.115635179151</v>
      </c>
      <c r="S317">
        <f t="shared" si="48"/>
        <v>38125</v>
      </c>
      <c r="U317">
        <v>1640</v>
      </c>
      <c r="V317" s="2">
        <f t="shared" si="49"/>
        <v>1419.7022312518566</v>
      </c>
      <c r="W317">
        <f t="shared" si="50"/>
        <v>1188.5</v>
      </c>
      <c r="X317" s="2">
        <f t="shared" si="51"/>
        <v>145.75244299674267</v>
      </c>
      <c r="Y317" s="4">
        <f t="shared" si="52"/>
        <v>128</v>
      </c>
    </row>
    <row r="318" spans="1:25" x14ac:dyDescent="0.35">
      <c r="A318" t="s">
        <v>344</v>
      </c>
      <c r="B318" t="s">
        <v>14</v>
      </c>
      <c r="C318" t="s">
        <v>21</v>
      </c>
      <c r="D318" t="s">
        <v>30</v>
      </c>
      <c r="E318" t="s">
        <v>17</v>
      </c>
      <c r="F318" t="s">
        <v>15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34</v>
      </c>
      <c r="M318" t="s">
        <v>19</v>
      </c>
      <c r="N318">
        <f t="shared" si="44"/>
        <v>1</v>
      </c>
      <c r="O318" s="4">
        <v>3717</v>
      </c>
      <c r="P318">
        <f t="shared" si="45"/>
        <v>37170</v>
      </c>
      <c r="Q318">
        <f t="shared" si="46"/>
        <v>30</v>
      </c>
      <c r="R318" s="2">
        <f t="shared" si="47"/>
        <v>46171.115635179151</v>
      </c>
      <c r="S318">
        <f t="shared" si="48"/>
        <v>38125</v>
      </c>
      <c r="U318">
        <v>0</v>
      </c>
      <c r="V318" s="2">
        <f t="shared" si="49"/>
        <v>1419.7022312518566</v>
      </c>
      <c r="W318">
        <f t="shared" si="50"/>
        <v>1188.5</v>
      </c>
      <c r="X318" s="2">
        <f t="shared" si="51"/>
        <v>145.75244299674267</v>
      </c>
      <c r="Y318" s="4">
        <f t="shared" si="52"/>
        <v>128</v>
      </c>
    </row>
    <row r="319" spans="1:25" x14ac:dyDescent="0.35">
      <c r="A319" t="s">
        <v>345</v>
      </c>
      <c r="B319" t="s">
        <v>14</v>
      </c>
      <c r="C319" t="s">
        <v>21</v>
      </c>
      <c r="D319" t="s">
        <v>16</v>
      </c>
      <c r="E319" t="s">
        <v>17</v>
      </c>
      <c r="F319" t="s">
        <v>15</v>
      </c>
      <c r="G319">
        <v>2058</v>
      </c>
      <c r="H319">
        <v>2134</v>
      </c>
      <c r="I319">
        <v>88</v>
      </c>
      <c r="J319">
        <v>360</v>
      </c>
      <c r="K319">
        <v>1</v>
      </c>
      <c r="L319" t="s">
        <v>18</v>
      </c>
      <c r="M319" t="s">
        <v>19</v>
      </c>
      <c r="N319">
        <f t="shared" si="44"/>
        <v>1</v>
      </c>
      <c r="O319" s="4">
        <v>2058</v>
      </c>
      <c r="P319">
        <f t="shared" si="45"/>
        <v>20580</v>
      </c>
      <c r="Q319">
        <f t="shared" si="46"/>
        <v>30</v>
      </c>
      <c r="R319" s="2">
        <f t="shared" si="47"/>
        <v>46171.115635179151</v>
      </c>
      <c r="S319">
        <f t="shared" si="48"/>
        <v>38125</v>
      </c>
      <c r="U319">
        <v>2134</v>
      </c>
      <c r="V319" s="2">
        <f t="shared" si="49"/>
        <v>1419.7022312518566</v>
      </c>
      <c r="W319">
        <f t="shared" si="50"/>
        <v>1188.5</v>
      </c>
      <c r="X319" s="2">
        <f t="shared" si="51"/>
        <v>145.75244299674267</v>
      </c>
      <c r="Y319" s="4">
        <f t="shared" si="52"/>
        <v>128</v>
      </c>
    </row>
    <row r="320" spans="1:25" x14ac:dyDescent="0.35">
      <c r="A320" t="s">
        <v>346</v>
      </c>
      <c r="B320" t="s">
        <v>45</v>
      </c>
      <c r="C320" t="s">
        <v>15</v>
      </c>
      <c r="D320" t="s">
        <v>22</v>
      </c>
      <c r="E320" t="s">
        <v>17</v>
      </c>
      <c r="F320" t="s">
        <v>15</v>
      </c>
      <c r="G320">
        <v>3541</v>
      </c>
      <c r="H320">
        <v>0</v>
      </c>
      <c r="I320">
        <v>112</v>
      </c>
      <c r="J320">
        <v>360</v>
      </c>
      <c r="K320">
        <v>1</v>
      </c>
      <c r="L320" t="s">
        <v>34</v>
      </c>
      <c r="M320" t="s">
        <v>19</v>
      </c>
      <c r="N320">
        <f t="shared" si="44"/>
        <v>1</v>
      </c>
      <c r="O320" s="4">
        <v>3541</v>
      </c>
      <c r="P320">
        <f t="shared" si="45"/>
        <v>35410</v>
      </c>
      <c r="Q320">
        <f t="shared" si="46"/>
        <v>30</v>
      </c>
      <c r="R320" s="2">
        <f t="shared" si="47"/>
        <v>46171.115635179151</v>
      </c>
      <c r="S320">
        <f t="shared" si="48"/>
        <v>38125</v>
      </c>
      <c r="U320">
        <v>0</v>
      </c>
      <c r="V320" s="2">
        <f t="shared" si="49"/>
        <v>1419.7022312518566</v>
      </c>
      <c r="W320">
        <f t="shared" si="50"/>
        <v>1188.5</v>
      </c>
      <c r="X320" s="2">
        <f t="shared" si="51"/>
        <v>145.75244299674267</v>
      </c>
      <c r="Y320" s="4">
        <f t="shared" si="52"/>
        <v>128</v>
      </c>
    </row>
    <row r="321" spans="1:25" x14ac:dyDescent="0.35">
      <c r="A321" t="s">
        <v>347</v>
      </c>
      <c r="B321" t="s">
        <v>14</v>
      </c>
      <c r="C321" t="s">
        <v>21</v>
      </c>
      <c r="D321" t="s">
        <v>22</v>
      </c>
      <c r="E321" t="s">
        <v>17</v>
      </c>
      <c r="F321" t="s">
        <v>21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23</v>
      </c>
      <c r="M321" t="s">
        <v>24</v>
      </c>
      <c r="N321">
        <f t="shared" si="44"/>
        <v>0</v>
      </c>
      <c r="O321" s="4">
        <v>10000</v>
      </c>
      <c r="P321">
        <f t="shared" si="45"/>
        <v>100000</v>
      </c>
      <c r="Q321">
        <f t="shared" si="46"/>
        <v>30</v>
      </c>
      <c r="R321" s="2">
        <f t="shared" si="47"/>
        <v>46171.115635179151</v>
      </c>
      <c r="S321">
        <f t="shared" si="48"/>
        <v>38125</v>
      </c>
      <c r="U321">
        <v>0</v>
      </c>
      <c r="V321" s="2">
        <f t="shared" si="49"/>
        <v>1419.7022312518566</v>
      </c>
      <c r="W321">
        <f t="shared" si="50"/>
        <v>1188.5</v>
      </c>
      <c r="X321" s="2">
        <f t="shared" si="51"/>
        <v>145.75244299674267</v>
      </c>
      <c r="Y321" s="4">
        <f t="shared" si="52"/>
        <v>128</v>
      </c>
    </row>
    <row r="322" spans="1:25" x14ac:dyDescent="0.35">
      <c r="A322" t="s">
        <v>348</v>
      </c>
      <c r="B322" t="s">
        <v>14</v>
      </c>
      <c r="C322" t="s">
        <v>21</v>
      </c>
      <c r="D322" t="s">
        <v>16</v>
      </c>
      <c r="E322" t="s">
        <v>17</v>
      </c>
      <c r="F322" t="s">
        <v>15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34</v>
      </c>
      <c r="M322" t="s">
        <v>19</v>
      </c>
      <c r="N322">
        <f t="shared" ref="N322:N385" si="53">IF(M322="Y",1,0)</f>
        <v>1</v>
      </c>
      <c r="O322" s="4">
        <v>2400</v>
      </c>
      <c r="P322">
        <f t="shared" ref="P322:P385" si="54">O322*10</f>
        <v>24000</v>
      </c>
      <c r="Q322">
        <f t="shared" si="46"/>
        <v>30</v>
      </c>
      <c r="R322" s="2">
        <f t="shared" si="47"/>
        <v>46171.115635179151</v>
      </c>
      <c r="S322">
        <f t="shared" si="48"/>
        <v>38125</v>
      </c>
      <c r="U322">
        <v>2167</v>
      </c>
      <c r="V322" s="2">
        <f t="shared" si="49"/>
        <v>1419.7022312518566</v>
      </c>
      <c r="W322">
        <f t="shared" si="50"/>
        <v>1188.5</v>
      </c>
      <c r="X322" s="2">
        <f t="shared" si="51"/>
        <v>145.75244299674267</v>
      </c>
      <c r="Y322" s="4">
        <f t="shared" si="52"/>
        <v>128</v>
      </c>
    </row>
    <row r="323" spans="1:25" x14ac:dyDescent="0.35">
      <c r="A323" t="s">
        <v>349</v>
      </c>
      <c r="B323" t="s">
        <v>14</v>
      </c>
      <c r="C323" t="s">
        <v>21</v>
      </c>
      <c r="D323" t="s">
        <v>33</v>
      </c>
      <c r="E323" t="s">
        <v>17</v>
      </c>
      <c r="F323" t="s">
        <v>15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34</v>
      </c>
      <c r="M323" t="s">
        <v>19</v>
      </c>
      <c r="N323">
        <f t="shared" si="53"/>
        <v>1</v>
      </c>
      <c r="O323" s="4">
        <v>4342</v>
      </c>
      <c r="P323">
        <f t="shared" si="54"/>
        <v>43420</v>
      </c>
      <c r="Q323">
        <f t="shared" ref="Q323:Q386" si="55">J323/12</f>
        <v>30</v>
      </c>
      <c r="R323" s="2">
        <f t="shared" ref="R323:R386" si="56">AVERAGE(P$2:P$615)</f>
        <v>46171.115635179151</v>
      </c>
      <c r="S323">
        <f t="shared" ref="S323:S386" si="57">MEDIAN(P$2:P$615)</f>
        <v>38125</v>
      </c>
      <c r="U323">
        <v>189</v>
      </c>
      <c r="V323" s="2">
        <f t="shared" ref="V323:V386" si="58">AVERAGE(U$2:U$615)</f>
        <v>1419.7022312518566</v>
      </c>
      <c r="W323">
        <f t="shared" ref="W323:W386" si="59">MEDIAN(U$2:U$615)</f>
        <v>1188.5</v>
      </c>
      <c r="X323" s="2">
        <f t="shared" ref="X323:X386" si="60">AVERAGE(I$2:I$615)</f>
        <v>145.75244299674267</v>
      </c>
      <c r="Y323" s="4">
        <f t="shared" ref="Y323:Y386" si="61">MEDIAN(I$2:I$615)</f>
        <v>128</v>
      </c>
    </row>
    <row r="324" spans="1:25" x14ac:dyDescent="0.35">
      <c r="A324" t="s">
        <v>350</v>
      </c>
      <c r="B324" t="s">
        <v>14</v>
      </c>
      <c r="C324" t="s">
        <v>21</v>
      </c>
      <c r="D324" t="s">
        <v>30</v>
      </c>
      <c r="E324" t="s">
        <v>27</v>
      </c>
      <c r="F324" t="s">
        <v>15</v>
      </c>
      <c r="G324">
        <v>3601</v>
      </c>
      <c r="H324">
        <v>1590</v>
      </c>
      <c r="I324">
        <v>128</v>
      </c>
      <c r="J324">
        <v>360</v>
      </c>
      <c r="K324">
        <v>1</v>
      </c>
      <c r="L324" t="s">
        <v>23</v>
      </c>
      <c r="M324" t="s">
        <v>19</v>
      </c>
      <c r="N324">
        <f t="shared" si="53"/>
        <v>1</v>
      </c>
      <c r="O324" s="4">
        <v>3601</v>
      </c>
      <c r="P324">
        <f t="shared" si="54"/>
        <v>36010</v>
      </c>
      <c r="Q324">
        <f t="shared" si="55"/>
        <v>30</v>
      </c>
      <c r="R324" s="2">
        <f t="shared" si="56"/>
        <v>46171.115635179151</v>
      </c>
      <c r="S324">
        <f t="shared" si="57"/>
        <v>38125</v>
      </c>
      <c r="U324">
        <v>1590</v>
      </c>
      <c r="V324" s="2">
        <f t="shared" si="58"/>
        <v>1419.7022312518566</v>
      </c>
      <c r="W324">
        <f t="shared" si="59"/>
        <v>1188.5</v>
      </c>
      <c r="X324" s="2">
        <f t="shared" si="60"/>
        <v>145.75244299674267</v>
      </c>
      <c r="Y324" s="4">
        <f t="shared" si="61"/>
        <v>128</v>
      </c>
    </row>
    <row r="325" spans="1:25" x14ac:dyDescent="0.35">
      <c r="A325" t="s">
        <v>351</v>
      </c>
      <c r="B325" t="s">
        <v>45</v>
      </c>
      <c r="C325" t="s">
        <v>15</v>
      </c>
      <c r="D325" t="s">
        <v>16</v>
      </c>
      <c r="E325" t="s">
        <v>17</v>
      </c>
      <c r="F325" t="s">
        <v>15</v>
      </c>
      <c r="G325">
        <v>3166</v>
      </c>
      <c r="H325">
        <v>2985</v>
      </c>
      <c r="I325">
        <v>132</v>
      </c>
      <c r="J325">
        <v>360</v>
      </c>
      <c r="K325">
        <v>1</v>
      </c>
      <c r="L325" t="s">
        <v>23</v>
      </c>
      <c r="M325" t="s">
        <v>19</v>
      </c>
      <c r="N325">
        <f t="shared" si="53"/>
        <v>1</v>
      </c>
      <c r="O325" s="4">
        <v>3166</v>
      </c>
      <c r="P325">
        <f t="shared" si="54"/>
        <v>31660</v>
      </c>
      <c r="Q325">
        <f t="shared" si="55"/>
        <v>30</v>
      </c>
      <c r="R325" s="2">
        <f t="shared" si="56"/>
        <v>46171.115635179151</v>
      </c>
      <c r="S325">
        <f t="shared" si="57"/>
        <v>38125</v>
      </c>
      <c r="U325">
        <v>2985</v>
      </c>
      <c r="V325" s="2">
        <f t="shared" si="58"/>
        <v>1419.7022312518566</v>
      </c>
      <c r="W325">
        <f t="shared" si="59"/>
        <v>1188.5</v>
      </c>
      <c r="X325" s="2">
        <f t="shared" si="60"/>
        <v>145.75244299674267</v>
      </c>
      <c r="Y325" s="4">
        <f t="shared" si="61"/>
        <v>128</v>
      </c>
    </row>
    <row r="326" spans="1:25" x14ac:dyDescent="0.35">
      <c r="A326" t="s">
        <v>352</v>
      </c>
      <c r="B326" t="s">
        <v>14</v>
      </c>
      <c r="C326" t="s">
        <v>21</v>
      </c>
      <c r="D326" t="s">
        <v>33</v>
      </c>
      <c r="E326" t="s">
        <v>17</v>
      </c>
      <c r="F326" t="s">
        <v>15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23</v>
      </c>
      <c r="M326" t="s">
        <v>19</v>
      </c>
      <c r="N326">
        <f t="shared" si="53"/>
        <v>1</v>
      </c>
      <c r="O326" s="4">
        <v>10171.25</v>
      </c>
      <c r="P326">
        <f t="shared" si="54"/>
        <v>101712.5</v>
      </c>
      <c r="Q326">
        <f t="shared" si="55"/>
        <v>30</v>
      </c>
      <c r="R326" s="2">
        <f t="shared" si="56"/>
        <v>46171.115635179151</v>
      </c>
      <c r="S326">
        <f t="shared" si="57"/>
        <v>38125</v>
      </c>
      <c r="U326">
        <v>0</v>
      </c>
      <c r="V326" s="2">
        <f t="shared" si="58"/>
        <v>1419.7022312518566</v>
      </c>
      <c r="W326">
        <f t="shared" si="59"/>
        <v>1188.5</v>
      </c>
      <c r="X326" s="2">
        <f t="shared" si="60"/>
        <v>145.75244299674267</v>
      </c>
      <c r="Y326" s="4">
        <f t="shared" si="61"/>
        <v>128</v>
      </c>
    </row>
    <row r="327" spans="1:25" x14ac:dyDescent="0.35">
      <c r="A327" t="s">
        <v>353</v>
      </c>
      <c r="B327" t="s">
        <v>14</v>
      </c>
      <c r="C327" t="s">
        <v>21</v>
      </c>
      <c r="D327" t="s">
        <v>22</v>
      </c>
      <c r="E327" t="s">
        <v>17</v>
      </c>
      <c r="F327" t="s">
        <v>21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23</v>
      </c>
      <c r="M327" t="s">
        <v>24</v>
      </c>
      <c r="N327">
        <f t="shared" si="53"/>
        <v>0</v>
      </c>
      <c r="O327" s="4">
        <v>8666</v>
      </c>
      <c r="P327">
        <f t="shared" si="54"/>
        <v>86660</v>
      </c>
      <c r="Q327">
        <f t="shared" si="55"/>
        <v>30</v>
      </c>
      <c r="R327" s="2">
        <f t="shared" si="56"/>
        <v>46171.115635179151</v>
      </c>
      <c r="S327">
        <f t="shared" si="57"/>
        <v>38125</v>
      </c>
      <c r="U327">
        <v>4983</v>
      </c>
      <c r="V327" s="2">
        <f t="shared" si="58"/>
        <v>1419.7022312518566</v>
      </c>
      <c r="W327">
        <f t="shared" si="59"/>
        <v>1188.5</v>
      </c>
      <c r="X327" s="2">
        <f t="shared" si="60"/>
        <v>145.75244299674267</v>
      </c>
      <c r="Y327" s="4">
        <f t="shared" si="61"/>
        <v>128</v>
      </c>
    </row>
    <row r="328" spans="1:25" x14ac:dyDescent="0.35">
      <c r="A328" t="s">
        <v>354</v>
      </c>
      <c r="B328" t="s">
        <v>14</v>
      </c>
      <c r="C328" t="s">
        <v>15</v>
      </c>
      <c r="D328" t="s">
        <v>16</v>
      </c>
      <c r="E328" t="s">
        <v>17</v>
      </c>
      <c r="F328" t="s">
        <v>15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23</v>
      </c>
      <c r="M328" t="s">
        <v>19</v>
      </c>
      <c r="N328">
        <f t="shared" si="53"/>
        <v>1</v>
      </c>
      <c r="O328" s="4">
        <v>4917</v>
      </c>
      <c r="P328">
        <f t="shared" si="54"/>
        <v>49170</v>
      </c>
      <c r="Q328">
        <f t="shared" si="55"/>
        <v>30</v>
      </c>
      <c r="R328" s="2">
        <f t="shared" si="56"/>
        <v>46171.115635179151</v>
      </c>
      <c r="S328">
        <f t="shared" si="57"/>
        <v>38125</v>
      </c>
      <c r="U328">
        <v>0</v>
      </c>
      <c r="V328" s="2">
        <f t="shared" si="58"/>
        <v>1419.7022312518566</v>
      </c>
      <c r="W328">
        <f t="shared" si="59"/>
        <v>1188.5</v>
      </c>
      <c r="X328" s="2">
        <f t="shared" si="60"/>
        <v>145.75244299674267</v>
      </c>
      <c r="Y328" s="4">
        <f t="shared" si="61"/>
        <v>128</v>
      </c>
    </row>
    <row r="329" spans="1:25" x14ac:dyDescent="0.35">
      <c r="A329" t="s">
        <v>355</v>
      </c>
      <c r="B329" t="s">
        <v>14</v>
      </c>
      <c r="C329" t="s">
        <v>21</v>
      </c>
      <c r="D329" t="s">
        <v>16</v>
      </c>
      <c r="E329" t="s">
        <v>17</v>
      </c>
      <c r="F329" t="s">
        <v>21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34</v>
      </c>
      <c r="M329" t="s">
        <v>19</v>
      </c>
      <c r="N329">
        <f t="shared" si="53"/>
        <v>1</v>
      </c>
      <c r="O329" s="4">
        <v>5818</v>
      </c>
      <c r="P329">
        <f t="shared" si="54"/>
        <v>58180</v>
      </c>
      <c r="Q329">
        <f t="shared" si="55"/>
        <v>30</v>
      </c>
      <c r="R329" s="2">
        <f t="shared" si="56"/>
        <v>46171.115635179151</v>
      </c>
      <c r="S329">
        <f t="shared" si="57"/>
        <v>38125</v>
      </c>
      <c r="U329">
        <v>2160</v>
      </c>
      <c r="V329" s="2">
        <f t="shared" si="58"/>
        <v>1419.7022312518566</v>
      </c>
      <c r="W329">
        <f t="shared" si="59"/>
        <v>1188.5</v>
      </c>
      <c r="X329" s="2">
        <f t="shared" si="60"/>
        <v>145.75244299674267</v>
      </c>
      <c r="Y329" s="4">
        <f t="shared" si="61"/>
        <v>128</v>
      </c>
    </row>
    <row r="330" spans="1:25" x14ac:dyDescent="0.35">
      <c r="A330" t="s">
        <v>356</v>
      </c>
      <c r="B330" t="s">
        <v>45</v>
      </c>
      <c r="C330" t="s">
        <v>21</v>
      </c>
      <c r="D330" t="s">
        <v>16</v>
      </c>
      <c r="E330" t="s">
        <v>17</v>
      </c>
      <c r="F330" t="s">
        <v>15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18</v>
      </c>
      <c r="M330" t="s">
        <v>24</v>
      </c>
      <c r="N330">
        <f t="shared" si="53"/>
        <v>0</v>
      </c>
      <c r="O330" s="4">
        <v>4333</v>
      </c>
      <c r="P330">
        <f t="shared" si="54"/>
        <v>43330</v>
      </c>
      <c r="Q330">
        <f t="shared" si="55"/>
        <v>30</v>
      </c>
      <c r="R330" s="2">
        <f t="shared" si="56"/>
        <v>46171.115635179151</v>
      </c>
      <c r="S330">
        <f t="shared" si="57"/>
        <v>38125</v>
      </c>
      <c r="U330">
        <v>2451</v>
      </c>
      <c r="V330" s="2">
        <f t="shared" si="58"/>
        <v>1419.7022312518566</v>
      </c>
      <c r="W330">
        <f t="shared" si="59"/>
        <v>1188.5</v>
      </c>
      <c r="X330" s="2">
        <f t="shared" si="60"/>
        <v>145.75244299674267</v>
      </c>
      <c r="Y330" s="4">
        <f t="shared" si="61"/>
        <v>128</v>
      </c>
    </row>
    <row r="331" spans="1:25" x14ac:dyDescent="0.35">
      <c r="A331" t="s">
        <v>357</v>
      </c>
      <c r="B331" t="s">
        <v>45</v>
      </c>
      <c r="C331" t="s">
        <v>15</v>
      </c>
      <c r="D331" t="s">
        <v>16</v>
      </c>
      <c r="E331" t="s">
        <v>17</v>
      </c>
      <c r="F331" t="s">
        <v>15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18</v>
      </c>
      <c r="M331" t="s">
        <v>19</v>
      </c>
      <c r="N331">
        <f t="shared" si="53"/>
        <v>1</v>
      </c>
      <c r="O331" s="4">
        <v>2500</v>
      </c>
      <c r="P331">
        <f t="shared" si="54"/>
        <v>25000</v>
      </c>
      <c r="Q331">
        <f t="shared" si="55"/>
        <v>30</v>
      </c>
      <c r="R331" s="2">
        <f t="shared" si="56"/>
        <v>46171.115635179151</v>
      </c>
      <c r="S331">
        <f t="shared" si="57"/>
        <v>38125</v>
      </c>
      <c r="U331">
        <v>0</v>
      </c>
      <c r="V331" s="2">
        <f t="shared" si="58"/>
        <v>1419.7022312518566</v>
      </c>
      <c r="W331">
        <f t="shared" si="59"/>
        <v>1188.5</v>
      </c>
      <c r="X331" s="2">
        <f t="shared" si="60"/>
        <v>145.75244299674267</v>
      </c>
      <c r="Y331" s="4">
        <f t="shared" si="61"/>
        <v>128</v>
      </c>
    </row>
    <row r="332" spans="1:25" x14ac:dyDescent="0.35">
      <c r="A332" t="s">
        <v>358</v>
      </c>
      <c r="B332" t="s">
        <v>14</v>
      </c>
      <c r="C332" t="s">
        <v>15</v>
      </c>
      <c r="D332" t="s">
        <v>22</v>
      </c>
      <c r="E332" t="s">
        <v>17</v>
      </c>
      <c r="F332" t="s">
        <v>15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18</v>
      </c>
      <c r="M332" t="s">
        <v>19</v>
      </c>
      <c r="N332">
        <f t="shared" si="53"/>
        <v>1</v>
      </c>
      <c r="O332" s="4">
        <v>4384</v>
      </c>
      <c r="P332">
        <f t="shared" si="54"/>
        <v>43840</v>
      </c>
      <c r="Q332">
        <f t="shared" si="55"/>
        <v>30</v>
      </c>
      <c r="R332" s="2">
        <f t="shared" si="56"/>
        <v>46171.115635179151</v>
      </c>
      <c r="S332">
        <f t="shared" si="57"/>
        <v>38125</v>
      </c>
      <c r="U332">
        <v>1793</v>
      </c>
      <c r="V332" s="2">
        <f t="shared" si="58"/>
        <v>1419.7022312518566</v>
      </c>
      <c r="W332">
        <f t="shared" si="59"/>
        <v>1188.5</v>
      </c>
      <c r="X332" s="2">
        <f t="shared" si="60"/>
        <v>145.75244299674267</v>
      </c>
      <c r="Y332" s="4">
        <f t="shared" si="61"/>
        <v>128</v>
      </c>
    </row>
    <row r="333" spans="1:25" x14ac:dyDescent="0.35">
      <c r="A333" t="s">
        <v>359</v>
      </c>
      <c r="B333" t="s">
        <v>14</v>
      </c>
      <c r="C333" t="s">
        <v>15</v>
      </c>
      <c r="D333" t="s">
        <v>16</v>
      </c>
      <c r="E333" t="s">
        <v>17</v>
      </c>
      <c r="F333" t="s">
        <v>15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34</v>
      </c>
      <c r="M333" t="s">
        <v>19</v>
      </c>
      <c r="N333">
        <f t="shared" si="53"/>
        <v>1</v>
      </c>
      <c r="O333" s="4">
        <v>2935</v>
      </c>
      <c r="P333">
        <f t="shared" si="54"/>
        <v>29350</v>
      </c>
      <c r="Q333">
        <f t="shared" si="55"/>
        <v>30</v>
      </c>
      <c r="R333" s="2">
        <f t="shared" si="56"/>
        <v>46171.115635179151</v>
      </c>
      <c r="S333">
        <f t="shared" si="57"/>
        <v>38125</v>
      </c>
      <c r="U333">
        <v>0</v>
      </c>
      <c r="V333" s="2">
        <f t="shared" si="58"/>
        <v>1419.7022312518566</v>
      </c>
      <c r="W333">
        <f t="shared" si="59"/>
        <v>1188.5</v>
      </c>
      <c r="X333" s="2">
        <f t="shared" si="60"/>
        <v>145.75244299674267</v>
      </c>
      <c r="Y333" s="4">
        <f t="shared" si="61"/>
        <v>128</v>
      </c>
    </row>
    <row r="334" spans="1:25" x14ac:dyDescent="0.35">
      <c r="A334" t="s">
        <v>360</v>
      </c>
      <c r="B334" t="s">
        <v>14</v>
      </c>
      <c r="C334" t="s">
        <v>15</v>
      </c>
      <c r="D334" t="s">
        <v>16</v>
      </c>
      <c r="E334" t="s">
        <v>17</v>
      </c>
      <c r="F334" t="s">
        <v>15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18</v>
      </c>
      <c r="M334" t="s">
        <v>19</v>
      </c>
      <c r="N334">
        <f t="shared" si="53"/>
        <v>1</v>
      </c>
      <c r="O334" s="4">
        <v>2833</v>
      </c>
      <c r="P334">
        <f t="shared" si="54"/>
        <v>28330</v>
      </c>
      <c r="Q334">
        <f t="shared" si="55"/>
        <v>30</v>
      </c>
      <c r="R334" s="2">
        <f t="shared" si="56"/>
        <v>46171.115635179151</v>
      </c>
      <c r="S334">
        <f t="shared" si="57"/>
        <v>38125</v>
      </c>
      <c r="U334">
        <v>0</v>
      </c>
      <c r="V334" s="2">
        <f t="shared" si="58"/>
        <v>1419.7022312518566</v>
      </c>
      <c r="W334">
        <f t="shared" si="59"/>
        <v>1188.5</v>
      </c>
      <c r="X334" s="2">
        <f t="shared" si="60"/>
        <v>145.75244299674267</v>
      </c>
      <c r="Y334" s="4">
        <f t="shared" si="61"/>
        <v>128</v>
      </c>
    </row>
    <row r="335" spans="1:25" x14ac:dyDescent="0.35">
      <c r="A335" t="s">
        <v>361</v>
      </c>
      <c r="B335" t="s">
        <v>14</v>
      </c>
      <c r="C335" t="s">
        <v>21</v>
      </c>
      <c r="D335" t="s">
        <v>16</v>
      </c>
      <c r="E335" t="s">
        <v>17</v>
      </c>
      <c r="F335" t="s">
        <v>15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18</v>
      </c>
      <c r="M335" t="s">
        <v>19</v>
      </c>
      <c r="N335">
        <f t="shared" si="53"/>
        <v>1</v>
      </c>
      <c r="O335" s="4">
        <v>10171.25</v>
      </c>
      <c r="P335">
        <f t="shared" si="54"/>
        <v>101712.5</v>
      </c>
      <c r="Q335">
        <f t="shared" si="55"/>
        <v>15</v>
      </c>
      <c r="R335" s="2">
        <f t="shared" si="56"/>
        <v>46171.115635179151</v>
      </c>
      <c r="S335">
        <f t="shared" si="57"/>
        <v>38125</v>
      </c>
      <c r="U335">
        <v>0</v>
      </c>
      <c r="V335" s="2">
        <f t="shared" si="58"/>
        <v>1419.7022312518566</v>
      </c>
      <c r="W335">
        <f t="shared" si="59"/>
        <v>1188.5</v>
      </c>
      <c r="X335" s="2">
        <f t="shared" si="60"/>
        <v>145.75244299674267</v>
      </c>
      <c r="Y335" s="4">
        <f t="shared" si="61"/>
        <v>128</v>
      </c>
    </row>
    <row r="336" spans="1:25" x14ac:dyDescent="0.35">
      <c r="A336" t="s">
        <v>362</v>
      </c>
      <c r="B336" t="s">
        <v>14</v>
      </c>
      <c r="C336" t="s">
        <v>21</v>
      </c>
      <c r="D336" t="s">
        <v>22</v>
      </c>
      <c r="E336" t="s">
        <v>17</v>
      </c>
      <c r="F336" t="s">
        <v>21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18</v>
      </c>
      <c r="M336" t="s">
        <v>19</v>
      </c>
      <c r="N336">
        <f t="shared" si="53"/>
        <v>1</v>
      </c>
      <c r="O336" s="4">
        <v>9833</v>
      </c>
      <c r="P336">
        <f t="shared" si="54"/>
        <v>98330</v>
      </c>
      <c r="Q336">
        <f t="shared" si="55"/>
        <v>15</v>
      </c>
      <c r="R336" s="2">
        <f t="shared" si="56"/>
        <v>46171.115635179151</v>
      </c>
      <c r="S336">
        <f t="shared" si="57"/>
        <v>38125</v>
      </c>
      <c r="U336">
        <v>1833</v>
      </c>
      <c r="V336" s="2">
        <f t="shared" si="58"/>
        <v>1419.7022312518566</v>
      </c>
      <c r="W336">
        <f t="shared" si="59"/>
        <v>1188.5</v>
      </c>
      <c r="X336" s="2">
        <f t="shared" si="60"/>
        <v>145.75244299674267</v>
      </c>
      <c r="Y336" s="4">
        <f t="shared" si="61"/>
        <v>128</v>
      </c>
    </row>
    <row r="337" spans="1:25" x14ac:dyDescent="0.35">
      <c r="A337" t="s">
        <v>363</v>
      </c>
      <c r="B337" t="s">
        <v>14</v>
      </c>
      <c r="C337" t="s">
        <v>21</v>
      </c>
      <c r="D337" t="s">
        <v>16</v>
      </c>
      <c r="E337" t="s">
        <v>17</v>
      </c>
      <c r="F337" t="s">
        <v>21</v>
      </c>
      <c r="G337">
        <v>5503</v>
      </c>
      <c r="H337">
        <v>4490</v>
      </c>
      <c r="I337">
        <v>70</v>
      </c>
      <c r="J337">
        <v>360</v>
      </c>
      <c r="K337">
        <v>1</v>
      </c>
      <c r="L337" t="s">
        <v>34</v>
      </c>
      <c r="M337" t="s">
        <v>19</v>
      </c>
      <c r="N337">
        <f t="shared" si="53"/>
        <v>1</v>
      </c>
      <c r="O337" s="4">
        <v>5503</v>
      </c>
      <c r="P337">
        <f t="shared" si="54"/>
        <v>55030</v>
      </c>
      <c r="Q337">
        <f t="shared" si="55"/>
        <v>30</v>
      </c>
      <c r="R337" s="2">
        <f t="shared" si="56"/>
        <v>46171.115635179151</v>
      </c>
      <c r="S337">
        <f t="shared" si="57"/>
        <v>38125</v>
      </c>
      <c r="U337">
        <v>4490</v>
      </c>
      <c r="V337" s="2">
        <f t="shared" si="58"/>
        <v>1419.7022312518566</v>
      </c>
      <c r="W337">
        <f t="shared" si="59"/>
        <v>1188.5</v>
      </c>
      <c r="X337" s="2">
        <f t="shared" si="60"/>
        <v>145.75244299674267</v>
      </c>
      <c r="Y337" s="4">
        <f t="shared" si="61"/>
        <v>128</v>
      </c>
    </row>
    <row r="338" spans="1:25" x14ac:dyDescent="0.35">
      <c r="A338" t="s">
        <v>364</v>
      </c>
      <c r="B338" t="s">
        <v>14</v>
      </c>
      <c r="C338" t="s">
        <v>21</v>
      </c>
      <c r="D338" t="s">
        <v>22</v>
      </c>
      <c r="E338" t="s">
        <v>17</v>
      </c>
      <c r="F338" t="s">
        <v>15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23</v>
      </c>
      <c r="M338" t="s">
        <v>19</v>
      </c>
      <c r="N338">
        <f t="shared" si="53"/>
        <v>1</v>
      </c>
      <c r="O338" s="4">
        <v>5250</v>
      </c>
      <c r="P338">
        <f t="shared" si="54"/>
        <v>52500</v>
      </c>
      <c r="Q338">
        <f t="shared" si="55"/>
        <v>30</v>
      </c>
      <c r="R338" s="2">
        <f t="shared" si="56"/>
        <v>46171.115635179151</v>
      </c>
      <c r="S338">
        <f t="shared" si="57"/>
        <v>38125</v>
      </c>
      <c r="U338">
        <v>688</v>
      </c>
      <c r="V338" s="2">
        <f t="shared" si="58"/>
        <v>1419.7022312518566</v>
      </c>
      <c r="W338">
        <f t="shared" si="59"/>
        <v>1188.5</v>
      </c>
      <c r="X338" s="2">
        <f t="shared" si="60"/>
        <v>145.75244299674267</v>
      </c>
      <c r="Y338" s="4">
        <f t="shared" si="61"/>
        <v>128</v>
      </c>
    </row>
    <row r="339" spans="1:25" x14ac:dyDescent="0.35">
      <c r="A339" t="s">
        <v>365</v>
      </c>
      <c r="B339" t="s">
        <v>14</v>
      </c>
      <c r="C339" t="s">
        <v>21</v>
      </c>
      <c r="D339" t="s">
        <v>30</v>
      </c>
      <c r="E339" t="s">
        <v>17</v>
      </c>
      <c r="F339" t="s">
        <v>21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23</v>
      </c>
      <c r="M339" t="s">
        <v>19</v>
      </c>
      <c r="N339">
        <f t="shared" si="53"/>
        <v>1</v>
      </c>
      <c r="O339" s="4">
        <v>2500</v>
      </c>
      <c r="P339">
        <f t="shared" si="54"/>
        <v>25000</v>
      </c>
      <c r="Q339">
        <f t="shared" si="55"/>
        <v>30</v>
      </c>
      <c r="R339" s="2">
        <f t="shared" si="56"/>
        <v>46171.115635179151</v>
      </c>
      <c r="S339">
        <f t="shared" si="57"/>
        <v>38125</v>
      </c>
      <c r="U339">
        <v>4600</v>
      </c>
      <c r="V339" s="2">
        <f t="shared" si="58"/>
        <v>1419.7022312518566</v>
      </c>
      <c r="W339">
        <f t="shared" si="59"/>
        <v>1188.5</v>
      </c>
      <c r="X339" s="2">
        <f t="shared" si="60"/>
        <v>145.75244299674267</v>
      </c>
      <c r="Y339" s="4">
        <f t="shared" si="61"/>
        <v>128</v>
      </c>
    </row>
    <row r="340" spans="1:25" x14ac:dyDescent="0.35">
      <c r="A340" t="s">
        <v>366</v>
      </c>
      <c r="B340" t="s">
        <v>45</v>
      </c>
      <c r="C340" t="s">
        <v>15</v>
      </c>
      <c r="D340" t="s">
        <v>33</v>
      </c>
      <c r="E340" t="s">
        <v>27</v>
      </c>
      <c r="F340" t="s">
        <v>15</v>
      </c>
      <c r="G340">
        <v>1830</v>
      </c>
      <c r="H340">
        <v>0</v>
      </c>
      <c r="I340">
        <v>128</v>
      </c>
      <c r="J340">
        <v>360</v>
      </c>
      <c r="K340">
        <v>0</v>
      </c>
      <c r="L340" t="s">
        <v>18</v>
      </c>
      <c r="M340" t="s">
        <v>24</v>
      </c>
      <c r="N340">
        <f t="shared" si="53"/>
        <v>0</v>
      </c>
      <c r="O340" s="4">
        <v>1830</v>
      </c>
      <c r="P340">
        <f t="shared" si="54"/>
        <v>18300</v>
      </c>
      <c r="Q340">
        <f t="shared" si="55"/>
        <v>30</v>
      </c>
      <c r="R340" s="2">
        <f t="shared" si="56"/>
        <v>46171.115635179151</v>
      </c>
      <c r="S340">
        <f t="shared" si="57"/>
        <v>38125</v>
      </c>
      <c r="U340">
        <v>0</v>
      </c>
      <c r="V340" s="2">
        <f t="shared" si="58"/>
        <v>1419.7022312518566</v>
      </c>
      <c r="W340">
        <f t="shared" si="59"/>
        <v>1188.5</v>
      </c>
      <c r="X340" s="2">
        <f t="shared" si="60"/>
        <v>145.75244299674267</v>
      </c>
      <c r="Y340" s="4">
        <f t="shared" si="61"/>
        <v>128</v>
      </c>
    </row>
    <row r="341" spans="1:25" x14ac:dyDescent="0.35">
      <c r="A341" t="s">
        <v>367</v>
      </c>
      <c r="B341" t="s">
        <v>45</v>
      </c>
      <c r="C341" t="s">
        <v>15</v>
      </c>
      <c r="D341" t="s">
        <v>16</v>
      </c>
      <c r="E341" t="s">
        <v>17</v>
      </c>
      <c r="F341" t="s">
        <v>15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34</v>
      </c>
      <c r="M341" t="s">
        <v>19</v>
      </c>
      <c r="N341">
        <f t="shared" si="53"/>
        <v>1</v>
      </c>
      <c r="O341" s="4">
        <v>4160</v>
      </c>
      <c r="P341">
        <f t="shared" si="54"/>
        <v>41600</v>
      </c>
      <c r="Q341">
        <f t="shared" si="55"/>
        <v>30</v>
      </c>
      <c r="R341" s="2">
        <f t="shared" si="56"/>
        <v>46171.115635179151</v>
      </c>
      <c r="S341">
        <f t="shared" si="57"/>
        <v>38125</v>
      </c>
      <c r="U341">
        <v>0</v>
      </c>
      <c r="V341" s="2">
        <f t="shared" si="58"/>
        <v>1419.7022312518566</v>
      </c>
      <c r="W341">
        <f t="shared" si="59"/>
        <v>1188.5</v>
      </c>
      <c r="X341" s="2">
        <f t="shared" si="60"/>
        <v>145.75244299674267</v>
      </c>
      <c r="Y341" s="4">
        <f t="shared" si="61"/>
        <v>128</v>
      </c>
    </row>
    <row r="342" spans="1:25" x14ac:dyDescent="0.35">
      <c r="A342" t="s">
        <v>368</v>
      </c>
      <c r="B342" t="s">
        <v>14</v>
      </c>
      <c r="C342" t="s">
        <v>21</v>
      </c>
      <c r="D342" t="s">
        <v>33</v>
      </c>
      <c r="E342" t="s">
        <v>27</v>
      </c>
      <c r="F342" t="s">
        <v>15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23</v>
      </c>
      <c r="M342" t="s">
        <v>24</v>
      </c>
      <c r="N342">
        <f t="shared" si="53"/>
        <v>0</v>
      </c>
      <c r="O342" s="4">
        <v>2647</v>
      </c>
      <c r="P342">
        <f t="shared" si="54"/>
        <v>26470</v>
      </c>
      <c r="Q342">
        <f t="shared" si="55"/>
        <v>30</v>
      </c>
      <c r="R342" s="2">
        <f t="shared" si="56"/>
        <v>46171.115635179151</v>
      </c>
      <c r="S342">
        <f t="shared" si="57"/>
        <v>38125</v>
      </c>
      <c r="U342">
        <v>1587</v>
      </c>
      <c r="V342" s="2">
        <f t="shared" si="58"/>
        <v>1419.7022312518566</v>
      </c>
      <c r="W342">
        <f t="shared" si="59"/>
        <v>1188.5</v>
      </c>
      <c r="X342" s="2">
        <f t="shared" si="60"/>
        <v>145.75244299674267</v>
      </c>
      <c r="Y342" s="4">
        <f t="shared" si="61"/>
        <v>128</v>
      </c>
    </row>
    <row r="343" spans="1:25" x14ac:dyDescent="0.35">
      <c r="A343" t="s">
        <v>369</v>
      </c>
      <c r="B343" t="s">
        <v>45</v>
      </c>
      <c r="C343" t="s">
        <v>15</v>
      </c>
      <c r="D343" t="s">
        <v>16</v>
      </c>
      <c r="E343" t="s">
        <v>17</v>
      </c>
      <c r="F343" t="s">
        <v>15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23</v>
      </c>
      <c r="M343" t="s">
        <v>24</v>
      </c>
      <c r="N343">
        <f t="shared" si="53"/>
        <v>0</v>
      </c>
      <c r="O343" s="4">
        <v>2378</v>
      </c>
      <c r="P343">
        <f t="shared" si="54"/>
        <v>23780</v>
      </c>
      <c r="Q343">
        <f t="shared" si="55"/>
        <v>30</v>
      </c>
      <c r="R343" s="2">
        <f t="shared" si="56"/>
        <v>46171.115635179151</v>
      </c>
      <c r="S343">
        <f t="shared" si="57"/>
        <v>38125</v>
      </c>
      <c r="U343">
        <v>0</v>
      </c>
      <c r="V343" s="2">
        <f t="shared" si="58"/>
        <v>1419.7022312518566</v>
      </c>
      <c r="W343">
        <f t="shared" si="59"/>
        <v>1188.5</v>
      </c>
      <c r="X343" s="2">
        <f t="shared" si="60"/>
        <v>145.75244299674267</v>
      </c>
      <c r="Y343" s="4">
        <f t="shared" si="61"/>
        <v>128</v>
      </c>
    </row>
    <row r="344" spans="1:25" x14ac:dyDescent="0.35">
      <c r="A344" t="s">
        <v>370</v>
      </c>
      <c r="B344" t="s">
        <v>14</v>
      </c>
      <c r="C344" t="s">
        <v>21</v>
      </c>
      <c r="D344" t="s">
        <v>22</v>
      </c>
      <c r="E344" t="s">
        <v>27</v>
      </c>
      <c r="F344" t="s">
        <v>15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18</v>
      </c>
      <c r="M344" t="s">
        <v>19</v>
      </c>
      <c r="N344">
        <f t="shared" si="53"/>
        <v>1</v>
      </c>
      <c r="O344" s="4">
        <v>4554</v>
      </c>
      <c r="P344">
        <f t="shared" si="54"/>
        <v>45540</v>
      </c>
      <c r="Q344">
        <f t="shared" si="55"/>
        <v>30</v>
      </c>
      <c r="R344" s="2">
        <f t="shared" si="56"/>
        <v>46171.115635179151</v>
      </c>
      <c r="S344">
        <f t="shared" si="57"/>
        <v>38125</v>
      </c>
      <c r="U344">
        <v>1229</v>
      </c>
      <c r="V344" s="2">
        <f t="shared" si="58"/>
        <v>1419.7022312518566</v>
      </c>
      <c r="W344">
        <f t="shared" si="59"/>
        <v>1188.5</v>
      </c>
      <c r="X344" s="2">
        <f t="shared" si="60"/>
        <v>145.75244299674267</v>
      </c>
      <c r="Y344" s="4">
        <f t="shared" si="61"/>
        <v>128</v>
      </c>
    </row>
    <row r="345" spans="1:25" x14ac:dyDescent="0.35">
      <c r="A345" t="s">
        <v>371</v>
      </c>
      <c r="B345" t="s">
        <v>14</v>
      </c>
      <c r="C345" t="s">
        <v>21</v>
      </c>
      <c r="D345" t="s">
        <v>33</v>
      </c>
      <c r="E345" t="s">
        <v>27</v>
      </c>
      <c r="F345" t="s">
        <v>15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34</v>
      </c>
      <c r="M345" t="s">
        <v>19</v>
      </c>
      <c r="N345">
        <f t="shared" si="53"/>
        <v>1</v>
      </c>
      <c r="O345" s="4">
        <v>3173</v>
      </c>
      <c r="P345">
        <f t="shared" si="54"/>
        <v>31730</v>
      </c>
      <c r="Q345">
        <f t="shared" si="55"/>
        <v>30</v>
      </c>
      <c r="R345" s="2">
        <f t="shared" si="56"/>
        <v>46171.115635179151</v>
      </c>
      <c r="S345">
        <f t="shared" si="57"/>
        <v>38125</v>
      </c>
      <c r="U345">
        <v>0</v>
      </c>
      <c r="V345" s="2">
        <f t="shared" si="58"/>
        <v>1419.7022312518566</v>
      </c>
      <c r="W345">
        <f t="shared" si="59"/>
        <v>1188.5</v>
      </c>
      <c r="X345" s="2">
        <f t="shared" si="60"/>
        <v>145.75244299674267</v>
      </c>
      <c r="Y345" s="4">
        <f t="shared" si="61"/>
        <v>128</v>
      </c>
    </row>
    <row r="346" spans="1:25" x14ac:dyDescent="0.35">
      <c r="A346" t="s">
        <v>372</v>
      </c>
      <c r="B346" t="s">
        <v>14</v>
      </c>
      <c r="C346" t="s">
        <v>21</v>
      </c>
      <c r="D346" t="s">
        <v>30</v>
      </c>
      <c r="E346" t="s">
        <v>17</v>
      </c>
      <c r="F346" t="s">
        <v>15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23</v>
      </c>
      <c r="M346" t="s">
        <v>19</v>
      </c>
      <c r="N346">
        <f t="shared" si="53"/>
        <v>1</v>
      </c>
      <c r="O346" s="4">
        <v>2583</v>
      </c>
      <c r="P346">
        <f t="shared" si="54"/>
        <v>25830</v>
      </c>
      <c r="Q346">
        <f t="shared" si="55"/>
        <v>30</v>
      </c>
      <c r="R346" s="2">
        <f t="shared" si="56"/>
        <v>46171.115635179151</v>
      </c>
      <c r="S346">
        <f t="shared" si="57"/>
        <v>38125</v>
      </c>
      <c r="U346">
        <v>2330</v>
      </c>
      <c r="V346" s="2">
        <f t="shared" si="58"/>
        <v>1419.7022312518566</v>
      </c>
      <c r="W346">
        <f t="shared" si="59"/>
        <v>1188.5</v>
      </c>
      <c r="X346" s="2">
        <f t="shared" si="60"/>
        <v>145.75244299674267</v>
      </c>
      <c r="Y346" s="4">
        <f t="shared" si="61"/>
        <v>128</v>
      </c>
    </row>
    <row r="347" spans="1:25" x14ac:dyDescent="0.35">
      <c r="A347" t="s">
        <v>373</v>
      </c>
      <c r="B347" t="s">
        <v>14</v>
      </c>
      <c r="C347" t="s">
        <v>21</v>
      </c>
      <c r="D347" t="s">
        <v>16</v>
      </c>
      <c r="E347" t="s">
        <v>17</v>
      </c>
      <c r="F347" t="s">
        <v>15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34</v>
      </c>
      <c r="M347" t="s">
        <v>19</v>
      </c>
      <c r="N347">
        <f t="shared" si="53"/>
        <v>1</v>
      </c>
      <c r="O347" s="4">
        <v>2499</v>
      </c>
      <c r="P347">
        <f t="shared" si="54"/>
        <v>24990</v>
      </c>
      <c r="Q347">
        <f t="shared" si="55"/>
        <v>30</v>
      </c>
      <c r="R347" s="2">
        <f t="shared" si="56"/>
        <v>46171.115635179151</v>
      </c>
      <c r="S347">
        <f t="shared" si="57"/>
        <v>38125</v>
      </c>
      <c r="U347">
        <v>2458</v>
      </c>
      <c r="V347" s="2">
        <f t="shared" si="58"/>
        <v>1419.7022312518566</v>
      </c>
      <c r="W347">
        <f t="shared" si="59"/>
        <v>1188.5</v>
      </c>
      <c r="X347" s="2">
        <f t="shared" si="60"/>
        <v>145.75244299674267</v>
      </c>
      <c r="Y347" s="4">
        <f t="shared" si="61"/>
        <v>128</v>
      </c>
    </row>
    <row r="348" spans="1:25" x14ac:dyDescent="0.35">
      <c r="A348" t="s">
        <v>374</v>
      </c>
      <c r="B348" t="s">
        <v>14</v>
      </c>
      <c r="C348" t="s">
        <v>21</v>
      </c>
      <c r="D348" t="s">
        <v>16</v>
      </c>
      <c r="E348" t="s">
        <v>27</v>
      </c>
      <c r="F348" t="s">
        <v>15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23</v>
      </c>
      <c r="M348" t="s">
        <v>24</v>
      </c>
      <c r="N348">
        <f t="shared" si="53"/>
        <v>0</v>
      </c>
      <c r="O348" s="4">
        <v>3523</v>
      </c>
      <c r="P348">
        <f t="shared" si="54"/>
        <v>35230</v>
      </c>
      <c r="Q348">
        <f t="shared" si="55"/>
        <v>30</v>
      </c>
      <c r="R348" s="2">
        <f t="shared" si="56"/>
        <v>46171.115635179151</v>
      </c>
      <c r="S348">
        <f t="shared" si="57"/>
        <v>38125</v>
      </c>
      <c r="U348">
        <v>3230</v>
      </c>
      <c r="V348" s="2">
        <f t="shared" si="58"/>
        <v>1419.7022312518566</v>
      </c>
      <c r="W348">
        <f t="shared" si="59"/>
        <v>1188.5</v>
      </c>
      <c r="X348" s="2">
        <f t="shared" si="60"/>
        <v>145.75244299674267</v>
      </c>
      <c r="Y348" s="4">
        <f t="shared" si="61"/>
        <v>128</v>
      </c>
    </row>
    <row r="349" spans="1:25" x14ac:dyDescent="0.35">
      <c r="A349" t="s">
        <v>375</v>
      </c>
      <c r="B349" t="s">
        <v>14</v>
      </c>
      <c r="C349" t="s">
        <v>21</v>
      </c>
      <c r="D349" t="s">
        <v>30</v>
      </c>
      <c r="E349" t="s">
        <v>27</v>
      </c>
      <c r="F349" t="s">
        <v>15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18</v>
      </c>
      <c r="M349" t="s">
        <v>19</v>
      </c>
      <c r="N349">
        <f t="shared" si="53"/>
        <v>1</v>
      </c>
      <c r="O349" s="4">
        <v>3083</v>
      </c>
      <c r="P349">
        <f t="shared" si="54"/>
        <v>30830</v>
      </c>
      <c r="Q349">
        <f t="shared" si="55"/>
        <v>30</v>
      </c>
      <c r="R349" s="2">
        <f t="shared" si="56"/>
        <v>46171.115635179151</v>
      </c>
      <c r="S349">
        <f t="shared" si="57"/>
        <v>38125</v>
      </c>
      <c r="U349">
        <v>2168</v>
      </c>
      <c r="V349" s="2">
        <f t="shared" si="58"/>
        <v>1419.7022312518566</v>
      </c>
      <c r="W349">
        <f t="shared" si="59"/>
        <v>1188.5</v>
      </c>
      <c r="X349" s="2">
        <f t="shared" si="60"/>
        <v>145.75244299674267</v>
      </c>
      <c r="Y349" s="4">
        <f t="shared" si="61"/>
        <v>128</v>
      </c>
    </row>
    <row r="350" spans="1:25" x14ac:dyDescent="0.35">
      <c r="A350" t="s">
        <v>376</v>
      </c>
      <c r="B350" t="s">
        <v>14</v>
      </c>
      <c r="C350" t="s">
        <v>21</v>
      </c>
      <c r="D350" t="s">
        <v>16</v>
      </c>
      <c r="E350" t="s">
        <v>17</v>
      </c>
      <c r="F350" t="s">
        <v>15</v>
      </c>
      <c r="G350">
        <v>6333</v>
      </c>
      <c r="H350">
        <v>4583</v>
      </c>
      <c r="I350">
        <v>259</v>
      </c>
      <c r="J350">
        <v>360</v>
      </c>
      <c r="K350">
        <v>1</v>
      </c>
      <c r="L350" t="s">
        <v>34</v>
      </c>
      <c r="M350" t="s">
        <v>19</v>
      </c>
      <c r="N350">
        <f t="shared" si="53"/>
        <v>1</v>
      </c>
      <c r="O350" s="4">
        <v>6333</v>
      </c>
      <c r="P350">
        <f t="shared" si="54"/>
        <v>63330</v>
      </c>
      <c r="Q350">
        <f t="shared" si="55"/>
        <v>30</v>
      </c>
      <c r="R350" s="2">
        <f t="shared" si="56"/>
        <v>46171.115635179151</v>
      </c>
      <c r="S350">
        <f t="shared" si="57"/>
        <v>38125</v>
      </c>
      <c r="U350">
        <v>4583</v>
      </c>
      <c r="V350" s="2">
        <f t="shared" si="58"/>
        <v>1419.7022312518566</v>
      </c>
      <c r="W350">
        <f t="shared" si="59"/>
        <v>1188.5</v>
      </c>
      <c r="X350" s="2">
        <f t="shared" si="60"/>
        <v>145.75244299674267</v>
      </c>
      <c r="Y350" s="4">
        <f t="shared" si="61"/>
        <v>128</v>
      </c>
    </row>
    <row r="351" spans="1:25" x14ac:dyDescent="0.35">
      <c r="A351" t="s">
        <v>377</v>
      </c>
      <c r="B351" t="s">
        <v>14</v>
      </c>
      <c r="C351" t="s">
        <v>21</v>
      </c>
      <c r="D351" t="s">
        <v>16</v>
      </c>
      <c r="E351" t="s">
        <v>17</v>
      </c>
      <c r="F351" t="s">
        <v>15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23</v>
      </c>
      <c r="M351" t="s">
        <v>19</v>
      </c>
      <c r="N351">
        <f t="shared" si="53"/>
        <v>1</v>
      </c>
      <c r="O351" s="4">
        <v>2625</v>
      </c>
      <c r="P351">
        <f t="shared" si="54"/>
        <v>26250</v>
      </c>
      <c r="Q351">
        <f t="shared" si="55"/>
        <v>30</v>
      </c>
      <c r="R351" s="2">
        <f t="shared" si="56"/>
        <v>46171.115635179151</v>
      </c>
      <c r="S351">
        <f t="shared" si="57"/>
        <v>38125</v>
      </c>
      <c r="U351">
        <v>5743.125</v>
      </c>
      <c r="V351" s="2">
        <f t="shared" si="58"/>
        <v>1419.7022312518566</v>
      </c>
      <c r="W351">
        <f t="shared" si="59"/>
        <v>1188.5</v>
      </c>
      <c r="X351" s="2">
        <f t="shared" si="60"/>
        <v>145.75244299674267</v>
      </c>
      <c r="Y351" s="4">
        <f t="shared" si="61"/>
        <v>128</v>
      </c>
    </row>
    <row r="352" spans="1:25" x14ac:dyDescent="0.35">
      <c r="A352" t="s">
        <v>378</v>
      </c>
      <c r="B352" t="s">
        <v>14</v>
      </c>
      <c r="C352" t="s">
        <v>21</v>
      </c>
      <c r="D352" t="s">
        <v>16</v>
      </c>
      <c r="E352" t="s">
        <v>17</v>
      </c>
      <c r="F352" t="s">
        <v>15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34</v>
      </c>
      <c r="M352" t="s">
        <v>19</v>
      </c>
      <c r="N352">
        <f t="shared" si="53"/>
        <v>1</v>
      </c>
      <c r="O352" s="4">
        <v>9083</v>
      </c>
      <c r="P352">
        <f t="shared" si="54"/>
        <v>90830</v>
      </c>
      <c r="Q352">
        <f t="shared" si="55"/>
        <v>30</v>
      </c>
      <c r="R352" s="2">
        <f t="shared" si="56"/>
        <v>46171.115635179151</v>
      </c>
      <c r="S352">
        <f t="shared" si="57"/>
        <v>38125</v>
      </c>
      <c r="U352">
        <v>0</v>
      </c>
      <c r="V352" s="2">
        <f t="shared" si="58"/>
        <v>1419.7022312518566</v>
      </c>
      <c r="W352">
        <f t="shared" si="59"/>
        <v>1188.5</v>
      </c>
      <c r="X352" s="2">
        <f t="shared" si="60"/>
        <v>145.75244299674267</v>
      </c>
      <c r="Y352" s="4">
        <f t="shared" si="61"/>
        <v>128</v>
      </c>
    </row>
    <row r="353" spans="1:25" x14ac:dyDescent="0.35">
      <c r="A353" t="s">
        <v>379</v>
      </c>
      <c r="B353" t="s">
        <v>14</v>
      </c>
      <c r="C353" t="s">
        <v>15</v>
      </c>
      <c r="D353" t="s">
        <v>16</v>
      </c>
      <c r="E353" t="s">
        <v>17</v>
      </c>
      <c r="F353" t="s">
        <v>15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23</v>
      </c>
      <c r="M353" t="s">
        <v>24</v>
      </c>
      <c r="N353">
        <f t="shared" si="53"/>
        <v>0</v>
      </c>
      <c r="O353" s="4">
        <v>8750</v>
      </c>
      <c r="P353">
        <f t="shared" si="54"/>
        <v>87500</v>
      </c>
      <c r="Q353">
        <f t="shared" si="55"/>
        <v>30</v>
      </c>
      <c r="R353" s="2">
        <f t="shared" si="56"/>
        <v>46171.115635179151</v>
      </c>
      <c r="S353">
        <f t="shared" si="57"/>
        <v>38125</v>
      </c>
      <c r="U353">
        <v>4167</v>
      </c>
      <c r="V353" s="2">
        <f t="shared" si="58"/>
        <v>1419.7022312518566</v>
      </c>
      <c r="W353">
        <f t="shared" si="59"/>
        <v>1188.5</v>
      </c>
      <c r="X353" s="2">
        <f t="shared" si="60"/>
        <v>145.75244299674267</v>
      </c>
      <c r="Y353" s="4">
        <f t="shared" si="61"/>
        <v>128</v>
      </c>
    </row>
    <row r="354" spans="1:25" x14ac:dyDescent="0.35">
      <c r="A354" t="s">
        <v>380</v>
      </c>
      <c r="B354" t="s">
        <v>14</v>
      </c>
      <c r="C354" t="s">
        <v>21</v>
      </c>
      <c r="D354" t="s">
        <v>33</v>
      </c>
      <c r="E354" t="s">
        <v>17</v>
      </c>
      <c r="F354" t="s">
        <v>15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23</v>
      </c>
      <c r="M354" t="s">
        <v>19</v>
      </c>
      <c r="N354">
        <f t="shared" si="53"/>
        <v>1</v>
      </c>
      <c r="O354" s="4">
        <v>2666</v>
      </c>
      <c r="P354">
        <f t="shared" si="54"/>
        <v>26660</v>
      </c>
      <c r="Q354">
        <f t="shared" si="55"/>
        <v>30</v>
      </c>
      <c r="R354" s="2">
        <f t="shared" si="56"/>
        <v>46171.115635179151</v>
      </c>
      <c r="S354">
        <f t="shared" si="57"/>
        <v>38125</v>
      </c>
      <c r="U354">
        <v>2083</v>
      </c>
      <c r="V354" s="2">
        <f t="shared" si="58"/>
        <v>1419.7022312518566</v>
      </c>
      <c r="W354">
        <f t="shared" si="59"/>
        <v>1188.5</v>
      </c>
      <c r="X354" s="2">
        <f t="shared" si="60"/>
        <v>145.75244299674267</v>
      </c>
      <c r="Y354" s="4">
        <f t="shared" si="61"/>
        <v>128</v>
      </c>
    </row>
    <row r="355" spans="1:25" x14ac:dyDescent="0.35">
      <c r="A355" t="s">
        <v>381</v>
      </c>
      <c r="B355" t="s">
        <v>45</v>
      </c>
      <c r="C355" t="s">
        <v>21</v>
      </c>
      <c r="D355" t="s">
        <v>16</v>
      </c>
      <c r="E355" t="s">
        <v>17</v>
      </c>
      <c r="F355" t="s">
        <v>21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23</v>
      </c>
      <c r="M355" t="s">
        <v>24</v>
      </c>
      <c r="N355">
        <f t="shared" si="53"/>
        <v>0</v>
      </c>
      <c r="O355" s="4">
        <v>5500</v>
      </c>
      <c r="P355">
        <f t="shared" si="54"/>
        <v>55000</v>
      </c>
      <c r="Q355">
        <f t="shared" si="55"/>
        <v>30</v>
      </c>
      <c r="R355" s="2">
        <f t="shared" si="56"/>
        <v>46171.115635179151</v>
      </c>
      <c r="S355">
        <f t="shared" si="57"/>
        <v>38125</v>
      </c>
      <c r="U355">
        <v>0</v>
      </c>
      <c r="V355" s="2">
        <f t="shared" si="58"/>
        <v>1419.7022312518566</v>
      </c>
      <c r="W355">
        <f t="shared" si="59"/>
        <v>1188.5</v>
      </c>
      <c r="X355" s="2">
        <f t="shared" si="60"/>
        <v>145.75244299674267</v>
      </c>
      <c r="Y355" s="4">
        <f t="shared" si="61"/>
        <v>128</v>
      </c>
    </row>
    <row r="356" spans="1:25" x14ac:dyDescent="0.35">
      <c r="A356" t="s">
        <v>382</v>
      </c>
      <c r="B356" t="s">
        <v>45</v>
      </c>
      <c r="C356" t="s">
        <v>21</v>
      </c>
      <c r="D356" t="s">
        <v>16</v>
      </c>
      <c r="E356" t="s">
        <v>17</v>
      </c>
      <c r="F356" t="s">
        <v>15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34</v>
      </c>
      <c r="M356" t="s">
        <v>19</v>
      </c>
      <c r="N356">
        <f t="shared" si="53"/>
        <v>1</v>
      </c>
      <c r="O356" s="4">
        <v>2423</v>
      </c>
      <c r="P356">
        <f t="shared" si="54"/>
        <v>24230</v>
      </c>
      <c r="Q356">
        <f t="shared" si="55"/>
        <v>30</v>
      </c>
      <c r="R356" s="2">
        <f t="shared" si="56"/>
        <v>46171.115635179151</v>
      </c>
      <c r="S356">
        <f t="shared" si="57"/>
        <v>38125</v>
      </c>
      <c r="U356">
        <v>505</v>
      </c>
      <c r="V356" s="2">
        <f t="shared" si="58"/>
        <v>1419.7022312518566</v>
      </c>
      <c r="W356">
        <f t="shared" si="59"/>
        <v>1188.5</v>
      </c>
      <c r="X356" s="2">
        <f t="shared" si="60"/>
        <v>145.75244299674267</v>
      </c>
      <c r="Y356" s="4">
        <f t="shared" si="61"/>
        <v>128</v>
      </c>
    </row>
    <row r="357" spans="1:25" x14ac:dyDescent="0.35">
      <c r="A357" t="s">
        <v>383</v>
      </c>
      <c r="B357" t="s">
        <v>45</v>
      </c>
      <c r="C357" t="s">
        <v>15</v>
      </c>
      <c r="D357" t="s">
        <v>16</v>
      </c>
      <c r="E357" t="s">
        <v>17</v>
      </c>
      <c r="F357" t="s">
        <v>15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18</v>
      </c>
      <c r="M357" t="s">
        <v>19</v>
      </c>
      <c r="N357">
        <f t="shared" si="53"/>
        <v>1</v>
      </c>
      <c r="O357" s="4">
        <v>3813</v>
      </c>
      <c r="P357">
        <f t="shared" si="54"/>
        <v>38130</v>
      </c>
      <c r="Q357">
        <f t="shared" si="55"/>
        <v>15</v>
      </c>
      <c r="R357" s="2">
        <f t="shared" si="56"/>
        <v>46171.115635179151</v>
      </c>
      <c r="S357">
        <f t="shared" si="57"/>
        <v>38125</v>
      </c>
      <c r="U357">
        <v>0</v>
      </c>
      <c r="V357" s="2">
        <f t="shared" si="58"/>
        <v>1419.7022312518566</v>
      </c>
      <c r="W357">
        <f t="shared" si="59"/>
        <v>1188.5</v>
      </c>
      <c r="X357" s="2">
        <f t="shared" si="60"/>
        <v>145.75244299674267</v>
      </c>
      <c r="Y357" s="4">
        <f t="shared" si="61"/>
        <v>128</v>
      </c>
    </row>
    <row r="358" spans="1:25" x14ac:dyDescent="0.35">
      <c r="A358" t="s">
        <v>384</v>
      </c>
      <c r="B358" t="s">
        <v>14</v>
      </c>
      <c r="C358" t="s">
        <v>21</v>
      </c>
      <c r="D358" t="s">
        <v>30</v>
      </c>
      <c r="E358" t="s">
        <v>17</v>
      </c>
      <c r="F358" t="s">
        <v>15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23</v>
      </c>
      <c r="M358" t="s">
        <v>19</v>
      </c>
      <c r="N358">
        <f t="shared" si="53"/>
        <v>1</v>
      </c>
      <c r="O358" s="4">
        <v>8333</v>
      </c>
      <c r="P358">
        <f t="shared" si="54"/>
        <v>83330</v>
      </c>
      <c r="Q358">
        <f t="shared" si="55"/>
        <v>30</v>
      </c>
      <c r="R358" s="2">
        <f t="shared" si="56"/>
        <v>46171.115635179151</v>
      </c>
      <c r="S358">
        <f t="shared" si="57"/>
        <v>38125</v>
      </c>
      <c r="U358">
        <v>3167</v>
      </c>
      <c r="V358" s="2">
        <f t="shared" si="58"/>
        <v>1419.7022312518566</v>
      </c>
      <c r="W358">
        <f t="shared" si="59"/>
        <v>1188.5</v>
      </c>
      <c r="X358" s="2">
        <f t="shared" si="60"/>
        <v>145.75244299674267</v>
      </c>
      <c r="Y358" s="4">
        <f t="shared" si="61"/>
        <v>128</v>
      </c>
    </row>
    <row r="359" spans="1:25" x14ac:dyDescent="0.35">
      <c r="A359" t="s">
        <v>385</v>
      </c>
      <c r="B359" t="s">
        <v>14</v>
      </c>
      <c r="C359" t="s">
        <v>21</v>
      </c>
      <c r="D359" t="s">
        <v>22</v>
      </c>
      <c r="E359" t="s">
        <v>17</v>
      </c>
      <c r="F359" t="s">
        <v>15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18</v>
      </c>
      <c r="M359" t="s">
        <v>24</v>
      </c>
      <c r="N359">
        <f t="shared" si="53"/>
        <v>0</v>
      </c>
      <c r="O359" s="4">
        <v>3875</v>
      </c>
      <c r="P359">
        <f t="shared" si="54"/>
        <v>38750</v>
      </c>
      <c r="Q359">
        <f t="shared" si="55"/>
        <v>30</v>
      </c>
      <c r="R359" s="2">
        <f t="shared" si="56"/>
        <v>46171.115635179151</v>
      </c>
      <c r="S359">
        <f t="shared" si="57"/>
        <v>38125</v>
      </c>
      <c r="U359">
        <v>0</v>
      </c>
      <c r="V359" s="2">
        <f t="shared" si="58"/>
        <v>1419.7022312518566</v>
      </c>
      <c r="W359">
        <f t="shared" si="59"/>
        <v>1188.5</v>
      </c>
      <c r="X359" s="2">
        <f t="shared" si="60"/>
        <v>145.75244299674267</v>
      </c>
      <c r="Y359" s="4">
        <f t="shared" si="61"/>
        <v>128</v>
      </c>
    </row>
    <row r="360" spans="1:25" x14ac:dyDescent="0.35">
      <c r="A360" t="s">
        <v>386</v>
      </c>
      <c r="B360" t="s">
        <v>14</v>
      </c>
      <c r="C360" t="s">
        <v>21</v>
      </c>
      <c r="D360" t="s">
        <v>16</v>
      </c>
      <c r="E360" t="s">
        <v>27</v>
      </c>
      <c r="F360" t="s">
        <v>15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18</v>
      </c>
      <c r="M360" t="s">
        <v>24</v>
      </c>
      <c r="N360">
        <f t="shared" si="53"/>
        <v>0</v>
      </c>
      <c r="O360" s="4">
        <v>3000</v>
      </c>
      <c r="P360">
        <f t="shared" si="54"/>
        <v>30000</v>
      </c>
      <c r="Q360">
        <f t="shared" si="55"/>
        <v>40</v>
      </c>
      <c r="R360" s="2">
        <f t="shared" si="56"/>
        <v>46171.115635179151</v>
      </c>
      <c r="S360">
        <f t="shared" si="57"/>
        <v>38125</v>
      </c>
      <c r="U360">
        <v>1666</v>
      </c>
      <c r="V360" s="2">
        <f t="shared" si="58"/>
        <v>1419.7022312518566</v>
      </c>
      <c r="W360">
        <f t="shared" si="59"/>
        <v>1188.5</v>
      </c>
      <c r="X360" s="2">
        <f t="shared" si="60"/>
        <v>145.75244299674267</v>
      </c>
      <c r="Y360" s="4">
        <f t="shared" si="61"/>
        <v>128</v>
      </c>
    </row>
    <row r="361" spans="1:25" x14ac:dyDescent="0.35">
      <c r="A361" t="s">
        <v>387</v>
      </c>
      <c r="B361" t="s">
        <v>14</v>
      </c>
      <c r="C361" t="s">
        <v>21</v>
      </c>
      <c r="D361" t="s">
        <v>33</v>
      </c>
      <c r="E361" t="s">
        <v>17</v>
      </c>
      <c r="F361" t="s">
        <v>15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34</v>
      </c>
      <c r="M361" t="s">
        <v>19</v>
      </c>
      <c r="N361">
        <f t="shared" si="53"/>
        <v>1</v>
      </c>
      <c r="O361" s="4">
        <v>5167</v>
      </c>
      <c r="P361">
        <f t="shared" si="54"/>
        <v>51670</v>
      </c>
      <c r="Q361">
        <f t="shared" si="55"/>
        <v>30</v>
      </c>
      <c r="R361" s="2">
        <f t="shared" si="56"/>
        <v>46171.115635179151</v>
      </c>
      <c r="S361">
        <f t="shared" si="57"/>
        <v>38125</v>
      </c>
      <c r="U361">
        <v>3167</v>
      </c>
      <c r="V361" s="2">
        <f t="shared" si="58"/>
        <v>1419.7022312518566</v>
      </c>
      <c r="W361">
        <f t="shared" si="59"/>
        <v>1188.5</v>
      </c>
      <c r="X361" s="2">
        <f t="shared" si="60"/>
        <v>145.75244299674267</v>
      </c>
      <c r="Y361" s="4">
        <f t="shared" si="61"/>
        <v>128</v>
      </c>
    </row>
    <row r="362" spans="1:25" x14ac:dyDescent="0.35">
      <c r="A362" t="s">
        <v>388</v>
      </c>
      <c r="B362" t="s">
        <v>45</v>
      </c>
      <c r="C362" t="s">
        <v>15</v>
      </c>
      <c r="D362" t="s">
        <v>22</v>
      </c>
      <c r="E362" t="s">
        <v>17</v>
      </c>
      <c r="F362" t="s">
        <v>15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34</v>
      </c>
      <c r="M362" t="s">
        <v>24</v>
      </c>
      <c r="N362">
        <f t="shared" si="53"/>
        <v>0</v>
      </c>
      <c r="O362" s="4">
        <v>4723</v>
      </c>
      <c r="P362">
        <f t="shared" si="54"/>
        <v>47230</v>
      </c>
      <c r="Q362">
        <f t="shared" si="55"/>
        <v>30</v>
      </c>
      <c r="R362" s="2">
        <f t="shared" si="56"/>
        <v>46171.115635179151</v>
      </c>
      <c r="S362">
        <f t="shared" si="57"/>
        <v>38125</v>
      </c>
      <c r="U362">
        <v>0</v>
      </c>
      <c r="V362" s="2">
        <f t="shared" si="58"/>
        <v>1419.7022312518566</v>
      </c>
      <c r="W362">
        <f t="shared" si="59"/>
        <v>1188.5</v>
      </c>
      <c r="X362" s="2">
        <f t="shared" si="60"/>
        <v>145.75244299674267</v>
      </c>
      <c r="Y362" s="4">
        <f t="shared" si="61"/>
        <v>128</v>
      </c>
    </row>
    <row r="363" spans="1:25" x14ac:dyDescent="0.35">
      <c r="A363" t="s">
        <v>389</v>
      </c>
      <c r="B363" t="s">
        <v>14</v>
      </c>
      <c r="C363" t="s">
        <v>21</v>
      </c>
      <c r="D363" t="s">
        <v>30</v>
      </c>
      <c r="E363" t="s">
        <v>17</v>
      </c>
      <c r="F363" t="s">
        <v>15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34</v>
      </c>
      <c r="M363" t="s">
        <v>19</v>
      </c>
      <c r="N363">
        <f t="shared" si="53"/>
        <v>1</v>
      </c>
      <c r="O363" s="4">
        <v>5000</v>
      </c>
      <c r="P363">
        <f t="shared" si="54"/>
        <v>50000</v>
      </c>
      <c r="Q363">
        <f t="shared" si="55"/>
        <v>30</v>
      </c>
      <c r="R363" s="2">
        <f t="shared" si="56"/>
        <v>46171.115635179151</v>
      </c>
      <c r="S363">
        <f t="shared" si="57"/>
        <v>38125</v>
      </c>
      <c r="U363">
        <v>3667</v>
      </c>
      <c r="V363" s="2">
        <f t="shared" si="58"/>
        <v>1419.7022312518566</v>
      </c>
      <c r="W363">
        <f t="shared" si="59"/>
        <v>1188.5</v>
      </c>
      <c r="X363" s="2">
        <f t="shared" si="60"/>
        <v>145.75244299674267</v>
      </c>
      <c r="Y363" s="4">
        <f t="shared" si="61"/>
        <v>128</v>
      </c>
    </row>
    <row r="364" spans="1:25" x14ac:dyDescent="0.35">
      <c r="A364" t="s">
        <v>390</v>
      </c>
      <c r="B364" t="s">
        <v>14</v>
      </c>
      <c r="C364" t="s">
        <v>21</v>
      </c>
      <c r="D364" t="s">
        <v>16</v>
      </c>
      <c r="E364" t="s">
        <v>17</v>
      </c>
      <c r="F364" t="s">
        <v>15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18</v>
      </c>
      <c r="M364" t="s">
        <v>19</v>
      </c>
      <c r="N364">
        <f t="shared" si="53"/>
        <v>1</v>
      </c>
      <c r="O364" s="4">
        <v>4750</v>
      </c>
      <c r="P364">
        <f t="shared" si="54"/>
        <v>47500</v>
      </c>
      <c r="Q364">
        <f t="shared" si="55"/>
        <v>30</v>
      </c>
      <c r="R364" s="2">
        <f t="shared" si="56"/>
        <v>46171.115635179151</v>
      </c>
      <c r="S364">
        <f t="shared" si="57"/>
        <v>38125</v>
      </c>
      <c r="U364">
        <v>2333</v>
      </c>
      <c r="V364" s="2">
        <f t="shared" si="58"/>
        <v>1419.7022312518566</v>
      </c>
      <c r="W364">
        <f t="shared" si="59"/>
        <v>1188.5</v>
      </c>
      <c r="X364" s="2">
        <f t="shared" si="60"/>
        <v>145.75244299674267</v>
      </c>
      <c r="Y364" s="4">
        <f t="shared" si="61"/>
        <v>128</v>
      </c>
    </row>
    <row r="365" spans="1:25" x14ac:dyDescent="0.35">
      <c r="A365" t="s">
        <v>391</v>
      </c>
      <c r="B365" t="s">
        <v>14</v>
      </c>
      <c r="C365" t="s">
        <v>21</v>
      </c>
      <c r="D365" t="s">
        <v>16</v>
      </c>
      <c r="E365" t="s">
        <v>17</v>
      </c>
      <c r="F365" t="s">
        <v>15</v>
      </c>
      <c r="G365">
        <v>3013</v>
      </c>
      <c r="H365">
        <v>3033</v>
      </c>
      <c r="I365">
        <v>95</v>
      </c>
      <c r="J365">
        <v>300</v>
      </c>
      <c r="K365">
        <v>1</v>
      </c>
      <c r="L365" t="s">
        <v>18</v>
      </c>
      <c r="M365" t="s">
        <v>19</v>
      </c>
      <c r="N365">
        <f t="shared" si="53"/>
        <v>1</v>
      </c>
      <c r="O365" s="4">
        <v>3013</v>
      </c>
      <c r="P365">
        <f t="shared" si="54"/>
        <v>30130</v>
      </c>
      <c r="Q365">
        <f t="shared" si="55"/>
        <v>25</v>
      </c>
      <c r="R365" s="2">
        <f t="shared" si="56"/>
        <v>46171.115635179151</v>
      </c>
      <c r="S365">
        <f t="shared" si="57"/>
        <v>38125</v>
      </c>
      <c r="U365">
        <v>3033</v>
      </c>
      <c r="V365" s="2">
        <f t="shared" si="58"/>
        <v>1419.7022312518566</v>
      </c>
      <c r="W365">
        <f t="shared" si="59"/>
        <v>1188.5</v>
      </c>
      <c r="X365" s="2">
        <f t="shared" si="60"/>
        <v>145.75244299674267</v>
      </c>
      <c r="Y365" s="4">
        <f t="shared" si="61"/>
        <v>128</v>
      </c>
    </row>
    <row r="366" spans="1:25" x14ac:dyDescent="0.35">
      <c r="A366" t="s">
        <v>392</v>
      </c>
      <c r="B366" t="s">
        <v>14</v>
      </c>
      <c r="C366" t="s">
        <v>15</v>
      </c>
      <c r="D366" t="s">
        <v>16</v>
      </c>
      <c r="E366" t="s">
        <v>17</v>
      </c>
      <c r="F366" t="s">
        <v>21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23</v>
      </c>
      <c r="M366" t="s">
        <v>19</v>
      </c>
      <c r="N366">
        <f t="shared" si="53"/>
        <v>1</v>
      </c>
      <c r="O366" s="4">
        <v>6822</v>
      </c>
      <c r="P366">
        <f t="shared" si="54"/>
        <v>68220</v>
      </c>
      <c r="Q366">
        <f t="shared" si="55"/>
        <v>30</v>
      </c>
      <c r="R366" s="2">
        <f t="shared" si="56"/>
        <v>46171.115635179151</v>
      </c>
      <c r="S366">
        <f t="shared" si="57"/>
        <v>38125</v>
      </c>
      <c r="U366">
        <v>0</v>
      </c>
      <c r="V366" s="2">
        <f t="shared" si="58"/>
        <v>1419.7022312518566</v>
      </c>
      <c r="W366">
        <f t="shared" si="59"/>
        <v>1188.5</v>
      </c>
      <c r="X366" s="2">
        <f t="shared" si="60"/>
        <v>145.75244299674267</v>
      </c>
      <c r="Y366" s="4">
        <f t="shared" si="61"/>
        <v>128</v>
      </c>
    </row>
    <row r="367" spans="1:25" x14ac:dyDescent="0.35">
      <c r="A367" t="s">
        <v>393</v>
      </c>
      <c r="B367" t="s">
        <v>14</v>
      </c>
      <c r="C367" t="s">
        <v>15</v>
      </c>
      <c r="D367" t="s">
        <v>16</v>
      </c>
      <c r="E367" t="s">
        <v>27</v>
      </c>
      <c r="F367" t="s">
        <v>15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23</v>
      </c>
      <c r="M367" t="s">
        <v>24</v>
      </c>
      <c r="N367">
        <f t="shared" si="53"/>
        <v>0</v>
      </c>
      <c r="O367" s="4">
        <v>6216</v>
      </c>
      <c r="P367">
        <f t="shared" si="54"/>
        <v>62160</v>
      </c>
      <c r="Q367">
        <f t="shared" si="55"/>
        <v>30</v>
      </c>
      <c r="R367" s="2">
        <f t="shared" si="56"/>
        <v>46171.115635179151</v>
      </c>
      <c r="S367">
        <f t="shared" si="57"/>
        <v>38125</v>
      </c>
      <c r="U367">
        <v>0</v>
      </c>
      <c r="V367" s="2">
        <f t="shared" si="58"/>
        <v>1419.7022312518566</v>
      </c>
      <c r="W367">
        <f t="shared" si="59"/>
        <v>1188.5</v>
      </c>
      <c r="X367" s="2">
        <f t="shared" si="60"/>
        <v>145.75244299674267</v>
      </c>
      <c r="Y367" s="4">
        <f t="shared" si="61"/>
        <v>128</v>
      </c>
    </row>
    <row r="368" spans="1:25" x14ac:dyDescent="0.35">
      <c r="A368" t="s">
        <v>394</v>
      </c>
      <c r="B368" t="s">
        <v>14</v>
      </c>
      <c r="C368" t="s">
        <v>15</v>
      </c>
      <c r="D368" t="s">
        <v>16</v>
      </c>
      <c r="E368" t="s">
        <v>17</v>
      </c>
      <c r="F368" t="s">
        <v>15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34</v>
      </c>
      <c r="M368" t="s">
        <v>24</v>
      </c>
      <c r="N368">
        <f t="shared" si="53"/>
        <v>0</v>
      </c>
      <c r="O368" s="4">
        <v>2500</v>
      </c>
      <c r="P368">
        <f t="shared" si="54"/>
        <v>25000</v>
      </c>
      <c r="Q368">
        <f t="shared" si="55"/>
        <v>40</v>
      </c>
      <c r="R368" s="2">
        <f t="shared" si="56"/>
        <v>46171.115635179151</v>
      </c>
      <c r="S368">
        <f t="shared" si="57"/>
        <v>38125</v>
      </c>
      <c r="U368">
        <v>0</v>
      </c>
      <c r="V368" s="2">
        <f t="shared" si="58"/>
        <v>1419.7022312518566</v>
      </c>
      <c r="W368">
        <f t="shared" si="59"/>
        <v>1188.5</v>
      </c>
      <c r="X368" s="2">
        <f t="shared" si="60"/>
        <v>145.75244299674267</v>
      </c>
      <c r="Y368" s="4">
        <f t="shared" si="61"/>
        <v>128</v>
      </c>
    </row>
    <row r="369" spans="1:25" x14ac:dyDescent="0.35">
      <c r="A369" t="s">
        <v>395</v>
      </c>
      <c r="B369" t="s">
        <v>14</v>
      </c>
      <c r="C369" t="s">
        <v>15</v>
      </c>
      <c r="D369" t="s">
        <v>16</v>
      </c>
      <c r="E369" t="s">
        <v>17</v>
      </c>
      <c r="F369" t="s">
        <v>15</v>
      </c>
      <c r="G369">
        <v>5124</v>
      </c>
      <c r="H369">
        <v>0</v>
      </c>
      <c r="I369">
        <v>124</v>
      </c>
      <c r="J369">
        <v>360</v>
      </c>
      <c r="K369">
        <v>0</v>
      </c>
      <c r="L369" t="s">
        <v>23</v>
      </c>
      <c r="M369" t="s">
        <v>24</v>
      </c>
      <c r="N369">
        <f t="shared" si="53"/>
        <v>0</v>
      </c>
      <c r="O369" s="4">
        <v>5124</v>
      </c>
      <c r="P369">
        <f t="shared" si="54"/>
        <v>51240</v>
      </c>
      <c r="Q369">
        <f t="shared" si="55"/>
        <v>30</v>
      </c>
      <c r="R369" s="2">
        <f t="shared" si="56"/>
        <v>46171.115635179151</v>
      </c>
      <c r="S369">
        <f t="shared" si="57"/>
        <v>38125</v>
      </c>
      <c r="U369">
        <v>0</v>
      </c>
      <c r="V369" s="2">
        <f t="shared" si="58"/>
        <v>1419.7022312518566</v>
      </c>
      <c r="W369">
        <f t="shared" si="59"/>
        <v>1188.5</v>
      </c>
      <c r="X369" s="2">
        <f t="shared" si="60"/>
        <v>145.75244299674267</v>
      </c>
      <c r="Y369" s="4">
        <f t="shared" si="61"/>
        <v>128</v>
      </c>
    </row>
    <row r="370" spans="1:25" x14ac:dyDescent="0.35">
      <c r="A370" t="s">
        <v>396</v>
      </c>
      <c r="B370" t="s">
        <v>14</v>
      </c>
      <c r="C370" t="s">
        <v>21</v>
      </c>
      <c r="D370" t="s">
        <v>22</v>
      </c>
      <c r="E370" t="s">
        <v>17</v>
      </c>
      <c r="F370" t="s">
        <v>15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34</v>
      </c>
      <c r="M370" t="s">
        <v>19</v>
      </c>
      <c r="N370">
        <f t="shared" si="53"/>
        <v>1</v>
      </c>
      <c r="O370" s="4">
        <v>6325</v>
      </c>
      <c r="P370">
        <f t="shared" si="54"/>
        <v>63250</v>
      </c>
      <c r="Q370">
        <f t="shared" si="55"/>
        <v>30</v>
      </c>
      <c r="R370" s="2">
        <f t="shared" si="56"/>
        <v>46171.115635179151</v>
      </c>
      <c r="S370">
        <f t="shared" si="57"/>
        <v>38125</v>
      </c>
      <c r="U370">
        <v>0</v>
      </c>
      <c r="V370" s="2">
        <f t="shared" si="58"/>
        <v>1419.7022312518566</v>
      </c>
      <c r="W370">
        <f t="shared" si="59"/>
        <v>1188.5</v>
      </c>
      <c r="X370" s="2">
        <f t="shared" si="60"/>
        <v>145.75244299674267</v>
      </c>
      <c r="Y370" s="4">
        <f t="shared" si="61"/>
        <v>128</v>
      </c>
    </row>
    <row r="371" spans="1:25" x14ac:dyDescent="0.35">
      <c r="A371" t="s">
        <v>397</v>
      </c>
      <c r="B371" t="s">
        <v>14</v>
      </c>
      <c r="C371" t="s">
        <v>21</v>
      </c>
      <c r="D371" t="s">
        <v>16</v>
      </c>
      <c r="E371" t="s">
        <v>17</v>
      </c>
      <c r="F371" t="s">
        <v>15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23</v>
      </c>
      <c r="M371" t="s">
        <v>24</v>
      </c>
      <c r="N371">
        <f t="shared" si="53"/>
        <v>0</v>
      </c>
      <c r="O371" s="4">
        <v>10171.25</v>
      </c>
      <c r="P371">
        <f t="shared" si="54"/>
        <v>101712.5</v>
      </c>
      <c r="Q371">
        <f t="shared" si="55"/>
        <v>30</v>
      </c>
      <c r="R371" s="2">
        <f t="shared" si="56"/>
        <v>46171.115635179151</v>
      </c>
      <c r="S371">
        <f t="shared" si="57"/>
        <v>38125</v>
      </c>
      <c r="U371">
        <v>5266</v>
      </c>
      <c r="V371" s="2">
        <f t="shared" si="58"/>
        <v>1419.7022312518566</v>
      </c>
      <c r="W371">
        <f t="shared" si="59"/>
        <v>1188.5</v>
      </c>
      <c r="X371" s="2">
        <f t="shared" si="60"/>
        <v>145.75244299674267</v>
      </c>
      <c r="Y371" s="4">
        <f t="shared" si="61"/>
        <v>128</v>
      </c>
    </row>
    <row r="372" spans="1:25" x14ac:dyDescent="0.35">
      <c r="A372" t="s">
        <v>398</v>
      </c>
      <c r="B372" t="s">
        <v>45</v>
      </c>
      <c r="C372" t="s">
        <v>15</v>
      </c>
      <c r="D372" t="s">
        <v>16</v>
      </c>
      <c r="E372" t="s">
        <v>17</v>
      </c>
      <c r="F372" t="s">
        <v>21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34</v>
      </c>
      <c r="M372" t="s">
        <v>19</v>
      </c>
      <c r="N372">
        <f t="shared" si="53"/>
        <v>1</v>
      </c>
      <c r="O372" s="4">
        <v>10171.25</v>
      </c>
      <c r="P372">
        <f t="shared" si="54"/>
        <v>101712.5</v>
      </c>
      <c r="Q372">
        <f t="shared" si="55"/>
        <v>30</v>
      </c>
      <c r="R372" s="2">
        <f t="shared" si="56"/>
        <v>46171.115635179151</v>
      </c>
      <c r="S372">
        <f t="shared" si="57"/>
        <v>38125</v>
      </c>
      <c r="U372">
        <v>0</v>
      </c>
      <c r="V372" s="2">
        <f t="shared" si="58"/>
        <v>1419.7022312518566</v>
      </c>
      <c r="W372">
        <f t="shared" si="59"/>
        <v>1188.5</v>
      </c>
      <c r="X372" s="2">
        <f t="shared" si="60"/>
        <v>145.75244299674267</v>
      </c>
      <c r="Y372" s="4">
        <f t="shared" si="61"/>
        <v>128</v>
      </c>
    </row>
    <row r="373" spans="1:25" x14ac:dyDescent="0.35">
      <c r="A373" t="s">
        <v>399</v>
      </c>
      <c r="B373" t="s">
        <v>14</v>
      </c>
      <c r="C373" t="s">
        <v>21</v>
      </c>
      <c r="D373" t="s">
        <v>30</v>
      </c>
      <c r="E373" t="s">
        <v>17</v>
      </c>
      <c r="F373" t="s">
        <v>15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34</v>
      </c>
      <c r="M373" t="s">
        <v>19</v>
      </c>
      <c r="N373">
        <f t="shared" si="53"/>
        <v>1</v>
      </c>
      <c r="O373" s="4">
        <v>5185</v>
      </c>
      <c r="P373">
        <f t="shared" si="54"/>
        <v>51850</v>
      </c>
      <c r="Q373">
        <f t="shared" si="55"/>
        <v>30</v>
      </c>
      <c r="R373" s="2">
        <f t="shared" si="56"/>
        <v>46171.115635179151</v>
      </c>
      <c r="S373">
        <f t="shared" si="57"/>
        <v>38125</v>
      </c>
      <c r="U373">
        <v>0</v>
      </c>
      <c r="V373" s="2">
        <f t="shared" si="58"/>
        <v>1419.7022312518566</v>
      </c>
      <c r="W373">
        <f t="shared" si="59"/>
        <v>1188.5</v>
      </c>
      <c r="X373" s="2">
        <f t="shared" si="60"/>
        <v>145.75244299674267</v>
      </c>
      <c r="Y373" s="4">
        <f t="shared" si="61"/>
        <v>128</v>
      </c>
    </row>
    <row r="374" spans="1:25" x14ac:dyDescent="0.35">
      <c r="A374" t="s">
        <v>400</v>
      </c>
      <c r="B374" t="s">
        <v>14</v>
      </c>
      <c r="C374" t="s">
        <v>21</v>
      </c>
      <c r="D374" t="s">
        <v>30</v>
      </c>
      <c r="E374" t="s">
        <v>17</v>
      </c>
      <c r="F374" t="s">
        <v>21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23</v>
      </c>
      <c r="M374" t="s">
        <v>19</v>
      </c>
      <c r="N374">
        <f t="shared" si="53"/>
        <v>1</v>
      </c>
      <c r="O374" s="4">
        <v>9323</v>
      </c>
      <c r="P374">
        <f t="shared" si="54"/>
        <v>93230</v>
      </c>
      <c r="Q374">
        <f t="shared" si="55"/>
        <v>25</v>
      </c>
      <c r="R374" s="2">
        <f t="shared" si="56"/>
        <v>46171.115635179151</v>
      </c>
      <c r="S374">
        <f t="shared" si="57"/>
        <v>38125</v>
      </c>
      <c r="U374">
        <v>5743.125</v>
      </c>
      <c r="V374" s="2">
        <f t="shared" si="58"/>
        <v>1419.7022312518566</v>
      </c>
      <c r="W374">
        <f t="shared" si="59"/>
        <v>1188.5</v>
      </c>
      <c r="X374" s="2">
        <f t="shared" si="60"/>
        <v>145.75244299674267</v>
      </c>
      <c r="Y374" s="4">
        <f t="shared" si="61"/>
        <v>128</v>
      </c>
    </row>
    <row r="375" spans="1:25" x14ac:dyDescent="0.35">
      <c r="A375" t="s">
        <v>401</v>
      </c>
      <c r="B375" t="s">
        <v>14</v>
      </c>
      <c r="C375" t="s">
        <v>15</v>
      </c>
      <c r="D375" t="s">
        <v>22</v>
      </c>
      <c r="E375" t="s">
        <v>17</v>
      </c>
      <c r="F375" t="s">
        <v>15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18</v>
      </c>
      <c r="M375" t="s">
        <v>24</v>
      </c>
      <c r="N375">
        <f t="shared" si="53"/>
        <v>0</v>
      </c>
      <c r="O375" s="4">
        <v>3062</v>
      </c>
      <c r="P375">
        <f t="shared" si="54"/>
        <v>30620</v>
      </c>
      <c r="Q375">
        <f t="shared" si="55"/>
        <v>15</v>
      </c>
      <c r="R375" s="2">
        <f t="shared" si="56"/>
        <v>46171.115635179151</v>
      </c>
      <c r="S375">
        <f t="shared" si="57"/>
        <v>38125</v>
      </c>
      <c r="U375">
        <v>1987</v>
      </c>
      <c r="V375" s="2">
        <f t="shared" si="58"/>
        <v>1419.7022312518566</v>
      </c>
      <c r="W375">
        <f t="shared" si="59"/>
        <v>1188.5</v>
      </c>
      <c r="X375" s="2">
        <f t="shared" si="60"/>
        <v>145.75244299674267</v>
      </c>
      <c r="Y375" s="4">
        <f t="shared" si="61"/>
        <v>128</v>
      </c>
    </row>
    <row r="376" spans="1:25" x14ac:dyDescent="0.35">
      <c r="A376" t="s">
        <v>402</v>
      </c>
      <c r="B376" t="s">
        <v>45</v>
      </c>
      <c r="C376" t="s">
        <v>15</v>
      </c>
      <c r="D376" t="s">
        <v>16</v>
      </c>
      <c r="E376" t="s">
        <v>17</v>
      </c>
      <c r="F376" t="s">
        <v>15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18</v>
      </c>
      <c r="M376" t="s">
        <v>19</v>
      </c>
      <c r="N376">
        <f t="shared" si="53"/>
        <v>1</v>
      </c>
      <c r="O376" s="4">
        <v>2764</v>
      </c>
      <c r="P376">
        <f t="shared" si="54"/>
        <v>27640</v>
      </c>
      <c r="Q376">
        <f t="shared" si="55"/>
        <v>30</v>
      </c>
      <c r="R376" s="2">
        <f t="shared" si="56"/>
        <v>46171.115635179151</v>
      </c>
      <c r="S376">
        <f t="shared" si="57"/>
        <v>38125</v>
      </c>
      <c r="U376">
        <v>1459</v>
      </c>
      <c r="V376" s="2">
        <f t="shared" si="58"/>
        <v>1419.7022312518566</v>
      </c>
      <c r="W376">
        <f t="shared" si="59"/>
        <v>1188.5</v>
      </c>
      <c r="X376" s="2">
        <f t="shared" si="60"/>
        <v>145.75244299674267</v>
      </c>
      <c r="Y376" s="4">
        <f t="shared" si="61"/>
        <v>128</v>
      </c>
    </row>
    <row r="377" spans="1:25" x14ac:dyDescent="0.35">
      <c r="A377" t="s">
        <v>403</v>
      </c>
      <c r="B377" t="s">
        <v>14</v>
      </c>
      <c r="C377" t="s">
        <v>21</v>
      </c>
      <c r="D377" t="s">
        <v>16</v>
      </c>
      <c r="E377" t="s">
        <v>17</v>
      </c>
      <c r="F377" t="s">
        <v>15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18</v>
      </c>
      <c r="M377" t="s">
        <v>19</v>
      </c>
      <c r="N377">
        <f t="shared" si="53"/>
        <v>1</v>
      </c>
      <c r="O377" s="4">
        <v>4817</v>
      </c>
      <c r="P377">
        <f t="shared" si="54"/>
        <v>48170</v>
      </c>
      <c r="Q377">
        <f t="shared" si="55"/>
        <v>15</v>
      </c>
      <c r="R377" s="2">
        <f t="shared" si="56"/>
        <v>46171.115635179151</v>
      </c>
      <c r="S377">
        <f t="shared" si="57"/>
        <v>38125</v>
      </c>
      <c r="U377">
        <v>923</v>
      </c>
      <c r="V377" s="2">
        <f t="shared" si="58"/>
        <v>1419.7022312518566</v>
      </c>
      <c r="W377">
        <f t="shared" si="59"/>
        <v>1188.5</v>
      </c>
      <c r="X377" s="2">
        <f t="shared" si="60"/>
        <v>145.75244299674267</v>
      </c>
      <c r="Y377" s="4">
        <f t="shared" si="61"/>
        <v>128</v>
      </c>
    </row>
    <row r="378" spans="1:25" x14ac:dyDescent="0.35">
      <c r="A378" t="s">
        <v>404</v>
      </c>
      <c r="B378" t="s">
        <v>14</v>
      </c>
      <c r="C378" t="s">
        <v>21</v>
      </c>
      <c r="D378" t="s">
        <v>33</v>
      </c>
      <c r="E378" t="s">
        <v>17</v>
      </c>
      <c r="F378" t="s">
        <v>15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23</v>
      </c>
      <c r="M378" t="s">
        <v>19</v>
      </c>
      <c r="N378">
        <f t="shared" si="53"/>
        <v>1</v>
      </c>
      <c r="O378" s="4">
        <v>8750</v>
      </c>
      <c r="P378">
        <f t="shared" si="54"/>
        <v>87500</v>
      </c>
      <c r="Q378">
        <f t="shared" si="55"/>
        <v>30</v>
      </c>
      <c r="R378" s="2">
        <f t="shared" si="56"/>
        <v>46171.115635179151</v>
      </c>
      <c r="S378">
        <f t="shared" si="57"/>
        <v>38125</v>
      </c>
      <c r="U378">
        <v>4996</v>
      </c>
      <c r="V378" s="2">
        <f t="shared" si="58"/>
        <v>1419.7022312518566</v>
      </c>
      <c r="W378">
        <f t="shared" si="59"/>
        <v>1188.5</v>
      </c>
      <c r="X378" s="2">
        <f t="shared" si="60"/>
        <v>145.75244299674267</v>
      </c>
      <c r="Y378" s="4">
        <f t="shared" si="61"/>
        <v>128</v>
      </c>
    </row>
    <row r="379" spans="1:25" x14ac:dyDescent="0.35">
      <c r="A379" t="s">
        <v>405</v>
      </c>
      <c r="B379" t="s">
        <v>14</v>
      </c>
      <c r="C379" t="s">
        <v>21</v>
      </c>
      <c r="D379" t="s">
        <v>16</v>
      </c>
      <c r="E379" t="s">
        <v>17</v>
      </c>
      <c r="F379" t="s">
        <v>15</v>
      </c>
      <c r="G379">
        <v>4310</v>
      </c>
      <c r="H379">
        <v>0</v>
      </c>
      <c r="I379">
        <v>130</v>
      </c>
      <c r="J379">
        <v>360</v>
      </c>
      <c r="K379">
        <v>1</v>
      </c>
      <c r="L379" t="s">
        <v>34</v>
      </c>
      <c r="M379" t="s">
        <v>19</v>
      </c>
      <c r="N379">
        <f t="shared" si="53"/>
        <v>1</v>
      </c>
      <c r="O379" s="4">
        <v>4310</v>
      </c>
      <c r="P379">
        <f t="shared" si="54"/>
        <v>43100</v>
      </c>
      <c r="Q379">
        <f t="shared" si="55"/>
        <v>30</v>
      </c>
      <c r="R379" s="2">
        <f t="shared" si="56"/>
        <v>46171.115635179151</v>
      </c>
      <c r="S379">
        <f t="shared" si="57"/>
        <v>38125</v>
      </c>
      <c r="U379">
        <v>0</v>
      </c>
      <c r="V379" s="2">
        <f t="shared" si="58"/>
        <v>1419.7022312518566</v>
      </c>
      <c r="W379">
        <f t="shared" si="59"/>
        <v>1188.5</v>
      </c>
      <c r="X379" s="2">
        <f t="shared" si="60"/>
        <v>145.75244299674267</v>
      </c>
      <c r="Y379" s="4">
        <f t="shared" si="61"/>
        <v>128</v>
      </c>
    </row>
    <row r="380" spans="1:25" x14ac:dyDescent="0.35">
      <c r="A380" t="s">
        <v>406</v>
      </c>
      <c r="B380" t="s">
        <v>14</v>
      </c>
      <c r="C380" t="s">
        <v>15</v>
      </c>
      <c r="D380" t="s">
        <v>16</v>
      </c>
      <c r="E380" t="s">
        <v>17</v>
      </c>
      <c r="F380" t="s">
        <v>15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18</v>
      </c>
      <c r="M380" t="s">
        <v>24</v>
      </c>
      <c r="N380">
        <f t="shared" si="53"/>
        <v>0</v>
      </c>
      <c r="O380" s="4">
        <v>3069</v>
      </c>
      <c r="P380">
        <f t="shared" si="54"/>
        <v>30690</v>
      </c>
      <c r="Q380">
        <f t="shared" si="55"/>
        <v>40</v>
      </c>
      <c r="R380" s="2">
        <f t="shared" si="56"/>
        <v>46171.115635179151</v>
      </c>
      <c r="S380">
        <f t="shared" si="57"/>
        <v>38125</v>
      </c>
      <c r="U380">
        <v>0</v>
      </c>
      <c r="V380" s="2">
        <f t="shared" si="58"/>
        <v>1419.7022312518566</v>
      </c>
      <c r="W380">
        <f t="shared" si="59"/>
        <v>1188.5</v>
      </c>
      <c r="X380" s="2">
        <f t="shared" si="60"/>
        <v>145.75244299674267</v>
      </c>
      <c r="Y380" s="4">
        <f t="shared" si="61"/>
        <v>128</v>
      </c>
    </row>
    <row r="381" spans="1:25" x14ac:dyDescent="0.35">
      <c r="A381" t="s">
        <v>407</v>
      </c>
      <c r="B381" t="s">
        <v>14</v>
      </c>
      <c r="C381" t="s">
        <v>21</v>
      </c>
      <c r="D381" t="s">
        <v>30</v>
      </c>
      <c r="E381" t="s">
        <v>17</v>
      </c>
      <c r="F381" t="s">
        <v>15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18</v>
      </c>
      <c r="M381" t="s">
        <v>19</v>
      </c>
      <c r="N381">
        <f t="shared" si="53"/>
        <v>1</v>
      </c>
      <c r="O381" s="4">
        <v>5391</v>
      </c>
      <c r="P381">
        <f t="shared" si="54"/>
        <v>53910</v>
      </c>
      <c r="Q381">
        <f t="shared" si="55"/>
        <v>30</v>
      </c>
      <c r="R381" s="2">
        <f t="shared" si="56"/>
        <v>46171.115635179151</v>
      </c>
      <c r="S381">
        <f t="shared" si="57"/>
        <v>38125</v>
      </c>
      <c r="U381">
        <v>0</v>
      </c>
      <c r="V381" s="2">
        <f t="shared" si="58"/>
        <v>1419.7022312518566</v>
      </c>
      <c r="W381">
        <f t="shared" si="59"/>
        <v>1188.5</v>
      </c>
      <c r="X381" s="2">
        <f t="shared" si="60"/>
        <v>145.75244299674267</v>
      </c>
      <c r="Y381" s="4">
        <f t="shared" si="61"/>
        <v>128</v>
      </c>
    </row>
    <row r="382" spans="1:25" x14ac:dyDescent="0.35">
      <c r="A382" t="s">
        <v>408</v>
      </c>
      <c r="B382" t="s">
        <v>14</v>
      </c>
      <c r="C382" t="s">
        <v>21</v>
      </c>
      <c r="D382" t="s">
        <v>16</v>
      </c>
      <c r="E382" t="s">
        <v>17</v>
      </c>
      <c r="F382" t="s">
        <v>15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34</v>
      </c>
      <c r="M382" t="s">
        <v>19</v>
      </c>
      <c r="N382">
        <f t="shared" si="53"/>
        <v>1</v>
      </c>
      <c r="O382" s="4">
        <v>3333</v>
      </c>
      <c r="P382">
        <f t="shared" si="54"/>
        <v>33330</v>
      </c>
      <c r="Q382">
        <f t="shared" si="55"/>
        <v>30</v>
      </c>
      <c r="R382" s="2">
        <f t="shared" si="56"/>
        <v>46171.115635179151</v>
      </c>
      <c r="S382">
        <f t="shared" si="57"/>
        <v>38125</v>
      </c>
      <c r="U382">
        <v>2500</v>
      </c>
      <c r="V382" s="2">
        <f t="shared" si="58"/>
        <v>1419.7022312518566</v>
      </c>
      <c r="W382">
        <f t="shared" si="59"/>
        <v>1188.5</v>
      </c>
      <c r="X382" s="2">
        <f t="shared" si="60"/>
        <v>145.75244299674267</v>
      </c>
      <c r="Y382" s="4">
        <f t="shared" si="61"/>
        <v>128</v>
      </c>
    </row>
    <row r="383" spans="1:25" x14ac:dyDescent="0.35">
      <c r="A383" t="s">
        <v>409</v>
      </c>
      <c r="B383" t="s">
        <v>14</v>
      </c>
      <c r="C383" t="s">
        <v>15</v>
      </c>
      <c r="D383" t="s">
        <v>16</v>
      </c>
      <c r="E383" t="s">
        <v>17</v>
      </c>
      <c r="F383" t="s">
        <v>15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34</v>
      </c>
      <c r="M383" t="s">
        <v>19</v>
      </c>
      <c r="N383">
        <f t="shared" si="53"/>
        <v>1</v>
      </c>
      <c r="O383" s="4">
        <v>5941</v>
      </c>
      <c r="P383">
        <f t="shared" si="54"/>
        <v>59410</v>
      </c>
      <c r="Q383">
        <f t="shared" si="55"/>
        <v>30</v>
      </c>
      <c r="R383" s="2">
        <f t="shared" si="56"/>
        <v>46171.115635179151</v>
      </c>
      <c r="S383">
        <f t="shared" si="57"/>
        <v>38125</v>
      </c>
      <c r="U383">
        <v>4232</v>
      </c>
      <c r="V383" s="2">
        <f t="shared" si="58"/>
        <v>1419.7022312518566</v>
      </c>
      <c r="W383">
        <f t="shared" si="59"/>
        <v>1188.5</v>
      </c>
      <c r="X383" s="2">
        <f t="shared" si="60"/>
        <v>145.75244299674267</v>
      </c>
      <c r="Y383" s="4">
        <f t="shared" si="61"/>
        <v>128</v>
      </c>
    </row>
    <row r="384" spans="1:25" x14ac:dyDescent="0.35">
      <c r="A384" t="s">
        <v>410</v>
      </c>
      <c r="B384" t="s">
        <v>45</v>
      </c>
      <c r="C384" t="s">
        <v>15</v>
      </c>
      <c r="D384" t="s">
        <v>16</v>
      </c>
      <c r="E384" t="s">
        <v>17</v>
      </c>
      <c r="F384" t="s">
        <v>15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18</v>
      </c>
      <c r="M384" t="s">
        <v>19</v>
      </c>
      <c r="N384">
        <f t="shared" si="53"/>
        <v>1</v>
      </c>
      <c r="O384" s="4">
        <v>6000</v>
      </c>
      <c r="P384">
        <f t="shared" si="54"/>
        <v>60000</v>
      </c>
      <c r="Q384">
        <f t="shared" si="55"/>
        <v>30</v>
      </c>
      <c r="R384" s="2">
        <f t="shared" si="56"/>
        <v>46171.115635179151</v>
      </c>
      <c r="S384">
        <f t="shared" si="57"/>
        <v>38125</v>
      </c>
      <c r="U384">
        <v>0</v>
      </c>
      <c r="V384" s="2">
        <f t="shared" si="58"/>
        <v>1419.7022312518566</v>
      </c>
      <c r="W384">
        <f t="shared" si="59"/>
        <v>1188.5</v>
      </c>
      <c r="X384" s="2">
        <f t="shared" si="60"/>
        <v>145.75244299674267</v>
      </c>
      <c r="Y384" s="4">
        <f t="shared" si="61"/>
        <v>128</v>
      </c>
    </row>
    <row r="385" spans="1:25" x14ac:dyDescent="0.35">
      <c r="A385" t="s">
        <v>411</v>
      </c>
      <c r="B385" t="s">
        <v>14</v>
      </c>
      <c r="C385" t="s">
        <v>15</v>
      </c>
      <c r="D385" t="s">
        <v>16</v>
      </c>
      <c r="E385" t="s">
        <v>17</v>
      </c>
      <c r="F385" t="s">
        <v>21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18</v>
      </c>
      <c r="M385" t="s">
        <v>19</v>
      </c>
      <c r="N385">
        <f t="shared" si="53"/>
        <v>1</v>
      </c>
      <c r="O385" s="4">
        <v>7167</v>
      </c>
      <c r="P385">
        <f t="shared" si="54"/>
        <v>71670</v>
      </c>
      <c r="Q385">
        <f t="shared" si="55"/>
        <v>30</v>
      </c>
      <c r="R385" s="2">
        <f t="shared" si="56"/>
        <v>46171.115635179151</v>
      </c>
      <c r="S385">
        <f t="shared" si="57"/>
        <v>38125</v>
      </c>
      <c r="U385">
        <v>0</v>
      </c>
      <c r="V385" s="2">
        <f t="shared" si="58"/>
        <v>1419.7022312518566</v>
      </c>
      <c r="W385">
        <f t="shared" si="59"/>
        <v>1188.5</v>
      </c>
      <c r="X385" s="2">
        <f t="shared" si="60"/>
        <v>145.75244299674267</v>
      </c>
      <c r="Y385" s="4">
        <f t="shared" si="61"/>
        <v>128</v>
      </c>
    </row>
    <row r="386" spans="1:25" x14ac:dyDescent="0.35">
      <c r="A386" t="s">
        <v>412</v>
      </c>
      <c r="B386" t="s">
        <v>14</v>
      </c>
      <c r="C386" t="s">
        <v>21</v>
      </c>
      <c r="D386" t="s">
        <v>30</v>
      </c>
      <c r="E386" t="s">
        <v>17</v>
      </c>
      <c r="F386" t="s">
        <v>15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18</v>
      </c>
      <c r="M386" t="s">
        <v>24</v>
      </c>
      <c r="N386">
        <f t="shared" ref="N386:N449" si="62">IF(M386="Y",1,0)</f>
        <v>0</v>
      </c>
      <c r="O386" s="4">
        <v>4566</v>
      </c>
      <c r="P386">
        <f t="shared" ref="P386:P449" si="63">O386*10</f>
        <v>45660</v>
      </c>
      <c r="Q386">
        <f t="shared" si="55"/>
        <v>30</v>
      </c>
      <c r="R386" s="2">
        <f t="shared" si="56"/>
        <v>46171.115635179151</v>
      </c>
      <c r="S386">
        <f t="shared" si="57"/>
        <v>38125</v>
      </c>
      <c r="U386">
        <v>0</v>
      </c>
      <c r="V386" s="2">
        <f t="shared" si="58"/>
        <v>1419.7022312518566</v>
      </c>
      <c r="W386">
        <f t="shared" si="59"/>
        <v>1188.5</v>
      </c>
      <c r="X386" s="2">
        <f t="shared" si="60"/>
        <v>145.75244299674267</v>
      </c>
      <c r="Y386" s="4">
        <f t="shared" si="61"/>
        <v>128</v>
      </c>
    </row>
    <row r="387" spans="1:25" x14ac:dyDescent="0.35">
      <c r="A387" t="s">
        <v>413</v>
      </c>
      <c r="B387" t="s">
        <v>14</v>
      </c>
      <c r="C387" t="s">
        <v>15</v>
      </c>
      <c r="D387" t="s">
        <v>22</v>
      </c>
      <c r="E387" t="s">
        <v>17</v>
      </c>
      <c r="F387" t="s">
        <v>15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18</v>
      </c>
      <c r="M387" t="s">
        <v>19</v>
      </c>
      <c r="N387">
        <f t="shared" si="62"/>
        <v>1</v>
      </c>
      <c r="O387" s="4">
        <v>3667</v>
      </c>
      <c r="P387">
        <f t="shared" si="63"/>
        <v>36670</v>
      </c>
      <c r="Q387">
        <f t="shared" ref="Q387:Q450" si="64">J387/12</f>
        <v>15</v>
      </c>
      <c r="R387" s="2">
        <f t="shared" ref="R387:R450" si="65">AVERAGE(P$2:P$615)</f>
        <v>46171.115635179151</v>
      </c>
      <c r="S387">
        <f t="shared" ref="S387:S450" si="66">MEDIAN(P$2:P$615)</f>
        <v>38125</v>
      </c>
      <c r="U387">
        <v>0</v>
      </c>
      <c r="V387" s="2">
        <f t="shared" ref="V387:V450" si="67">AVERAGE(U$2:U$615)</f>
        <v>1419.7022312518566</v>
      </c>
      <c r="W387">
        <f t="shared" ref="W387:W450" si="68">MEDIAN(U$2:U$615)</f>
        <v>1188.5</v>
      </c>
      <c r="X387" s="2">
        <f t="shared" ref="X387:X450" si="69">AVERAGE(I$2:I$615)</f>
        <v>145.75244299674267</v>
      </c>
      <c r="Y387" s="4">
        <f t="shared" ref="Y387:Y450" si="70">MEDIAN(I$2:I$615)</f>
        <v>128</v>
      </c>
    </row>
    <row r="388" spans="1:25" x14ac:dyDescent="0.35">
      <c r="A388" t="s">
        <v>414</v>
      </c>
      <c r="B388" t="s">
        <v>14</v>
      </c>
      <c r="C388" t="s">
        <v>15</v>
      </c>
      <c r="D388" t="s">
        <v>16</v>
      </c>
      <c r="E388" t="s">
        <v>27</v>
      </c>
      <c r="F388" t="s">
        <v>15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34</v>
      </c>
      <c r="M388" t="s">
        <v>19</v>
      </c>
      <c r="N388">
        <f t="shared" si="62"/>
        <v>1</v>
      </c>
      <c r="O388" s="4">
        <v>2346</v>
      </c>
      <c r="P388">
        <f t="shared" si="63"/>
        <v>23460</v>
      </c>
      <c r="Q388">
        <f t="shared" si="64"/>
        <v>30</v>
      </c>
      <c r="R388" s="2">
        <f t="shared" si="65"/>
        <v>46171.115635179151</v>
      </c>
      <c r="S388">
        <f t="shared" si="66"/>
        <v>38125</v>
      </c>
      <c r="U388">
        <v>1600</v>
      </c>
      <c r="V388" s="2">
        <f t="shared" si="67"/>
        <v>1419.7022312518566</v>
      </c>
      <c r="W388">
        <f t="shared" si="68"/>
        <v>1188.5</v>
      </c>
      <c r="X388" s="2">
        <f t="shared" si="69"/>
        <v>145.75244299674267</v>
      </c>
      <c r="Y388" s="4">
        <f t="shared" si="70"/>
        <v>128</v>
      </c>
    </row>
    <row r="389" spans="1:25" x14ac:dyDescent="0.35">
      <c r="A389" t="s">
        <v>415</v>
      </c>
      <c r="B389" t="s">
        <v>14</v>
      </c>
      <c r="C389" t="s">
        <v>21</v>
      </c>
      <c r="D389" t="s">
        <v>16</v>
      </c>
      <c r="E389" t="s">
        <v>27</v>
      </c>
      <c r="F389" t="s">
        <v>15</v>
      </c>
      <c r="G389">
        <v>3010</v>
      </c>
      <c r="H389">
        <v>3136</v>
      </c>
      <c r="I389">
        <v>128</v>
      </c>
      <c r="J389">
        <v>360</v>
      </c>
      <c r="K389">
        <v>0</v>
      </c>
      <c r="L389" t="s">
        <v>18</v>
      </c>
      <c r="M389" t="s">
        <v>24</v>
      </c>
      <c r="N389">
        <f t="shared" si="62"/>
        <v>0</v>
      </c>
      <c r="O389" s="4">
        <v>3010</v>
      </c>
      <c r="P389">
        <f t="shared" si="63"/>
        <v>30100</v>
      </c>
      <c r="Q389">
        <f t="shared" si="64"/>
        <v>30</v>
      </c>
      <c r="R389" s="2">
        <f t="shared" si="65"/>
        <v>46171.115635179151</v>
      </c>
      <c r="S389">
        <f t="shared" si="66"/>
        <v>38125</v>
      </c>
      <c r="U389">
        <v>3136</v>
      </c>
      <c r="V389" s="2">
        <f t="shared" si="67"/>
        <v>1419.7022312518566</v>
      </c>
      <c r="W389">
        <f t="shared" si="68"/>
        <v>1188.5</v>
      </c>
      <c r="X389" s="2">
        <f t="shared" si="69"/>
        <v>145.75244299674267</v>
      </c>
      <c r="Y389" s="4">
        <f t="shared" si="70"/>
        <v>128</v>
      </c>
    </row>
    <row r="390" spans="1:25" x14ac:dyDescent="0.35">
      <c r="A390" t="s">
        <v>416</v>
      </c>
      <c r="B390" t="s">
        <v>14</v>
      </c>
      <c r="C390" t="s">
        <v>21</v>
      </c>
      <c r="D390" t="s">
        <v>16</v>
      </c>
      <c r="E390" t="s">
        <v>17</v>
      </c>
      <c r="F390" t="s">
        <v>15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18</v>
      </c>
      <c r="M390" t="s">
        <v>19</v>
      </c>
      <c r="N390">
        <f t="shared" si="62"/>
        <v>1</v>
      </c>
      <c r="O390" s="4">
        <v>2333</v>
      </c>
      <c r="P390">
        <f t="shared" si="63"/>
        <v>23330</v>
      </c>
      <c r="Q390">
        <f t="shared" si="64"/>
        <v>30</v>
      </c>
      <c r="R390" s="2">
        <f t="shared" si="65"/>
        <v>46171.115635179151</v>
      </c>
      <c r="S390">
        <f t="shared" si="66"/>
        <v>38125</v>
      </c>
      <c r="U390">
        <v>2417</v>
      </c>
      <c r="V390" s="2">
        <f t="shared" si="67"/>
        <v>1419.7022312518566</v>
      </c>
      <c r="W390">
        <f t="shared" si="68"/>
        <v>1188.5</v>
      </c>
      <c r="X390" s="2">
        <f t="shared" si="69"/>
        <v>145.75244299674267</v>
      </c>
      <c r="Y390" s="4">
        <f t="shared" si="70"/>
        <v>128</v>
      </c>
    </row>
    <row r="391" spans="1:25" x14ac:dyDescent="0.35">
      <c r="A391" t="s">
        <v>417</v>
      </c>
      <c r="B391" t="s">
        <v>14</v>
      </c>
      <c r="C391" t="s">
        <v>21</v>
      </c>
      <c r="D391" t="s">
        <v>16</v>
      </c>
      <c r="E391" t="s">
        <v>17</v>
      </c>
      <c r="F391" t="s">
        <v>15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23</v>
      </c>
      <c r="M391" t="s">
        <v>19</v>
      </c>
      <c r="N391">
        <f t="shared" si="62"/>
        <v>1</v>
      </c>
      <c r="O391" s="4">
        <v>5488</v>
      </c>
      <c r="P391">
        <f t="shared" si="63"/>
        <v>54880</v>
      </c>
      <c r="Q391">
        <f t="shared" si="64"/>
        <v>30</v>
      </c>
      <c r="R391" s="2">
        <f t="shared" si="65"/>
        <v>46171.115635179151</v>
      </c>
      <c r="S391">
        <f t="shared" si="66"/>
        <v>38125</v>
      </c>
      <c r="U391">
        <v>0</v>
      </c>
      <c r="V391" s="2">
        <f t="shared" si="67"/>
        <v>1419.7022312518566</v>
      </c>
      <c r="W391">
        <f t="shared" si="68"/>
        <v>1188.5</v>
      </c>
      <c r="X391" s="2">
        <f t="shared" si="69"/>
        <v>145.75244299674267</v>
      </c>
      <c r="Y391" s="4">
        <f t="shared" si="70"/>
        <v>128</v>
      </c>
    </row>
    <row r="392" spans="1:25" x14ac:dyDescent="0.35">
      <c r="A392" t="s">
        <v>418</v>
      </c>
      <c r="B392" t="s">
        <v>14</v>
      </c>
      <c r="C392" t="s">
        <v>15</v>
      </c>
      <c r="D392" t="s">
        <v>33</v>
      </c>
      <c r="E392" t="s">
        <v>17</v>
      </c>
      <c r="F392" t="s">
        <v>15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23</v>
      </c>
      <c r="M392" t="s">
        <v>19</v>
      </c>
      <c r="N392">
        <f t="shared" si="62"/>
        <v>1</v>
      </c>
      <c r="O392" s="4">
        <v>9167</v>
      </c>
      <c r="P392">
        <f t="shared" si="63"/>
        <v>91670</v>
      </c>
      <c r="Q392">
        <f t="shared" si="64"/>
        <v>30</v>
      </c>
      <c r="R392" s="2">
        <f t="shared" si="65"/>
        <v>46171.115635179151</v>
      </c>
      <c r="S392">
        <f t="shared" si="66"/>
        <v>38125</v>
      </c>
      <c r="U392">
        <v>0</v>
      </c>
      <c r="V392" s="2">
        <f t="shared" si="67"/>
        <v>1419.7022312518566</v>
      </c>
      <c r="W392">
        <f t="shared" si="68"/>
        <v>1188.5</v>
      </c>
      <c r="X392" s="2">
        <f t="shared" si="69"/>
        <v>145.75244299674267</v>
      </c>
      <c r="Y392" s="4">
        <f t="shared" si="70"/>
        <v>128</v>
      </c>
    </row>
    <row r="393" spans="1:25" x14ac:dyDescent="0.35">
      <c r="A393" t="s">
        <v>419</v>
      </c>
      <c r="B393" t="s">
        <v>14</v>
      </c>
      <c r="C393" t="s">
        <v>21</v>
      </c>
      <c r="D393" t="s">
        <v>33</v>
      </c>
      <c r="E393" t="s">
        <v>17</v>
      </c>
      <c r="F393" t="s">
        <v>15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23</v>
      </c>
      <c r="M393" t="s">
        <v>19</v>
      </c>
      <c r="N393">
        <f t="shared" si="62"/>
        <v>1</v>
      </c>
      <c r="O393" s="4">
        <v>9504</v>
      </c>
      <c r="P393">
        <f t="shared" si="63"/>
        <v>95040</v>
      </c>
      <c r="Q393">
        <f t="shared" si="64"/>
        <v>30</v>
      </c>
      <c r="R393" s="2">
        <f t="shared" si="65"/>
        <v>46171.115635179151</v>
      </c>
      <c r="S393">
        <f t="shared" si="66"/>
        <v>38125</v>
      </c>
      <c r="U393">
        <v>0</v>
      </c>
      <c r="V393" s="2">
        <f t="shared" si="67"/>
        <v>1419.7022312518566</v>
      </c>
      <c r="W393">
        <f t="shared" si="68"/>
        <v>1188.5</v>
      </c>
      <c r="X393" s="2">
        <f t="shared" si="69"/>
        <v>145.75244299674267</v>
      </c>
      <c r="Y393" s="4">
        <f t="shared" si="70"/>
        <v>128</v>
      </c>
    </row>
    <row r="394" spans="1:25" x14ac:dyDescent="0.35">
      <c r="A394" t="s">
        <v>420</v>
      </c>
      <c r="B394" t="s">
        <v>14</v>
      </c>
      <c r="C394" t="s">
        <v>21</v>
      </c>
      <c r="D394" t="s">
        <v>16</v>
      </c>
      <c r="E394" t="s">
        <v>17</v>
      </c>
      <c r="F394" t="s">
        <v>15</v>
      </c>
      <c r="G394">
        <v>2583</v>
      </c>
      <c r="H394">
        <v>2115</v>
      </c>
      <c r="I394">
        <v>120</v>
      </c>
      <c r="J394">
        <v>360</v>
      </c>
      <c r="K394">
        <v>1</v>
      </c>
      <c r="L394" t="s">
        <v>18</v>
      </c>
      <c r="M394" t="s">
        <v>19</v>
      </c>
      <c r="N394">
        <f t="shared" si="62"/>
        <v>1</v>
      </c>
      <c r="O394" s="4">
        <v>2583</v>
      </c>
      <c r="P394">
        <f t="shared" si="63"/>
        <v>25830</v>
      </c>
      <c r="Q394">
        <f t="shared" si="64"/>
        <v>30</v>
      </c>
      <c r="R394" s="2">
        <f t="shared" si="65"/>
        <v>46171.115635179151</v>
      </c>
      <c r="S394">
        <f t="shared" si="66"/>
        <v>38125</v>
      </c>
      <c r="U394">
        <v>2115</v>
      </c>
      <c r="V394" s="2">
        <f t="shared" si="67"/>
        <v>1419.7022312518566</v>
      </c>
      <c r="W394">
        <f t="shared" si="68"/>
        <v>1188.5</v>
      </c>
      <c r="X394" s="2">
        <f t="shared" si="69"/>
        <v>145.75244299674267</v>
      </c>
      <c r="Y394" s="4">
        <f t="shared" si="70"/>
        <v>128</v>
      </c>
    </row>
    <row r="395" spans="1:25" x14ac:dyDescent="0.35">
      <c r="A395" t="s">
        <v>421</v>
      </c>
      <c r="B395" t="s">
        <v>14</v>
      </c>
      <c r="C395" t="s">
        <v>21</v>
      </c>
      <c r="D395" t="s">
        <v>30</v>
      </c>
      <c r="E395" t="s">
        <v>27</v>
      </c>
      <c r="F395" t="s">
        <v>15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34</v>
      </c>
      <c r="M395" t="s">
        <v>19</v>
      </c>
      <c r="N395">
        <f t="shared" si="62"/>
        <v>1</v>
      </c>
      <c r="O395" s="4">
        <v>1993</v>
      </c>
      <c r="P395">
        <f t="shared" si="63"/>
        <v>19930</v>
      </c>
      <c r="Q395">
        <f t="shared" si="64"/>
        <v>15</v>
      </c>
      <c r="R395" s="2">
        <f t="shared" si="65"/>
        <v>46171.115635179151</v>
      </c>
      <c r="S395">
        <f t="shared" si="66"/>
        <v>38125</v>
      </c>
      <c r="U395">
        <v>1625</v>
      </c>
      <c r="V395" s="2">
        <f t="shared" si="67"/>
        <v>1419.7022312518566</v>
      </c>
      <c r="W395">
        <f t="shared" si="68"/>
        <v>1188.5</v>
      </c>
      <c r="X395" s="2">
        <f t="shared" si="69"/>
        <v>145.75244299674267</v>
      </c>
      <c r="Y395" s="4">
        <f t="shared" si="70"/>
        <v>128</v>
      </c>
    </row>
    <row r="396" spans="1:25" x14ac:dyDescent="0.35">
      <c r="A396" t="s">
        <v>422</v>
      </c>
      <c r="B396" t="s">
        <v>14</v>
      </c>
      <c r="C396" t="s">
        <v>21</v>
      </c>
      <c r="D396" t="s">
        <v>30</v>
      </c>
      <c r="E396" t="s">
        <v>17</v>
      </c>
      <c r="F396" t="s">
        <v>15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18</v>
      </c>
      <c r="M396" t="s">
        <v>19</v>
      </c>
      <c r="N396">
        <f t="shared" si="62"/>
        <v>1</v>
      </c>
      <c r="O396" s="4">
        <v>3100</v>
      </c>
      <c r="P396">
        <f t="shared" si="63"/>
        <v>31000</v>
      </c>
      <c r="Q396">
        <f t="shared" si="64"/>
        <v>30</v>
      </c>
      <c r="R396" s="2">
        <f t="shared" si="65"/>
        <v>46171.115635179151</v>
      </c>
      <c r="S396">
        <f t="shared" si="66"/>
        <v>38125</v>
      </c>
      <c r="U396">
        <v>1400</v>
      </c>
      <c r="V396" s="2">
        <f t="shared" si="67"/>
        <v>1419.7022312518566</v>
      </c>
      <c r="W396">
        <f t="shared" si="68"/>
        <v>1188.5</v>
      </c>
      <c r="X396" s="2">
        <f t="shared" si="69"/>
        <v>145.75244299674267</v>
      </c>
      <c r="Y396" s="4">
        <f t="shared" si="70"/>
        <v>128</v>
      </c>
    </row>
    <row r="397" spans="1:25" x14ac:dyDescent="0.35">
      <c r="A397" t="s">
        <v>423</v>
      </c>
      <c r="B397" t="s">
        <v>14</v>
      </c>
      <c r="C397" t="s">
        <v>21</v>
      </c>
      <c r="D397" t="s">
        <v>30</v>
      </c>
      <c r="E397" t="s">
        <v>17</v>
      </c>
      <c r="F397" t="s">
        <v>15</v>
      </c>
      <c r="G397">
        <v>3276</v>
      </c>
      <c r="H397">
        <v>484</v>
      </c>
      <c r="I397">
        <v>135</v>
      </c>
      <c r="J397">
        <v>360</v>
      </c>
      <c r="K397">
        <v>1</v>
      </c>
      <c r="L397" t="s">
        <v>34</v>
      </c>
      <c r="M397" t="s">
        <v>19</v>
      </c>
      <c r="N397">
        <f t="shared" si="62"/>
        <v>1</v>
      </c>
      <c r="O397" s="4">
        <v>3276</v>
      </c>
      <c r="P397">
        <f t="shared" si="63"/>
        <v>32760</v>
      </c>
      <c r="Q397">
        <f t="shared" si="64"/>
        <v>30</v>
      </c>
      <c r="R397" s="2">
        <f t="shared" si="65"/>
        <v>46171.115635179151</v>
      </c>
      <c r="S397">
        <f t="shared" si="66"/>
        <v>38125</v>
      </c>
      <c r="U397">
        <v>484</v>
      </c>
      <c r="V397" s="2">
        <f t="shared" si="67"/>
        <v>1419.7022312518566</v>
      </c>
      <c r="W397">
        <f t="shared" si="68"/>
        <v>1188.5</v>
      </c>
      <c r="X397" s="2">
        <f t="shared" si="69"/>
        <v>145.75244299674267</v>
      </c>
      <c r="Y397" s="4">
        <f t="shared" si="70"/>
        <v>128</v>
      </c>
    </row>
    <row r="398" spans="1:25" x14ac:dyDescent="0.35">
      <c r="A398" t="s">
        <v>424</v>
      </c>
      <c r="B398" t="s">
        <v>45</v>
      </c>
      <c r="C398" t="s">
        <v>15</v>
      </c>
      <c r="D398" t="s">
        <v>16</v>
      </c>
      <c r="E398" t="s">
        <v>17</v>
      </c>
      <c r="F398" t="s">
        <v>15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18</v>
      </c>
      <c r="M398" t="s">
        <v>24</v>
      </c>
      <c r="N398">
        <f t="shared" si="62"/>
        <v>0</v>
      </c>
      <c r="O398" s="4">
        <v>3180</v>
      </c>
      <c r="P398">
        <f t="shared" si="63"/>
        <v>31800</v>
      </c>
      <c r="Q398">
        <f t="shared" si="64"/>
        <v>30</v>
      </c>
      <c r="R398" s="2">
        <f t="shared" si="65"/>
        <v>46171.115635179151</v>
      </c>
      <c r="S398">
        <f t="shared" si="66"/>
        <v>38125</v>
      </c>
      <c r="U398">
        <v>0</v>
      </c>
      <c r="V398" s="2">
        <f t="shared" si="67"/>
        <v>1419.7022312518566</v>
      </c>
      <c r="W398">
        <f t="shared" si="68"/>
        <v>1188.5</v>
      </c>
      <c r="X398" s="2">
        <f t="shared" si="69"/>
        <v>145.75244299674267</v>
      </c>
      <c r="Y398" s="4">
        <f t="shared" si="70"/>
        <v>128</v>
      </c>
    </row>
    <row r="399" spans="1:25" x14ac:dyDescent="0.35">
      <c r="A399" t="s">
        <v>425</v>
      </c>
      <c r="B399" t="s">
        <v>14</v>
      </c>
      <c r="C399" t="s">
        <v>21</v>
      </c>
      <c r="D399" t="s">
        <v>16</v>
      </c>
      <c r="E399" t="s">
        <v>17</v>
      </c>
      <c r="F399" t="s">
        <v>15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18</v>
      </c>
      <c r="M399" t="s">
        <v>19</v>
      </c>
      <c r="N399">
        <f t="shared" si="62"/>
        <v>1</v>
      </c>
      <c r="O399" s="4">
        <v>3033</v>
      </c>
      <c r="P399">
        <f t="shared" si="63"/>
        <v>30330</v>
      </c>
      <c r="Q399">
        <f t="shared" si="64"/>
        <v>30</v>
      </c>
      <c r="R399" s="2">
        <f t="shared" si="65"/>
        <v>46171.115635179151</v>
      </c>
      <c r="S399">
        <f t="shared" si="66"/>
        <v>38125</v>
      </c>
      <c r="U399">
        <v>1459</v>
      </c>
      <c r="V399" s="2">
        <f t="shared" si="67"/>
        <v>1419.7022312518566</v>
      </c>
      <c r="W399">
        <f t="shared" si="68"/>
        <v>1188.5</v>
      </c>
      <c r="X399" s="2">
        <f t="shared" si="69"/>
        <v>145.75244299674267</v>
      </c>
      <c r="Y399" s="4">
        <f t="shared" si="70"/>
        <v>128</v>
      </c>
    </row>
    <row r="400" spans="1:25" x14ac:dyDescent="0.35">
      <c r="A400" t="s">
        <v>426</v>
      </c>
      <c r="B400" t="s">
        <v>14</v>
      </c>
      <c r="C400" t="s">
        <v>15</v>
      </c>
      <c r="D400" t="s">
        <v>16</v>
      </c>
      <c r="E400" t="s">
        <v>27</v>
      </c>
      <c r="F400" t="s">
        <v>15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23</v>
      </c>
      <c r="M400" t="s">
        <v>19</v>
      </c>
      <c r="N400">
        <f t="shared" si="62"/>
        <v>1</v>
      </c>
      <c r="O400" s="4">
        <v>3902</v>
      </c>
      <c r="P400">
        <f t="shared" si="63"/>
        <v>39020</v>
      </c>
      <c r="Q400">
        <f t="shared" si="64"/>
        <v>30</v>
      </c>
      <c r="R400" s="2">
        <f t="shared" si="65"/>
        <v>46171.115635179151</v>
      </c>
      <c r="S400">
        <f t="shared" si="66"/>
        <v>38125</v>
      </c>
      <c r="U400">
        <v>1666</v>
      </c>
      <c r="V400" s="2">
        <f t="shared" si="67"/>
        <v>1419.7022312518566</v>
      </c>
      <c r="W400">
        <f t="shared" si="68"/>
        <v>1188.5</v>
      </c>
      <c r="X400" s="2">
        <f t="shared" si="69"/>
        <v>145.75244299674267</v>
      </c>
      <c r="Y400" s="4">
        <f t="shared" si="70"/>
        <v>128</v>
      </c>
    </row>
    <row r="401" spans="1:25" x14ac:dyDescent="0.35">
      <c r="A401" t="s">
        <v>427</v>
      </c>
      <c r="B401" t="s">
        <v>45</v>
      </c>
      <c r="C401" t="s">
        <v>15</v>
      </c>
      <c r="D401" t="s">
        <v>16</v>
      </c>
      <c r="E401" t="s">
        <v>17</v>
      </c>
      <c r="F401" t="s">
        <v>15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34</v>
      </c>
      <c r="M401" t="s">
        <v>24</v>
      </c>
      <c r="N401">
        <f t="shared" si="62"/>
        <v>0</v>
      </c>
      <c r="O401" s="4">
        <v>1500</v>
      </c>
      <c r="P401">
        <f t="shared" si="63"/>
        <v>15000</v>
      </c>
      <c r="Q401">
        <f t="shared" si="64"/>
        <v>30</v>
      </c>
      <c r="R401" s="2">
        <f t="shared" si="65"/>
        <v>46171.115635179151</v>
      </c>
      <c r="S401">
        <f t="shared" si="66"/>
        <v>38125</v>
      </c>
      <c r="U401">
        <v>1800</v>
      </c>
      <c r="V401" s="2">
        <f t="shared" si="67"/>
        <v>1419.7022312518566</v>
      </c>
      <c r="W401">
        <f t="shared" si="68"/>
        <v>1188.5</v>
      </c>
      <c r="X401" s="2">
        <f t="shared" si="69"/>
        <v>145.75244299674267</v>
      </c>
      <c r="Y401" s="4">
        <f t="shared" si="70"/>
        <v>128</v>
      </c>
    </row>
    <row r="402" spans="1:25" x14ac:dyDescent="0.35">
      <c r="A402" t="s">
        <v>428</v>
      </c>
      <c r="B402" t="s">
        <v>14</v>
      </c>
      <c r="C402" t="s">
        <v>21</v>
      </c>
      <c r="D402" t="s">
        <v>30</v>
      </c>
      <c r="E402" t="s">
        <v>27</v>
      </c>
      <c r="F402" t="s">
        <v>15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18</v>
      </c>
      <c r="M402" t="s">
        <v>24</v>
      </c>
      <c r="N402">
        <f t="shared" si="62"/>
        <v>0</v>
      </c>
      <c r="O402" s="4">
        <v>2889</v>
      </c>
      <c r="P402">
        <f t="shared" si="63"/>
        <v>28890</v>
      </c>
      <c r="Q402">
        <f t="shared" si="64"/>
        <v>15</v>
      </c>
      <c r="R402" s="2">
        <f t="shared" si="65"/>
        <v>46171.115635179151</v>
      </c>
      <c r="S402">
        <f t="shared" si="66"/>
        <v>38125</v>
      </c>
      <c r="U402">
        <v>0</v>
      </c>
      <c r="V402" s="2">
        <f t="shared" si="67"/>
        <v>1419.7022312518566</v>
      </c>
      <c r="W402">
        <f t="shared" si="68"/>
        <v>1188.5</v>
      </c>
      <c r="X402" s="2">
        <f t="shared" si="69"/>
        <v>145.75244299674267</v>
      </c>
      <c r="Y402" s="4">
        <f t="shared" si="70"/>
        <v>128</v>
      </c>
    </row>
    <row r="403" spans="1:25" x14ac:dyDescent="0.35">
      <c r="A403" t="s">
        <v>429</v>
      </c>
      <c r="B403" t="s">
        <v>14</v>
      </c>
      <c r="C403" t="s">
        <v>15</v>
      </c>
      <c r="D403" t="s">
        <v>16</v>
      </c>
      <c r="E403" t="s">
        <v>27</v>
      </c>
      <c r="F403" t="s">
        <v>15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23</v>
      </c>
      <c r="M403" t="s">
        <v>24</v>
      </c>
      <c r="N403">
        <f t="shared" si="62"/>
        <v>0</v>
      </c>
      <c r="O403" s="4">
        <v>2755</v>
      </c>
      <c r="P403">
        <f t="shared" si="63"/>
        <v>27550</v>
      </c>
      <c r="Q403">
        <f t="shared" si="64"/>
        <v>25</v>
      </c>
      <c r="R403" s="2">
        <f t="shared" si="65"/>
        <v>46171.115635179151</v>
      </c>
      <c r="S403">
        <f t="shared" si="66"/>
        <v>38125</v>
      </c>
      <c r="U403">
        <v>0</v>
      </c>
      <c r="V403" s="2">
        <f t="shared" si="67"/>
        <v>1419.7022312518566</v>
      </c>
      <c r="W403">
        <f t="shared" si="68"/>
        <v>1188.5</v>
      </c>
      <c r="X403" s="2">
        <f t="shared" si="69"/>
        <v>145.75244299674267</v>
      </c>
      <c r="Y403" s="4">
        <f t="shared" si="70"/>
        <v>128</v>
      </c>
    </row>
    <row r="404" spans="1:25" x14ac:dyDescent="0.35">
      <c r="A404" t="s">
        <v>430</v>
      </c>
      <c r="B404" t="s">
        <v>14</v>
      </c>
      <c r="C404" t="s">
        <v>15</v>
      </c>
      <c r="D404" t="s">
        <v>16</v>
      </c>
      <c r="E404" t="s">
        <v>17</v>
      </c>
      <c r="F404" t="s">
        <v>15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34</v>
      </c>
      <c r="M404" t="s">
        <v>19</v>
      </c>
      <c r="N404">
        <f t="shared" si="62"/>
        <v>1</v>
      </c>
      <c r="O404" s="4">
        <v>2500</v>
      </c>
      <c r="P404">
        <f t="shared" si="63"/>
        <v>25000</v>
      </c>
      <c r="Q404">
        <f t="shared" si="64"/>
        <v>30</v>
      </c>
      <c r="R404" s="2">
        <f t="shared" si="65"/>
        <v>46171.115635179151</v>
      </c>
      <c r="S404">
        <f t="shared" si="66"/>
        <v>38125</v>
      </c>
      <c r="U404">
        <v>5743.125</v>
      </c>
      <c r="V404" s="2">
        <f t="shared" si="67"/>
        <v>1419.7022312518566</v>
      </c>
      <c r="W404">
        <f t="shared" si="68"/>
        <v>1188.5</v>
      </c>
      <c r="X404" s="2">
        <f t="shared" si="69"/>
        <v>145.75244299674267</v>
      </c>
      <c r="Y404" s="4">
        <f t="shared" si="70"/>
        <v>128</v>
      </c>
    </row>
    <row r="405" spans="1:25" x14ac:dyDescent="0.35">
      <c r="A405" t="s">
        <v>431</v>
      </c>
      <c r="B405" t="s">
        <v>45</v>
      </c>
      <c r="C405" t="s">
        <v>15</v>
      </c>
      <c r="D405" t="s">
        <v>16</v>
      </c>
      <c r="E405" t="s">
        <v>27</v>
      </c>
      <c r="F405" t="s">
        <v>15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34</v>
      </c>
      <c r="M405" t="s">
        <v>19</v>
      </c>
      <c r="N405">
        <f t="shared" si="62"/>
        <v>1</v>
      </c>
      <c r="O405" s="4">
        <v>1963</v>
      </c>
      <c r="P405">
        <f t="shared" si="63"/>
        <v>19630</v>
      </c>
      <c r="Q405">
        <f t="shared" si="64"/>
        <v>30</v>
      </c>
      <c r="R405" s="2">
        <f t="shared" si="65"/>
        <v>46171.115635179151</v>
      </c>
      <c r="S405">
        <f t="shared" si="66"/>
        <v>38125</v>
      </c>
      <c r="U405">
        <v>0</v>
      </c>
      <c r="V405" s="2">
        <f t="shared" si="67"/>
        <v>1419.7022312518566</v>
      </c>
      <c r="W405">
        <f t="shared" si="68"/>
        <v>1188.5</v>
      </c>
      <c r="X405" s="2">
        <f t="shared" si="69"/>
        <v>145.75244299674267</v>
      </c>
      <c r="Y405" s="4">
        <f t="shared" si="70"/>
        <v>128</v>
      </c>
    </row>
    <row r="406" spans="1:25" x14ac:dyDescent="0.35">
      <c r="A406" t="s">
        <v>432</v>
      </c>
      <c r="B406" t="s">
        <v>45</v>
      </c>
      <c r="C406" t="s">
        <v>15</v>
      </c>
      <c r="D406" t="s">
        <v>16</v>
      </c>
      <c r="E406" t="s">
        <v>17</v>
      </c>
      <c r="F406" t="s">
        <v>21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23</v>
      </c>
      <c r="M406" t="s">
        <v>24</v>
      </c>
      <c r="N406">
        <f t="shared" si="62"/>
        <v>0</v>
      </c>
      <c r="O406" s="4">
        <v>7441</v>
      </c>
      <c r="P406">
        <f t="shared" si="63"/>
        <v>74410</v>
      </c>
      <c r="Q406">
        <f t="shared" si="64"/>
        <v>30</v>
      </c>
      <c r="R406" s="2">
        <f t="shared" si="65"/>
        <v>46171.115635179151</v>
      </c>
      <c r="S406">
        <f t="shared" si="66"/>
        <v>38125</v>
      </c>
      <c r="U406">
        <v>0</v>
      </c>
      <c r="V406" s="2">
        <f t="shared" si="67"/>
        <v>1419.7022312518566</v>
      </c>
      <c r="W406">
        <f t="shared" si="68"/>
        <v>1188.5</v>
      </c>
      <c r="X406" s="2">
        <f t="shared" si="69"/>
        <v>145.75244299674267</v>
      </c>
      <c r="Y406" s="4">
        <f t="shared" si="70"/>
        <v>128</v>
      </c>
    </row>
    <row r="407" spans="1:25" x14ac:dyDescent="0.35">
      <c r="A407" t="s">
        <v>433</v>
      </c>
      <c r="B407" t="s">
        <v>45</v>
      </c>
      <c r="C407" t="s">
        <v>15</v>
      </c>
      <c r="D407" t="s">
        <v>16</v>
      </c>
      <c r="E407" t="s">
        <v>17</v>
      </c>
      <c r="F407" t="s">
        <v>15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34</v>
      </c>
      <c r="M407" t="s">
        <v>19</v>
      </c>
      <c r="N407">
        <f t="shared" si="62"/>
        <v>1</v>
      </c>
      <c r="O407" s="4">
        <v>4547</v>
      </c>
      <c r="P407">
        <f t="shared" si="63"/>
        <v>45470</v>
      </c>
      <c r="Q407">
        <f t="shared" si="64"/>
        <v>30</v>
      </c>
      <c r="R407" s="2">
        <f t="shared" si="65"/>
        <v>46171.115635179151</v>
      </c>
      <c r="S407">
        <f t="shared" si="66"/>
        <v>38125</v>
      </c>
      <c r="U407">
        <v>0</v>
      </c>
      <c r="V407" s="2">
        <f t="shared" si="67"/>
        <v>1419.7022312518566</v>
      </c>
      <c r="W407">
        <f t="shared" si="68"/>
        <v>1188.5</v>
      </c>
      <c r="X407" s="2">
        <f t="shared" si="69"/>
        <v>145.75244299674267</v>
      </c>
      <c r="Y407" s="4">
        <f t="shared" si="70"/>
        <v>128</v>
      </c>
    </row>
    <row r="408" spans="1:25" x14ac:dyDescent="0.35">
      <c r="A408" t="s">
        <v>434</v>
      </c>
      <c r="B408" t="s">
        <v>14</v>
      </c>
      <c r="C408" t="s">
        <v>21</v>
      </c>
      <c r="D408" t="s">
        <v>16</v>
      </c>
      <c r="E408" t="s">
        <v>27</v>
      </c>
      <c r="F408" t="s">
        <v>15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18</v>
      </c>
      <c r="M408" t="s">
        <v>19</v>
      </c>
      <c r="N408">
        <f t="shared" si="62"/>
        <v>1</v>
      </c>
      <c r="O408" s="4">
        <v>2167</v>
      </c>
      <c r="P408">
        <f t="shared" si="63"/>
        <v>21670</v>
      </c>
      <c r="Q408">
        <f t="shared" si="64"/>
        <v>30</v>
      </c>
      <c r="R408" s="2">
        <f t="shared" si="65"/>
        <v>46171.115635179151</v>
      </c>
      <c r="S408">
        <f t="shared" si="66"/>
        <v>38125</v>
      </c>
      <c r="U408">
        <v>2400</v>
      </c>
      <c r="V408" s="2">
        <f t="shared" si="67"/>
        <v>1419.7022312518566</v>
      </c>
      <c r="W408">
        <f t="shared" si="68"/>
        <v>1188.5</v>
      </c>
      <c r="X408" s="2">
        <f t="shared" si="69"/>
        <v>145.75244299674267</v>
      </c>
      <c r="Y408" s="4">
        <f t="shared" si="70"/>
        <v>128</v>
      </c>
    </row>
    <row r="409" spans="1:25" x14ac:dyDescent="0.35">
      <c r="A409" t="s">
        <v>435</v>
      </c>
      <c r="B409" t="s">
        <v>45</v>
      </c>
      <c r="C409" t="s">
        <v>15</v>
      </c>
      <c r="D409" t="s">
        <v>16</v>
      </c>
      <c r="E409" t="s">
        <v>27</v>
      </c>
      <c r="F409" t="s">
        <v>15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23</v>
      </c>
      <c r="M409" t="s">
        <v>19</v>
      </c>
      <c r="N409">
        <f t="shared" si="62"/>
        <v>1</v>
      </c>
      <c r="O409" s="4">
        <v>2213</v>
      </c>
      <c r="P409">
        <f t="shared" si="63"/>
        <v>22130</v>
      </c>
      <c r="Q409">
        <f t="shared" si="64"/>
        <v>30</v>
      </c>
      <c r="R409" s="2">
        <f t="shared" si="65"/>
        <v>46171.115635179151</v>
      </c>
      <c r="S409">
        <f t="shared" si="66"/>
        <v>38125</v>
      </c>
      <c r="U409">
        <v>0</v>
      </c>
      <c r="V409" s="2">
        <f t="shared" si="67"/>
        <v>1419.7022312518566</v>
      </c>
      <c r="W409">
        <f t="shared" si="68"/>
        <v>1188.5</v>
      </c>
      <c r="X409" s="2">
        <f t="shared" si="69"/>
        <v>145.75244299674267</v>
      </c>
      <c r="Y409" s="4">
        <f t="shared" si="70"/>
        <v>128</v>
      </c>
    </row>
    <row r="410" spans="1:25" x14ac:dyDescent="0.35">
      <c r="A410" t="s">
        <v>436</v>
      </c>
      <c r="B410" t="s">
        <v>14</v>
      </c>
      <c r="C410" t="s">
        <v>21</v>
      </c>
      <c r="D410" t="s">
        <v>22</v>
      </c>
      <c r="E410" t="s">
        <v>17</v>
      </c>
      <c r="F410" t="s">
        <v>15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34</v>
      </c>
      <c r="M410" t="s">
        <v>24</v>
      </c>
      <c r="N410">
        <f t="shared" si="62"/>
        <v>0</v>
      </c>
      <c r="O410" s="4">
        <v>8300</v>
      </c>
      <c r="P410">
        <f t="shared" si="63"/>
        <v>83000</v>
      </c>
      <c r="Q410">
        <f t="shared" si="64"/>
        <v>25</v>
      </c>
      <c r="R410" s="2">
        <f t="shared" si="65"/>
        <v>46171.115635179151</v>
      </c>
      <c r="S410">
        <f t="shared" si="66"/>
        <v>38125</v>
      </c>
      <c r="U410">
        <v>0</v>
      </c>
      <c r="V410" s="2">
        <f t="shared" si="67"/>
        <v>1419.7022312518566</v>
      </c>
      <c r="W410">
        <f t="shared" si="68"/>
        <v>1188.5</v>
      </c>
      <c r="X410" s="2">
        <f t="shared" si="69"/>
        <v>145.75244299674267</v>
      </c>
      <c r="Y410" s="4">
        <f t="shared" si="70"/>
        <v>128</v>
      </c>
    </row>
    <row r="411" spans="1:25" x14ac:dyDescent="0.35">
      <c r="A411" t="s">
        <v>437</v>
      </c>
      <c r="B411" t="s">
        <v>14</v>
      </c>
      <c r="C411" t="s">
        <v>21</v>
      </c>
      <c r="D411" t="s">
        <v>33</v>
      </c>
      <c r="E411" t="s">
        <v>17</v>
      </c>
      <c r="F411" t="s">
        <v>15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23</v>
      </c>
      <c r="M411" t="s">
        <v>24</v>
      </c>
      <c r="N411">
        <f t="shared" si="62"/>
        <v>0</v>
      </c>
      <c r="O411" s="4">
        <v>10171.25</v>
      </c>
      <c r="P411">
        <f t="shared" si="63"/>
        <v>101712.5</v>
      </c>
      <c r="Q411">
        <f t="shared" si="64"/>
        <v>30</v>
      </c>
      <c r="R411" s="2">
        <f t="shared" si="65"/>
        <v>46171.115635179151</v>
      </c>
      <c r="S411">
        <f t="shared" si="66"/>
        <v>38125</v>
      </c>
      <c r="U411">
        <v>0</v>
      </c>
      <c r="V411" s="2">
        <f t="shared" si="67"/>
        <v>1419.7022312518566</v>
      </c>
      <c r="W411">
        <f t="shared" si="68"/>
        <v>1188.5</v>
      </c>
      <c r="X411" s="2">
        <f t="shared" si="69"/>
        <v>145.75244299674267</v>
      </c>
      <c r="Y411" s="4">
        <f t="shared" si="70"/>
        <v>128</v>
      </c>
    </row>
    <row r="412" spans="1:25" x14ac:dyDescent="0.35">
      <c r="A412" t="s">
        <v>438</v>
      </c>
      <c r="B412" t="s">
        <v>45</v>
      </c>
      <c r="C412" t="s">
        <v>15</v>
      </c>
      <c r="D412" t="s">
        <v>22</v>
      </c>
      <c r="E412" t="s">
        <v>27</v>
      </c>
      <c r="F412" t="s">
        <v>21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34</v>
      </c>
      <c r="M412" t="s">
        <v>24</v>
      </c>
      <c r="N412">
        <f t="shared" si="62"/>
        <v>0</v>
      </c>
      <c r="O412" s="4">
        <v>3867</v>
      </c>
      <c r="P412">
        <f t="shared" si="63"/>
        <v>38670</v>
      </c>
      <c r="Q412">
        <f t="shared" si="64"/>
        <v>30</v>
      </c>
      <c r="R412" s="2">
        <f t="shared" si="65"/>
        <v>46171.115635179151</v>
      </c>
      <c r="S412">
        <f t="shared" si="66"/>
        <v>38125</v>
      </c>
      <c r="U412">
        <v>0</v>
      </c>
      <c r="V412" s="2">
        <f t="shared" si="67"/>
        <v>1419.7022312518566</v>
      </c>
      <c r="W412">
        <f t="shared" si="68"/>
        <v>1188.5</v>
      </c>
      <c r="X412" s="2">
        <f t="shared" si="69"/>
        <v>145.75244299674267</v>
      </c>
      <c r="Y412" s="4">
        <f t="shared" si="70"/>
        <v>128</v>
      </c>
    </row>
    <row r="413" spans="1:25" x14ac:dyDescent="0.35">
      <c r="A413" t="s">
        <v>439</v>
      </c>
      <c r="B413" t="s">
        <v>14</v>
      </c>
      <c r="C413" t="s">
        <v>21</v>
      </c>
      <c r="D413" t="s">
        <v>16</v>
      </c>
      <c r="E413" t="s">
        <v>17</v>
      </c>
      <c r="F413" t="s">
        <v>15</v>
      </c>
      <c r="G413">
        <v>6256</v>
      </c>
      <c r="H413">
        <v>0</v>
      </c>
      <c r="I413">
        <v>160</v>
      </c>
      <c r="J413">
        <v>360</v>
      </c>
      <c r="K413">
        <v>1</v>
      </c>
      <c r="L413" t="s">
        <v>18</v>
      </c>
      <c r="M413" t="s">
        <v>19</v>
      </c>
      <c r="N413">
        <f t="shared" si="62"/>
        <v>1</v>
      </c>
      <c r="O413" s="4">
        <v>6256</v>
      </c>
      <c r="P413">
        <f t="shared" si="63"/>
        <v>62560</v>
      </c>
      <c r="Q413">
        <f t="shared" si="64"/>
        <v>30</v>
      </c>
      <c r="R413" s="2">
        <f t="shared" si="65"/>
        <v>46171.115635179151</v>
      </c>
      <c r="S413">
        <f t="shared" si="66"/>
        <v>38125</v>
      </c>
      <c r="U413">
        <v>0</v>
      </c>
      <c r="V413" s="2">
        <f t="shared" si="67"/>
        <v>1419.7022312518566</v>
      </c>
      <c r="W413">
        <f t="shared" si="68"/>
        <v>1188.5</v>
      </c>
      <c r="X413" s="2">
        <f t="shared" si="69"/>
        <v>145.75244299674267</v>
      </c>
      <c r="Y413" s="4">
        <f t="shared" si="70"/>
        <v>128</v>
      </c>
    </row>
    <row r="414" spans="1:25" x14ac:dyDescent="0.35">
      <c r="A414" t="s">
        <v>440</v>
      </c>
      <c r="B414" t="s">
        <v>14</v>
      </c>
      <c r="C414" t="s">
        <v>21</v>
      </c>
      <c r="D414" t="s">
        <v>16</v>
      </c>
      <c r="E414" t="s">
        <v>27</v>
      </c>
      <c r="F414" t="s">
        <v>15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23</v>
      </c>
      <c r="M414" t="s">
        <v>24</v>
      </c>
      <c r="N414">
        <f t="shared" si="62"/>
        <v>0</v>
      </c>
      <c r="O414" s="4">
        <v>6096</v>
      </c>
      <c r="P414">
        <f t="shared" si="63"/>
        <v>60960</v>
      </c>
      <c r="Q414">
        <f t="shared" si="64"/>
        <v>30</v>
      </c>
      <c r="R414" s="2">
        <f t="shared" si="65"/>
        <v>46171.115635179151</v>
      </c>
      <c r="S414">
        <f t="shared" si="66"/>
        <v>38125</v>
      </c>
      <c r="U414">
        <v>0</v>
      </c>
      <c r="V414" s="2">
        <f t="shared" si="67"/>
        <v>1419.7022312518566</v>
      </c>
      <c r="W414">
        <f t="shared" si="68"/>
        <v>1188.5</v>
      </c>
      <c r="X414" s="2">
        <f t="shared" si="69"/>
        <v>145.75244299674267</v>
      </c>
      <c r="Y414" s="4">
        <f t="shared" si="70"/>
        <v>128</v>
      </c>
    </row>
    <row r="415" spans="1:25" x14ac:dyDescent="0.35">
      <c r="A415" t="s">
        <v>441</v>
      </c>
      <c r="B415" t="s">
        <v>14</v>
      </c>
      <c r="C415" t="s">
        <v>21</v>
      </c>
      <c r="D415" t="s">
        <v>16</v>
      </c>
      <c r="E415" t="s">
        <v>27</v>
      </c>
      <c r="F415" t="s">
        <v>15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23</v>
      </c>
      <c r="M415" t="s">
        <v>19</v>
      </c>
      <c r="N415">
        <f t="shared" si="62"/>
        <v>1</v>
      </c>
      <c r="O415" s="4">
        <v>2253</v>
      </c>
      <c r="P415">
        <f t="shared" si="63"/>
        <v>22530</v>
      </c>
      <c r="Q415">
        <f t="shared" si="64"/>
        <v>30</v>
      </c>
      <c r="R415" s="2">
        <f t="shared" si="65"/>
        <v>46171.115635179151</v>
      </c>
      <c r="S415">
        <f t="shared" si="66"/>
        <v>38125</v>
      </c>
      <c r="U415">
        <v>2033</v>
      </c>
      <c r="V415" s="2">
        <f t="shared" si="67"/>
        <v>1419.7022312518566</v>
      </c>
      <c r="W415">
        <f t="shared" si="68"/>
        <v>1188.5</v>
      </c>
      <c r="X415" s="2">
        <f t="shared" si="69"/>
        <v>145.75244299674267</v>
      </c>
      <c r="Y415" s="4">
        <f t="shared" si="70"/>
        <v>128</v>
      </c>
    </row>
    <row r="416" spans="1:25" x14ac:dyDescent="0.35">
      <c r="A416" t="s">
        <v>442</v>
      </c>
      <c r="B416" t="s">
        <v>45</v>
      </c>
      <c r="C416" t="s">
        <v>21</v>
      </c>
      <c r="D416" t="s">
        <v>16</v>
      </c>
      <c r="E416" t="s">
        <v>27</v>
      </c>
      <c r="F416" t="s">
        <v>15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34</v>
      </c>
      <c r="M416" t="s">
        <v>24</v>
      </c>
      <c r="N416">
        <f t="shared" si="62"/>
        <v>0</v>
      </c>
      <c r="O416" s="4">
        <v>2149</v>
      </c>
      <c r="P416">
        <f t="shared" si="63"/>
        <v>21490</v>
      </c>
      <c r="Q416">
        <f t="shared" si="64"/>
        <v>30</v>
      </c>
      <c r="R416" s="2">
        <f t="shared" si="65"/>
        <v>46171.115635179151</v>
      </c>
      <c r="S416">
        <f t="shared" si="66"/>
        <v>38125</v>
      </c>
      <c r="U416">
        <v>3237</v>
      </c>
      <c r="V416" s="2">
        <f t="shared" si="67"/>
        <v>1419.7022312518566</v>
      </c>
      <c r="W416">
        <f t="shared" si="68"/>
        <v>1188.5</v>
      </c>
      <c r="X416" s="2">
        <f t="shared" si="69"/>
        <v>145.75244299674267</v>
      </c>
      <c r="Y416" s="4">
        <f t="shared" si="70"/>
        <v>128</v>
      </c>
    </row>
    <row r="417" spans="1:25" x14ac:dyDescent="0.35">
      <c r="A417" t="s">
        <v>443</v>
      </c>
      <c r="B417" t="s">
        <v>45</v>
      </c>
      <c r="C417" t="s">
        <v>15</v>
      </c>
      <c r="D417" t="s">
        <v>16</v>
      </c>
      <c r="E417" t="s">
        <v>17</v>
      </c>
      <c r="F417" t="s">
        <v>15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18</v>
      </c>
      <c r="M417" t="s">
        <v>19</v>
      </c>
      <c r="N417">
        <f t="shared" si="62"/>
        <v>1</v>
      </c>
      <c r="O417" s="4">
        <v>2995</v>
      </c>
      <c r="P417">
        <f t="shared" si="63"/>
        <v>29950</v>
      </c>
      <c r="Q417">
        <f t="shared" si="64"/>
        <v>30</v>
      </c>
      <c r="R417" s="2">
        <f t="shared" si="65"/>
        <v>46171.115635179151</v>
      </c>
      <c r="S417">
        <f t="shared" si="66"/>
        <v>38125</v>
      </c>
      <c r="U417">
        <v>0</v>
      </c>
      <c r="V417" s="2">
        <f t="shared" si="67"/>
        <v>1419.7022312518566</v>
      </c>
      <c r="W417">
        <f t="shared" si="68"/>
        <v>1188.5</v>
      </c>
      <c r="X417" s="2">
        <f t="shared" si="69"/>
        <v>145.75244299674267</v>
      </c>
      <c r="Y417" s="4">
        <f t="shared" si="70"/>
        <v>128</v>
      </c>
    </row>
    <row r="418" spans="1:25" x14ac:dyDescent="0.35">
      <c r="A418" t="s">
        <v>444</v>
      </c>
      <c r="B418" t="s">
        <v>45</v>
      </c>
      <c r="C418" t="s">
        <v>15</v>
      </c>
      <c r="D418" t="s">
        <v>22</v>
      </c>
      <c r="E418" t="s">
        <v>17</v>
      </c>
      <c r="F418" t="s">
        <v>15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18</v>
      </c>
      <c r="M418" t="s">
        <v>24</v>
      </c>
      <c r="N418">
        <f t="shared" si="62"/>
        <v>0</v>
      </c>
      <c r="O418" s="4">
        <v>2600</v>
      </c>
      <c r="P418">
        <f t="shared" si="63"/>
        <v>26000</v>
      </c>
      <c r="Q418">
        <f t="shared" si="64"/>
        <v>30</v>
      </c>
      <c r="R418" s="2">
        <f t="shared" si="65"/>
        <v>46171.115635179151</v>
      </c>
      <c r="S418">
        <f t="shared" si="66"/>
        <v>38125</v>
      </c>
      <c r="U418">
        <v>0</v>
      </c>
      <c r="V418" s="2">
        <f t="shared" si="67"/>
        <v>1419.7022312518566</v>
      </c>
      <c r="W418">
        <f t="shared" si="68"/>
        <v>1188.5</v>
      </c>
      <c r="X418" s="2">
        <f t="shared" si="69"/>
        <v>145.75244299674267</v>
      </c>
      <c r="Y418" s="4">
        <f t="shared" si="70"/>
        <v>128</v>
      </c>
    </row>
    <row r="419" spans="1:25" x14ac:dyDescent="0.35">
      <c r="A419" t="s">
        <v>445</v>
      </c>
      <c r="B419" t="s">
        <v>14</v>
      </c>
      <c r="C419" t="s">
        <v>21</v>
      </c>
      <c r="D419" t="s">
        <v>30</v>
      </c>
      <c r="E419" t="s">
        <v>17</v>
      </c>
      <c r="F419" t="s">
        <v>21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18</v>
      </c>
      <c r="M419" t="s">
        <v>24</v>
      </c>
      <c r="N419">
        <f t="shared" si="62"/>
        <v>0</v>
      </c>
      <c r="O419" s="4">
        <v>1600</v>
      </c>
      <c r="P419">
        <f t="shared" si="63"/>
        <v>16000</v>
      </c>
      <c r="Q419">
        <f t="shared" si="64"/>
        <v>30</v>
      </c>
      <c r="R419" s="2">
        <f t="shared" si="65"/>
        <v>46171.115635179151</v>
      </c>
      <c r="S419">
        <f t="shared" si="66"/>
        <v>38125</v>
      </c>
      <c r="U419">
        <v>5743.125</v>
      </c>
      <c r="V419" s="2">
        <f t="shared" si="67"/>
        <v>1419.7022312518566</v>
      </c>
      <c r="W419">
        <f t="shared" si="68"/>
        <v>1188.5</v>
      </c>
      <c r="X419" s="2">
        <f t="shared" si="69"/>
        <v>145.75244299674267</v>
      </c>
      <c r="Y419" s="4">
        <f t="shared" si="70"/>
        <v>128</v>
      </c>
    </row>
    <row r="420" spans="1:25" x14ac:dyDescent="0.35">
      <c r="A420" t="s">
        <v>446</v>
      </c>
      <c r="B420" t="s">
        <v>14</v>
      </c>
      <c r="C420" t="s">
        <v>21</v>
      </c>
      <c r="D420" t="s">
        <v>16</v>
      </c>
      <c r="E420" t="s">
        <v>17</v>
      </c>
      <c r="F420" t="s">
        <v>15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23</v>
      </c>
      <c r="M420" t="s">
        <v>19</v>
      </c>
      <c r="N420">
        <f t="shared" si="62"/>
        <v>1</v>
      </c>
      <c r="O420" s="4">
        <v>1025</v>
      </c>
      <c r="P420">
        <f t="shared" si="63"/>
        <v>10250</v>
      </c>
      <c r="Q420">
        <f t="shared" si="64"/>
        <v>30</v>
      </c>
      <c r="R420" s="2">
        <f t="shared" si="65"/>
        <v>46171.115635179151</v>
      </c>
      <c r="S420">
        <f t="shared" si="66"/>
        <v>38125</v>
      </c>
      <c r="U420">
        <v>2773</v>
      </c>
      <c r="V420" s="2">
        <f t="shared" si="67"/>
        <v>1419.7022312518566</v>
      </c>
      <c r="W420">
        <f t="shared" si="68"/>
        <v>1188.5</v>
      </c>
      <c r="X420" s="2">
        <f t="shared" si="69"/>
        <v>145.75244299674267</v>
      </c>
      <c r="Y420" s="4">
        <f t="shared" si="70"/>
        <v>128</v>
      </c>
    </row>
    <row r="421" spans="1:25" x14ac:dyDescent="0.35">
      <c r="A421" t="s">
        <v>447</v>
      </c>
      <c r="B421" t="s">
        <v>14</v>
      </c>
      <c r="C421" t="s">
        <v>21</v>
      </c>
      <c r="D421" t="s">
        <v>16</v>
      </c>
      <c r="E421" t="s">
        <v>17</v>
      </c>
      <c r="F421" t="s">
        <v>15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34</v>
      </c>
      <c r="M421" t="s">
        <v>19</v>
      </c>
      <c r="N421">
        <f t="shared" si="62"/>
        <v>1</v>
      </c>
      <c r="O421" s="4">
        <v>3246</v>
      </c>
      <c r="P421">
        <f t="shared" si="63"/>
        <v>32460</v>
      </c>
      <c r="Q421">
        <f t="shared" si="64"/>
        <v>30</v>
      </c>
      <c r="R421" s="2">
        <f t="shared" si="65"/>
        <v>46171.115635179151</v>
      </c>
      <c r="S421">
        <f t="shared" si="66"/>
        <v>38125</v>
      </c>
      <c r="U421">
        <v>1417</v>
      </c>
      <c r="V421" s="2">
        <f t="shared" si="67"/>
        <v>1419.7022312518566</v>
      </c>
      <c r="W421">
        <f t="shared" si="68"/>
        <v>1188.5</v>
      </c>
      <c r="X421" s="2">
        <f t="shared" si="69"/>
        <v>145.75244299674267</v>
      </c>
      <c r="Y421" s="4">
        <f t="shared" si="70"/>
        <v>128</v>
      </c>
    </row>
    <row r="422" spans="1:25" x14ac:dyDescent="0.35">
      <c r="A422" t="s">
        <v>448</v>
      </c>
      <c r="B422" t="s">
        <v>14</v>
      </c>
      <c r="C422" t="s">
        <v>21</v>
      </c>
      <c r="D422" t="s">
        <v>16</v>
      </c>
      <c r="E422" t="s">
        <v>17</v>
      </c>
      <c r="F422" t="s">
        <v>15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23</v>
      </c>
      <c r="M422" t="s">
        <v>19</v>
      </c>
      <c r="N422">
        <f t="shared" si="62"/>
        <v>1</v>
      </c>
      <c r="O422" s="4">
        <v>5829</v>
      </c>
      <c r="P422">
        <f t="shared" si="63"/>
        <v>58290</v>
      </c>
      <c r="Q422">
        <f t="shared" si="64"/>
        <v>30</v>
      </c>
      <c r="R422" s="2">
        <f t="shared" si="65"/>
        <v>46171.115635179151</v>
      </c>
      <c r="S422">
        <f t="shared" si="66"/>
        <v>38125</v>
      </c>
      <c r="U422">
        <v>0</v>
      </c>
      <c r="V422" s="2">
        <f t="shared" si="67"/>
        <v>1419.7022312518566</v>
      </c>
      <c r="W422">
        <f t="shared" si="68"/>
        <v>1188.5</v>
      </c>
      <c r="X422" s="2">
        <f t="shared" si="69"/>
        <v>145.75244299674267</v>
      </c>
      <c r="Y422" s="4">
        <f t="shared" si="70"/>
        <v>128</v>
      </c>
    </row>
    <row r="423" spans="1:25" x14ac:dyDescent="0.35">
      <c r="A423" t="s">
        <v>449</v>
      </c>
      <c r="B423" t="s">
        <v>45</v>
      </c>
      <c r="C423" t="s">
        <v>15</v>
      </c>
      <c r="D423" t="s">
        <v>16</v>
      </c>
      <c r="E423" t="s">
        <v>27</v>
      </c>
      <c r="F423" t="s">
        <v>15</v>
      </c>
      <c r="G423">
        <v>2720</v>
      </c>
      <c r="H423">
        <v>0</v>
      </c>
      <c r="I423">
        <v>80</v>
      </c>
      <c r="J423">
        <v>360</v>
      </c>
      <c r="K423">
        <v>0</v>
      </c>
      <c r="L423" t="s">
        <v>18</v>
      </c>
      <c r="M423" t="s">
        <v>24</v>
      </c>
      <c r="N423">
        <f t="shared" si="62"/>
        <v>0</v>
      </c>
      <c r="O423" s="4">
        <v>2720</v>
      </c>
      <c r="P423">
        <f t="shared" si="63"/>
        <v>27200</v>
      </c>
      <c r="Q423">
        <f t="shared" si="64"/>
        <v>30</v>
      </c>
      <c r="R423" s="2">
        <f t="shared" si="65"/>
        <v>46171.115635179151</v>
      </c>
      <c r="S423">
        <f t="shared" si="66"/>
        <v>38125</v>
      </c>
      <c r="U423">
        <v>0</v>
      </c>
      <c r="V423" s="2">
        <f t="shared" si="67"/>
        <v>1419.7022312518566</v>
      </c>
      <c r="W423">
        <f t="shared" si="68"/>
        <v>1188.5</v>
      </c>
      <c r="X423" s="2">
        <f t="shared" si="69"/>
        <v>145.75244299674267</v>
      </c>
      <c r="Y423" s="4">
        <f t="shared" si="70"/>
        <v>128</v>
      </c>
    </row>
    <row r="424" spans="1:25" x14ac:dyDescent="0.35">
      <c r="A424" t="s">
        <v>450</v>
      </c>
      <c r="B424" t="s">
        <v>14</v>
      </c>
      <c r="C424" t="s">
        <v>21</v>
      </c>
      <c r="D424" t="s">
        <v>16</v>
      </c>
      <c r="E424" t="s">
        <v>17</v>
      </c>
      <c r="F424" t="s">
        <v>15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18</v>
      </c>
      <c r="M424" t="s">
        <v>19</v>
      </c>
      <c r="N424">
        <f t="shared" si="62"/>
        <v>1</v>
      </c>
      <c r="O424" s="4">
        <v>1820</v>
      </c>
      <c r="P424">
        <f t="shared" si="63"/>
        <v>18200</v>
      </c>
      <c r="Q424">
        <f t="shared" si="64"/>
        <v>30</v>
      </c>
      <c r="R424" s="2">
        <f t="shared" si="65"/>
        <v>46171.115635179151</v>
      </c>
      <c r="S424">
        <f t="shared" si="66"/>
        <v>38125</v>
      </c>
      <c r="U424">
        <v>1719</v>
      </c>
      <c r="V424" s="2">
        <f t="shared" si="67"/>
        <v>1419.7022312518566</v>
      </c>
      <c r="W424">
        <f t="shared" si="68"/>
        <v>1188.5</v>
      </c>
      <c r="X424" s="2">
        <f t="shared" si="69"/>
        <v>145.75244299674267</v>
      </c>
      <c r="Y424" s="4">
        <f t="shared" si="70"/>
        <v>128</v>
      </c>
    </row>
    <row r="425" spans="1:25" x14ac:dyDescent="0.35">
      <c r="A425" t="s">
        <v>451</v>
      </c>
      <c r="B425" t="s">
        <v>14</v>
      </c>
      <c r="C425" t="s">
        <v>21</v>
      </c>
      <c r="D425" t="s">
        <v>22</v>
      </c>
      <c r="E425" t="s">
        <v>17</v>
      </c>
      <c r="F425" t="s">
        <v>15</v>
      </c>
      <c r="G425">
        <v>7250</v>
      </c>
      <c r="H425">
        <v>1667</v>
      </c>
      <c r="I425">
        <v>110</v>
      </c>
      <c r="J425">
        <v>360</v>
      </c>
      <c r="K425">
        <v>0</v>
      </c>
      <c r="L425" t="s">
        <v>18</v>
      </c>
      <c r="M425" t="s">
        <v>24</v>
      </c>
      <c r="N425">
        <f t="shared" si="62"/>
        <v>0</v>
      </c>
      <c r="O425" s="4">
        <v>7250</v>
      </c>
      <c r="P425">
        <f t="shared" si="63"/>
        <v>72500</v>
      </c>
      <c r="Q425">
        <f t="shared" si="64"/>
        <v>30</v>
      </c>
      <c r="R425" s="2">
        <f t="shared" si="65"/>
        <v>46171.115635179151</v>
      </c>
      <c r="S425">
        <f t="shared" si="66"/>
        <v>38125</v>
      </c>
      <c r="U425">
        <v>1667</v>
      </c>
      <c r="V425" s="2">
        <f t="shared" si="67"/>
        <v>1419.7022312518566</v>
      </c>
      <c r="W425">
        <f t="shared" si="68"/>
        <v>1188.5</v>
      </c>
      <c r="X425" s="2">
        <f t="shared" si="69"/>
        <v>145.75244299674267</v>
      </c>
      <c r="Y425" s="4">
        <f t="shared" si="70"/>
        <v>128</v>
      </c>
    </row>
    <row r="426" spans="1:25" x14ac:dyDescent="0.35">
      <c r="A426" t="s">
        <v>452</v>
      </c>
      <c r="B426" t="s">
        <v>14</v>
      </c>
      <c r="C426" t="s">
        <v>21</v>
      </c>
      <c r="D426" t="s">
        <v>16</v>
      </c>
      <c r="E426" t="s">
        <v>17</v>
      </c>
      <c r="F426" t="s">
        <v>15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34</v>
      </c>
      <c r="M426" t="s">
        <v>19</v>
      </c>
      <c r="N426">
        <f t="shared" si="62"/>
        <v>1</v>
      </c>
      <c r="O426" s="4">
        <v>10171.25</v>
      </c>
      <c r="P426">
        <f t="shared" si="63"/>
        <v>101712.5</v>
      </c>
      <c r="Q426">
        <f t="shared" si="64"/>
        <v>30</v>
      </c>
      <c r="R426" s="2">
        <f t="shared" si="65"/>
        <v>46171.115635179151</v>
      </c>
      <c r="S426">
        <f t="shared" si="66"/>
        <v>38125</v>
      </c>
      <c r="U426">
        <v>0</v>
      </c>
      <c r="V426" s="2">
        <f t="shared" si="67"/>
        <v>1419.7022312518566</v>
      </c>
      <c r="W426">
        <f t="shared" si="68"/>
        <v>1188.5</v>
      </c>
      <c r="X426" s="2">
        <f t="shared" si="69"/>
        <v>145.75244299674267</v>
      </c>
      <c r="Y426" s="4">
        <f t="shared" si="70"/>
        <v>128</v>
      </c>
    </row>
    <row r="427" spans="1:25" x14ac:dyDescent="0.35">
      <c r="A427" t="s">
        <v>453</v>
      </c>
      <c r="B427" t="s">
        <v>14</v>
      </c>
      <c r="C427" t="s">
        <v>21</v>
      </c>
      <c r="D427" t="s">
        <v>16</v>
      </c>
      <c r="E427" t="s">
        <v>17</v>
      </c>
      <c r="F427" t="s">
        <v>15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23</v>
      </c>
      <c r="M427" t="s">
        <v>19</v>
      </c>
      <c r="N427">
        <f t="shared" si="62"/>
        <v>1</v>
      </c>
      <c r="O427" s="4">
        <v>2666</v>
      </c>
      <c r="P427">
        <f t="shared" si="63"/>
        <v>26660</v>
      </c>
      <c r="Q427">
        <f t="shared" si="64"/>
        <v>30</v>
      </c>
      <c r="R427" s="2">
        <f t="shared" si="65"/>
        <v>46171.115635179151</v>
      </c>
      <c r="S427">
        <f t="shared" si="66"/>
        <v>38125</v>
      </c>
      <c r="U427">
        <v>4300</v>
      </c>
      <c r="V427" s="2">
        <f t="shared" si="67"/>
        <v>1419.7022312518566</v>
      </c>
      <c r="W427">
        <f t="shared" si="68"/>
        <v>1188.5</v>
      </c>
      <c r="X427" s="2">
        <f t="shared" si="69"/>
        <v>145.75244299674267</v>
      </c>
      <c r="Y427" s="4">
        <f t="shared" si="70"/>
        <v>128</v>
      </c>
    </row>
    <row r="428" spans="1:25" x14ac:dyDescent="0.35">
      <c r="A428" t="s">
        <v>454</v>
      </c>
      <c r="B428" t="s">
        <v>45</v>
      </c>
      <c r="C428" t="s">
        <v>15</v>
      </c>
      <c r="D428" t="s">
        <v>22</v>
      </c>
      <c r="E428" t="s">
        <v>27</v>
      </c>
      <c r="F428" t="s">
        <v>15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23</v>
      </c>
      <c r="M428" t="s">
        <v>24</v>
      </c>
      <c r="N428">
        <f t="shared" si="62"/>
        <v>0</v>
      </c>
      <c r="O428" s="4">
        <v>4606</v>
      </c>
      <c r="P428">
        <f t="shared" si="63"/>
        <v>46060</v>
      </c>
      <c r="Q428">
        <f t="shared" si="64"/>
        <v>30</v>
      </c>
      <c r="R428" s="2">
        <f t="shared" si="65"/>
        <v>46171.115635179151</v>
      </c>
      <c r="S428">
        <f t="shared" si="66"/>
        <v>38125</v>
      </c>
      <c r="U428">
        <v>0</v>
      </c>
      <c r="V428" s="2">
        <f t="shared" si="67"/>
        <v>1419.7022312518566</v>
      </c>
      <c r="W428">
        <f t="shared" si="68"/>
        <v>1188.5</v>
      </c>
      <c r="X428" s="2">
        <f t="shared" si="69"/>
        <v>145.75244299674267</v>
      </c>
      <c r="Y428" s="4">
        <f t="shared" si="70"/>
        <v>128</v>
      </c>
    </row>
    <row r="429" spans="1:25" x14ac:dyDescent="0.35">
      <c r="A429" t="s">
        <v>455</v>
      </c>
      <c r="B429" t="s">
        <v>14</v>
      </c>
      <c r="C429" t="s">
        <v>21</v>
      </c>
      <c r="D429" t="s">
        <v>30</v>
      </c>
      <c r="E429" t="s">
        <v>17</v>
      </c>
      <c r="F429" t="s">
        <v>15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34</v>
      </c>
      <c r="M429" t="s">
        <v>19</v>
      </c>
      <c r="N429">
        <f t="shared" si="62"/>
        <v>1</v>
      </c>
      <c r="O429" s="4">
        <v>5935</v>
      </c>
      <c r="P429">
        <f t="shared" si="63"/>
        <v>59350</v>
      </c>
      <c r="Q429">
        <f t="shared" si="64"/>
        <v>30</v>
      </c>
      <c r="R429" s="2">
        <f t="shared" si="65"/>
        <v>46171.115635179151</v>
      </c>
      <c r="S429">
        <f t="shared" si="66"/>
        <v>38125</v>
      </c>
      <c r="U429">
        <v>0</v>
      </c>
      <c r="V429" s="2">
        <f t="shared" si="67"/>
        <v>1419.7022312518566</v>
      </c>
      <c r="W429">
        <f t="shared" si="68"/>
        <v>1188.5</v>
      </c>
      <c r="X429" s="2">
        <f t="shared" si="69"/>
        <v>145.75244299674267</v>
      </c>
      <c r="Y429" s="4">
        <f t="shared" si="70"/>
        <v>128</v>
      </c>
    </row>
    <row r="430" spans="1:25" x14ac:dyDescent="0.35">
      <c r="A430" t="s">
        <v>456</v>
      </c>
      <c r="B430" t="s">
        <v>14</v>
      </c>
      <c r="C430" t="s">
        <v>21</v>
      </c>
      <c r="D430" t="s">
        <v>16</v>
      </c>
      <c r="E430" t="s">
        <v>17</v>
      </c>
      <c r="F430" t="s">
        <v>15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23</v>
      </c>
      <c r="M430" t="s">
        <v>19</v>
      </c>
      <c r="N430">
        <f t="shared" si="62"/>
        <v>1</v>
      </c>
      <c r="O430" s="4">
        <v>2920</v>
      </c>
      <c r="P430">
        <f t="shared" si="63"/>
        <v>29200</v>
      </c>
      <c r="Q430">
        <f t="shared" si="64"/>
        <v>30</v>
      </c>
      <c r="R430" s="2">
        <f t="shared" si="65"/>
        <v>46171.115635179151</v>
      </c>
      <c r="S430">
        <f t="shared" si="66"/>
        <v>38125</v>
      </c>
      <c r="U430">
        <v>16.120000839999999</v>
      </c>
      <c r="V430" s="2">
        <f t="shared" si="67"/>
        <v>1419.7022312518566</v>
      </c>
      <c r="W430">
        <f t="shared" si="68"/>
        <v>1188.5</v>
      </c>
      <c r="X430" s="2">
        <f t="shared" si="69"/>
        <v>145.75244299674267</v>
      </c>
      <c r="Y430" s="4">
        <f t="shared" si="70"/>
        <v>128</v>
      </c>
    </row>
    <row r="431" spans="1:25" x14ac:dyDescent="0.35">
      <c r="A431" t="s">
        <v>457</v>
      </c>
      <c r="B431" t="s">
        <v>14</v>
      </c>
      <c r="C431" t="s">
        <v>15</v>
      </c>
      <c r="D431" t="s">
        <v>16</v>
      </c>
      <c r="E431" t="s">
        <v>27</v>
      </c>
      <c r="F431" t="s">
        <v>15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18</v>
      </c>
      <c r="M431" t="s">
        <v>19</v>
      </c>
      <c r="N431">
        <f t="shared" si="62"/>
        <v>1</v>
      </c>
      <c r="O431" s="4">
        <v>2717</v>
      </c>
      <c r="P431">
        <f t="shared" si="63"/>
        <v>27170</v>
      </c>
      <c r="Q431">
        <f t="shared" si="64"/>
        <v>15</v>
      </c>
      <c r="R431" s="2">
        <f t="shared" si="65"/>
        <v>46171.115635179151</v>
      </c>
      <c r="S431">
        <f t="shared" si="66"/>
        <v>38125</v>
      </c>
      <c r="U431">
        <v>0</v>
      </c>
      <c r="V431" s="2">
        <f t="shared" si="67"/>
        <v>1419.7022312518566</v>
      </c>
      <c r="W431">
        <f t="shared" si="68"/>
        <v>1188.5</v>
      </c>
      <c r="X431" s="2">
        <f t="shared" si="69"/>
        <v>145.75244299674267</v>
      </c>
      <c r="Y431" s="4">
        <f t="shared" si="70"/>
        <v>128</v>
      </c>
    </row>
    <row r="432" spans="1:25" x14ac:dyDescent="0.35">
      <c r="A432" t="s">
        <v>458</v>
      </c>
      <c r="B432" t="s">
        <v>45</v>
      </c>
      <c r="C432" t="s">
        <v>15</v>
      </c>
      <c r="D432" t="s">
        <v>22</v>
      </c>
      <c r="E432" t="s">
        <v>17</v>
      </c>
      <c r="F432" t="s">
        <v>21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34</v>
      </c>
      <c r="M432" t="s">
        <v>19</v>
      </c>
      <c r="N432">
        <f t="shared" si="62"/>
        <v>1</v>
      </c>
      <c r="O432" s="4">
        <v>8624</v>
      </c>
      <c r="P432">
        <f t="shared" si="63"/>
        <v>86240</v>
      </c>
      <c r="Q432">
        <f t="shared" si="64"/>
        <v>30</v>
      </c>
      <c r="R432" s="2">
        <f t="shared" si="65"/>
        <v>46171.115635179151</v>
      </c>
      <c r="S432">
        <f t="shared" si="66"/>
        <v>38125</v>
      </c>
      <c r="U432">
        <v>0</v>
      </c>
      <c r="V432" s="2">
        <f t="shared" si="67"/>
        <v>1419.7022312518566</v>
      </c>
      <c r="W432">
        <f t="shared" si="68"/>
        <v>1188.5</v>
      </c>
      <c r="X432" s="2">
        <f t="shared" si="69"/>
        <v>145.75244299674267</v>
      </c>
      <c r="Y432" s="4">
        <f t="shared" si="70"/>
        <v>128</v>
      </c>
    </row>
    <row r="433" spans="1:25" x14ac:dyDescent="0.35">
      <c r="A433" t="s">
        <v>459</v>
      </c>
      <c r="B433" t="s">
        <v>14</v>
      </c>
      <c r="C433" t="s">
        <v>15</v>
      </c>
      <c r="D433" t="s">
        <v>16</v>
      </c>
      <c r="E433" t="s">
        <v>17</v>
      </c>
      <c r="F433" t="s">
        <v>15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23</v>
      </c>
      <c r="M433" t="s">
        <v>24</v>
      </c>
      <c r="N433">
        <f t="shared" si="62"/>
        <v>0</v>
      </c>
      <c r="O433" s="4">
        <v>6500</v>
      </c>
      <c r="P433">
        <f t="shared" si="63"/>
        <v>65000</v>
      </c>
      <c r="Q433">
        <f t="shared" si="64"/>
        <v>30</v>
      </c>
      <c r="R433" s="2">
        <f t="shared" si="65"/>
        <v>46171.115635179151</v>
      </c>
      <c r="S433">
        <f t="shared" si="66"/>
        <v>38125</v>
      </c>
      <c r="U433">
        <v>0</v>
      </c>
      <c r="V433" s="2">
        <f t="shared" si="67"/>
        <v>1419.7022312518566</v>
      </c>
      <c r="W433">
        <f t="shared" si="68"/>
        <v>1188.5</v>
      </c>
      <c r="X433" s="2">
        <f t="shared" si="69"/>
        <v>145.75244299674267</v>
      </c>
      <c r="Y433" s="4">
        <f t="shared" si="70"/>
        <v>128</v>
      </c>
    </row>
    <row r="434" spans="1:25" x14ac:dyDescent="0.35">
      <c r="A434" t="s">
        <v>460</v>
      </c>
      <c r="B434" t="s">
        <v>14</v>
      </c>
      <c r="C434" t="s">
        <v>15</v>
      </c>
      <c r="D434" t="s">
        <v>16</v>
      </c>
      <c r="E434" t="s">
        <v>17</v>
      </c>
      <c r="F434" t="s">
        <v>15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34</v>
      </c>
      <c r="M434" t="s">
        <v>19</v>
      </c>
      <c r="N434">
        <f t="shared" si="62"/>
        <v>1</v>
      </c>
      <c r="O434" s="4">
        <v>10171.25</v>
      </c>
      <c r="P434">
        <f t="shared" si="63"/>
        <v>101712.5</v>
      </c>
      <c r="Q434">
        <f t="shared" si="64"/>
        <v>30</v>
      </c>
      <c r="R434" s="2">
        <f t="shared" si="65"/>
        <v>46171.115635179151</v>
      </c>
      <c r="S434">
        <f t="shared" si="66"/>
        <v>38125</v>
      </c>
      <c r="U434">
        <v>0</v>
      </c>
      <c r="V434" s="2">
        <f t="shared" si="67"/>
        <v>1419.7022312518566</v>
      </c>
      <c r="W434">
        <f t="shared" si="68"/>
        <v>1188.5</v>
      </c>
      <c r="X434" s="2">
        <f t="shared" si="69"/>
        <v>145.75244299674267</v>
      </c>
      <c r="Y434" s="4">
        <f t="shared" si="70"/>
        <v>128</v>
      </c>
    </row>
    <row r="435" spans="1:25" x14ac:dyDescent="0.35">
      <c r="A435" t="s">
        <v>461</v>
      </c>
      <c r="B435" t="s">
        <v>14</v>
      </c>
      <c r="C435" t="s">
        <v>21</v>
      </c>
      <c r="D435" t="s">
        <v>16</v>
      </c>
      <c r="E435" t="s">
        <v>17</v>
      </c>
      <c r="F435" t="s">
        <v>15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34</v>
      </c>
      <c r="M435" t="s">
        <v>19</v>
      </c>
      <c r="N435">
        <f t="shared" si="62"/>
        <v>1</v>
      </c>
      <c r="O435" s="4">
        <v>2425</v>
      </c>
      <c r="P435">
        <f t="shared" si="63"/>
        <v>24250</v>
      </c>
      <c r="Q435">
        <f t="shared" si="64"/>
        <v>30</v>
      </c>
      <c r="R435" s="2">
        <f t="shared" si="65"/>
        <v>46171.115635179151</v>
      </c>
      <c r="S435">
        <f t="shared" si="66"/>
        <v>38125</v>
      </c>
      <c r="U435">
        <v>2340</v>
      </c>
      <c r="V435" s="2">
        <f t="shared" si="67"/>
        <v>1419.7022312518566</v>
      </c>
      <c r="W435">
        <f t="shared" si="68"/>
        <v>1188.5</v>
      </c>
      <c r="X435" s="2">
        <f t="shared" si="69"/>
        <v>145.75244299674267</v>
      </c>
      <c r="Y435" s="4">
        <f t="shared" si="70"/>
        <v>128</v>
      </c>
    </row>
    <row r="436" spans="1:25" x14ac:dyDescent="0.35">
      <c r="A436" t="s">
        <v>462</v>
      </c>
      <c r="B436" t="s">
        <v>14</v>
      </c>
      <c r="C436" t="s">
        <v>15</v>
      </c>
      <c r="D436" t="s">
        <v>16</v>
      </c>
      <c r="E436" t="s">
        <v>17</v>
      </c>
      <c r="F436" t="s">
        <v>15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18</v>
      </c>
      <c r="M436" t="s">
        <v>19</v>
      </c>
      <c r="N436">
        <f t="shared" si="62"/>
        <v>1</v>
      </c>
      <c r="O436" s="4">
        <v>3750</v>
      </c>
      <c r="P436">
        <f t="shared" si="63"/>
        <v>37500</v>
      </c>
      <c r="Q436">
        <f t="shared" si="64"/>
        <v>30</v>
      </c>
      <c r="R436" s="2">
        <f t="shared" si="65"/>
        <v>46171.115635179151</v>
      </c>
      <c r="S436">
        <f t="shared" si="66"/>
        <v>38125</v>
      </c>
      <c r="U436">
        <v>0</v>
      </c>
      <c r="V436" s="2">
        <f t="shared" si="67"/>
        <v>1419.7022312518566</v>
      </c>
      <c r="W436">
        <f t="shared" si="68"/>
        <v>1188.5</v>
      </c>
      <c r="X436" s="2">
        <f t="shared" si="69"/>
        <v>145.75244299674267</v>
      </c>
      <c r="Y436" s="4">
        <f t="shared" si="70"/>
        <v>128</v>
      </c>
    </row>
    <row r="437" spans="1:25" x14ac:dyDescent="0.35">
      <c r="A437" t="s">
        <v>463</v>
      </c>
      <c r="B437" t="s">
        <v>45</v>
      </c>
      <c r="C437" t="s">
        <v>21</v>
      </c>
      <c r="D437" t="s">
        <v>16</v>
      </c>
      <c r="E437" t="s">
        <v>17</v>
      </c>
      <c r="F437" t="s">
        <v>15</v>
      </c>
      <c r="G437">
        <v>10047</v>
      </c>
      <c r="H437">
        <v>0</v>
      </c>
      <c r="I437">
        <v>128</v>
      </c>
      <c r="J437">
        <v>240</v>
      </c>
      <c r="K437">
        <v>1</v>
      </c>
      <c r="L437" t="s">
        <v>34</v>
      </c>
      <c r="M437" t="s">
        <v>19</v>
      </c>
      <c r="N437">
        <f t="shared" si="62"/>
        <v>1</v>
      </c>
      <c r="O437" s="4">
        <v>10047</v>
      </c>
      <c r="P437">
        <f t="shared" si="63"/>
        <v>100470</v>
      </c>
      <c r="Q437">
        <f t="shared" si="64"/>
        <v>20</v>
      </c>
      <c r="R437" s="2">
        <f t="shared" si="65"/>
        <v>46171.115635179151</v>
      </c>
      <c r="S437">
        <f t="shared" si="66"/>
        <v>38125</v>
      </c>
      <c r="U437">
        <v>0</v>
      </c>
      <c r="V437" s="2">
        <f t="shared" si="67"/>
        <v>1419.7022312518566</v>
      </c>
      <c r="W437">
        <f t="shared" si="68"/>
        <v>1188.5</v>
      </c>
      <c r="X437" s="2">
        <f t="shared" si="69"/>
        <v>145.75244299674267</v>
      </c>
      <c r="Y437" s="4">
        <f t="shared" si="70"/>
        <v>128</v>
      </c>
    </row>
    <row r="438" spans="1:25" x14ac:dyDescent="0.35">
      <c r="A438" t="s">
        <v>464</v>
      </c>
      <c r="B438" t="s">
        <v>14</v>
      </c>
      <c r="C438" t="s">
        <v>15</v>
      </c>
      <c r="D438" t="s">
        <v>16</v>
      </c>
      <c r="E438" t="s">
        <v>17</v>
      </c>
      <c r="F438" t="s">
        <v>15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34</v>
      </c>
      <c r="M438" t="s">
        <v>19</v>
      </c>
      <c r="N438">
        <f t="shared" si="62"/>
        <v>1</v>
      </c>
      <c r="O438" s="4">
        <v>1926</v>
      </c>
      <c r="P438">
        <f t="shared" si="63"/>
        <v>19260</v>
      </c>
      <c r="Q438">
        <f t="shared" si="64"/>
        <v>30</v>
      </c>
      <c r="R438" s="2">
        <f t="shared" si="65"/>
        <v>46171.115635179151</v>
      </c>
      <c r="S438">
        <f t="shared" si="66"/>
        <v>38125</v>
      </c>
      <c r="U438">
        <v>1851</v>
      </c>
      <c r="V438" s="2">
        <f t="shared" si="67"/>
        <v>1419.7022312518566</v>
      </c>
      <c r="W438">
        <f t="shared" si="68"/>
        <v>1188.5</v>
      </c>
      <c r="X438" s="2">
        <f t="shared" si="69"/>
        <v>145.75244299674267</v>
      </c>
      <c r="Y438" s="4">
        <f t="shared" si="70"/>
        <v>128</v>
      </c>
    </row>
    <row r="439" spans="1:25" x14ac:dyDescent="0.35">
      <c r="A439" t="s">
        <v>465</v>
      </c>
      <c r="B439" t="s">
        <v>14</v>
      </c>
      <c r="C439" t="s">
        <v>21</v>
      </c>
      <c r="D439" t="s">
        <v>16</v>
      </c>
      <c r="E439" t="s">
        <v>17</v>
      </c>
      <c r="F439" t="s">
        <v>15</v>
      </c>
      <c r="G439">
        <v>2213</v>
      </c>
      <c r="H439">
        <v>1125</v>
      </c>
      <c r="I439">
        <v>128</v>
      </c>
      <c r="J439">
        <v>360</v>
      </c>
      <c r="K439">
        <v>1</v>
      </c>
      <c r="L439" t="s">
        <v>18</v>
      </c>
      <c r="M439" t="s">
        <v>19</v>
      </c>
      <c r="N439">
        <f t="shared" si="62"/>
        <v>1</v>
      </c>
      <c r="O439" s="4">
        <v>2213</v>
      </c>
      <c r="P439">
        <f t="shared" si="63"/>
        <v>22130</v>
      </c>
      <c r="Q439">
        <f t="shared" si="64"/>
        <v>30</v>
      </c>
      <c r="R439" s="2">
        <f t="shared" si="65"/>
        <v>46171.115635179151</v>
      </c>
      <c r="S439">
        <f t="shared" si="66"/>
        <v>38125</v>
      </c>
      <c r="U439">
        <v>1125</v>
      </c>
      <c r="V439" s="2">
        <f t="shared" si="67"/>
        <v>1419.7022312518566</v>
      </c>
      <c r="W439">
        <f t="shared" si="68"/>
        <v>1188.5</v>
      </c>
      <c r="X439" s="2">
        <f t="shared" si="69"/>
        <v>145.75244299674267</v>
      </c>
      <c r="Y439" s="4">
        <f t="shared" si="70"/>
        <v>128</v>
      </c>
    </row>
    <row r="440" spans="1:25" x14ac:dyDescent="0.35">
      <c r="A440" t="s">
        <v>466</v>
      </c>
      <c r="B440" t="s">
        <v>14</v>
      </c>
      <c r="C440" t="s">
        <v>15</v>
      </c>
      <c r="D440" t="s">
        <v>16</v>
      </c>
      <c r="E440" t="s">
        <v>17</v>
      </c>
      <c r="F440" t="s">
        <v>21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18</v>
      </c>
      <c r="M440" t="s">
        <v>24</v>
      </c>
      <c r="N440">
        <f t="shared" si="62"/>
        <v>0</v>
      </c>
      <c r="O440" s="4">
        <v>10171.25</v>
      </c>
      <c r="P440">
        <f t="shared" si="63"/>
        <v>101712.5</v>
      </c>
      <c r="Q440">
        <f t="shared" si="64"/>
        <v>30</v>
      </c>
      <c r="R440" s="2">
        <f t="shared" si="65"/>
        <v>46171.115635179151</v>
      </c>
      <c r="S440">
        <f t="shared" si="66"/>
        <v>38125</v>
      </c>
      <c r="U440">
        <v>0</v>
      </c>
      <c r="V440" s="2">
        <f t="shared" si="67"/>
        <v>1419.7022312518566</v>
      </c>
      <c r="W440">
        <f t="shared" si="68"/>
        <v>1188.5</v>
      </c>
      <c r="X440" s="2">
        <f t="shared" si="69"/>
        <v>145.75244299674267</v>
      </c>
      <c r="Y440" s="4">
        <f t="shared" si="70"/>
        <v>128</v>
      </c>
    </row>
    <row r="441" spans="1:25" x14ac:dyDescent="0.35">
      <c r="A441" t="s">
        <v>467</v>
      </c>
      <c r="B441" t="s">
        <v>45</v>
      </c>
      <c r="C441" t="s">
        <v>21</v>
      </c>
      <c r="D441" t="s">
        <v>16</v>
      </c>
      <c r="E441" t="s">
        <v>27</v>
      </c>
      <c r="F441" t="s">
        <v>21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23</v>
      </c>
      <c r="M441" t="s">
        <v>19</v>
      </c>
      <c r="N441">
        <f t="shared" si="62"/>
        <v>1</v>
      </c>
      <c r="O441" s="4">
        <v>7142</v>
      </c>
      <c r="P441">
        <f t="shared" si="63"/>
        <v>71420</v>
      </c>
      <c r="Q441">
        <f t="shared" si="64"/>
        <v>30</v>
      </c>
      <c r="R441" s="2">
        <f t="shared" si="65"/>
        <v>46171.115635179151</v>
      </c>
      <c r="S441">
        <f t="shared" si="66"/>
        <v>38125</v>
      </c>
      <c r="U441">
        <v>0</v>
      </c>
      <c r="V441" s="2">
        <f t="shared" si="67"/>
        <v>1419.7022312518566</v>
      </c>
      <c r="W441">
        <f t="shared" si="68"/>
        <v>1188.5</v>
      </c>
      <c r="X441" s="2">
        <f t="shared" si="69"/>
        <v>145.75244299674267</v>
      </c>
      <c r="Y441" s="4">
        <f t="shared" si="70"/>
        <v>128</v>
      </c>
    </row>
    <row r="442" spans="1:25" x14ac:dyDescent="0.35">
      <c r="A442" t="s">
        <v>468</v>
      </c>
      <c r="B442" t="s">
        <v>14</v>
      </c>
      <c r="C442" t="s">
        <v>15</v>
      </c>
      <c r="D442" t="s">
        <v>16</v>
      </c>
      <c r="E442" t="s">
        <v>17</v>
      </c>
      <c r="F442" t="s">
        <v>15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34</v>
      </c>
      <c r="M442" t="s">
        <v>19</v>
      </c>
      <c r="N442">
        <f t="shared" si="62"/>
        <v>1</v>
      </c>
      <c r="O442" s="4">
        <v>3660</v>
      </c>
      <c r="P442">
        <f t="shared" si="63"/>
        <v>36600</v>
      </c>
      <c r="Q442">
        <f t="shared" si="64"/>
        <v>30</v>
      </c>
      <c r="R442" s="2">
        <f t="shared" si="65"/>
        <v>46171.115635179151</v>
      </c>
      <c r="S442">
        <f t="shared" si="66"/>
        <v>38125</v>
      </c>
      <c r="U442">
        <v>5064</v>
      </c>
      <c r="V442" s="2">
        <f t="shared" si="67"/>
        <v>1419.7022312518566</v>
      </c>
      <c r="W442">
        <f t="shared" si="68"/>
        <v>1188.5</v>
      </c>
      <c r="X442" s="2">
        <f t="shared" si="69"/>
        <v>145.75244299674267</v>
      </c>
      <c r="Y442" s="4">
        <f t="shared" si="70"/>
        <v>128</v>
      </c>
    </row>
    <row r="443" spans="1:25" x14ac:dyDescent="0.35">
      <c r="A443" t="s">
        <v>469</v>
      </c>
      <c r="B443" t="s">
        <v>14</v>
      </c>
      <c r="C443" t="s">
        <v>21</v>
      </c>
      <c r="D443" t="s">
        <v>16</v>
      </c>
      <c r="E443" t="s">
        <v>17</v>
      </c>
      <c r="F443" t="s">
        <v>15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23</v>
      </c>
      <c r="M443" t="s">
        <v>19</v>
      </c>
      <c r="N443">
        <f t="shared" si="62"/>
        <v>1</v>
      </c>
      <c r="O443" s="4">
        <v>7901</v>
      </c>
      <c r="P443">
        <f t="shared" si="63"/>
        <v>79010</v>
      </c>
      <c r="Q443">
        <f t="shared" si="64"/>
        <v>30</v>
      </c>
      <c r="R443" s="2">
        <f t="shared" si="65"/>
        <v>46171.115635179151</v>
      </c>
      <c r="S443">
        <f t="shared" si="66"/>
        <v>38125</v>
      </c>
      <c r="U443">
        <v>1833</v>
      </c>
      <c r="V443" s="2">
        <f t="shared" si="67"/>
        <v>1419.7022312518566</v>
      </c>
      <c r="W443">
        <f t="shared" si="68"/>
        <v>1188.5</v>
      </c>
      <c r="X443" s="2">
        <f t="shared" si="69"/>
        <v>145.75244299674267</v>
      </c>
      <c r="Y443" s="4">
        <f t="shared" si="70"/>
        <v>128</v>
      </c>
    </row>
    <row r="444" spans="1:25" x14ac:dyDescent="0.35">
      <c r="A444" t="s">
        <v>470</v>
      </c>
      <c r="B444" t="s">
        <v>14</v>
      </c>
      <c r="C444" t="s">
        <v>15</v>
      </c>
      <c r="D444" t="s">
        <v>33</v>
      </c>
      <c r="E444" t="s">
        <v>27</v>
      </c>
      <c r="F444" t="s">
        <v>15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34</v>
      </c>
      <c r="M444" t="s">
        <v>19</v>
      </c>
      <c r="N444">
        <f t="shared" si="62"/>
        <v>1</v>
      </c>
      <c r="O444" s="4">
        <v>4707</v>
      </c>
      <c r="P444">
        <f t="shared" si="63"/>
        <v>47070</v>
      </c>
      <c r="Q444">
        <f t="shared" si="64"/>
        <v>30</v>
      </c>
      <c r="R444" s="2">
        <f t="shared" si="65"/>
        <v>46171.115635179151</v>
      </c>
      <c r="S444">
        <f t="shared" si="66"/>
        <v>38125</v>
      </c>
      <c r="U444">
        <v>1993</v>
      </c>
      <c r="V444" s="2">
        <f t="shared" si="67"/>
        <v>1419.7022312518566</v>
      </c>
      <c r="W444">
        <f t="shared" si="68"/>
        <v>1188.5</v>
      </c>
      <c r="X444" s="2">
        <f t="shared" si="69"/>
        <v>145.75244299674267</v>
      </c>
      <c r="Y444" s="4">
        <f t="shared" si="70"/>
        <v>128</v>
      </c>
    </row>
    <row r="445" spans="1:25" x14ac:dyDescent="0.35">
      <c r="A445" t="s">
        <v>471</v>
      </c>
      <c r="B445" t="s">
        <v>14</v>
      </c>
      <c r="C445" t="s">
        <v>15</v>
      </c>
      <c r="D445" t="s">
        <v>22</v>
      </c>
      <c r="E445" t="s">
        <v>17</v>
      </c>
      <c r="F445" t="s">
        <v>15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34</v>
      </c>
      <c r="M445" t="s">
        <v>19</v>
      </c>
      <c r="N445">
        <f t="shared" si="62"/>
        <v>1</v>
      </c>
      <c r="O445" s="4">
        <v>10171.25</v>
      </c>
      <c r="P445">
        <f t="shared" si="63"/>
        <v>101712.5</v>
      </c>
      <c r="Q445">
        <f t="shared" si="64"/>
        <v>30</v>
      </c>
      <c r="R445" s="2">
        <f t="shared" si="65"/>
        <v>46171.115635179151</v>
      </c>
      <c r="S445">
        <f t="shared" si="66"/>
        <v>38125</v>
      </c>
      <c r="U445">
        <v>0</v>
      </c>
      <c r="V445" s="2">
        <f t="shared" si="67"/>
        <v>1419.7022312518566</v>
      </c>
      <c r="W445">
        <f t="shared" si="68"/>
        <v>1188.5</v>
      </c>
      <c r="X445" s="2">
        <f t="shared" si="69"/>
        <v>145.75244299674267</v>
      </c>
      <c r="Y445" s="4">
        <f t="shared" si="70"/>
        <v>128</v>
      </c>
    </row>
    <row r="446" spans="1:25" x14ac:dyDescent="0.35">
      <c r="A446" t="s">
        <v>472</v>
      </c>
      <c r="B446" t="s">
        <v>14</v>
      </c>
      <c r="C446" t="s">
        <v>21</v>
      </c>
      <c r="D446" t="s">
        <v>16</v>
      </c>
      <c r="E446" t="s">
        <v>17</v>
      </c>
      <c r="F446" t="s">
        <v>15</v>
      </c>
      <c r="G446">
        <v>7333</v>
      </c>
      <c r="H446">
        <v>8333</v>
      </c>
      <c r="I446">
        <v>175</v>
      </c>
      <c r="J446">
        <v>300</v>
      </c>
      <c r="K446">
        <v>1</v>
      </c>
      <c r="L446" t="s">
        <v>23</v>
      </c>
      <c r="M446" t="s">
        <v>19</v>
      </c>
      <c r="N446">
        <f t="shared" si="62"/>
        <v>1</v>
      </c>
      <c r="O446" s="4">
        <v>7333</v>
      </c>
      <c r="P446">
        <f t="shared" si="63"/>
        <v>73330</v>
      </c>
      <c r="Q446">
        <f t="shared" si="64"/>
        <v>25</v>
      </c>
      <c r="R446" s="2">
        <f t="shared" si="65"/>
        <v>46171.115635179151</v>
      </c>
      <c r="S446">
        <f t="shared" si="66"/>
        <v>38125</v>
      </c>
      <c r="U446">
        <v>5743.125</v>
      </c>
      <c r="V446" s="2">
        <f t="shared" si="67"/>
        <v>1419.7022312518566</v>
      </c>
      <c r="W446">
        <f t="shared" si="68"/>
        <v>1188.5</v>
      </c>
      <c r="X446" s="2">
        <f t="shared" si="69"/>
        <v>145.75244299674267</v>
      </c>
      <c r="Y446" s="4">
        <f t="shared" si="70"/>
        <v>128</v>
      </c>
    </row>
    <row r="447" spans="1:25" x14ac:dyDescent="0.35">
      <c r="A447" t="s">
        <v>473</v>
      </c>
      <c r="B447" t="s">
        <v>14</v>
      </c>
      <c r="C447" t="s">
        <v>21</v>
      </c>
      <c r="D447" t="s">
        <v>22</v>
      </c>
      <c r="E447" t="s">
        <v>17</v>
      </c>
      <c r="F447" t="s">
        <v>21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23</v>
      </c>
      <c r="M447" t="s">
        <v>19</v>
      </c>
      <c r="N447">
        <f t="shared" si="62"/>
        <v>1</v>
      </c>
      <c r="O447" s="4">
        <v>3466</v>
      </c>
      <c r="P447">
        <f t="shared" si="63"/>
        <v>34660</v>
      </c>
      <c r="Q447">
        <f t="shared" si="64"/>
        <v>30</v>
      </c>
      <c r="R447" s="2">
        <f t="shared" si="65"/>
        <v>46171.115635179151</v>
      </c>
      <c r="S447">
        <f t="shared" si="66"/>
        <v>38125</v>
      </c>
      <c r="U447">
        <v>1210</v>
      </c>
      <c r="V447" s="2">
        <f t="shared" si="67"/>
        <v>1419.7022312518566</v>
      </c>
      <c r="W447">
        <f t="shared" si="68"/>
        <v>1188.5</v>
      </c>
      <c r="X447" s="2">
        <f t="shared" si="69"/>
        <v>145.75244299674267</v>
      </c>
      <c r="Y447" s="4">
        <f t="shared" si="70"/>
        <v>128</v>
      </c>
    </row>
    <row r="448" spans="1:25" x14ac:dyDescent="0.35">
      <c r="A448" t="s">
        <v>474</v>
      </c>
      <c r="B448" t="s">
        <v>14</v>
      </c>
      <c r="C448" t="s">
        <v>21</v>
      </c>
      <c r="D448" t="s">
        <v>30</v>
      </c>
      <c r="E448" t="s">
        <v>27</v>
      </c>
      <c r="F448" t="s">
        <v>15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23</v>
      </c>
      <c r="M448" t="s">
        <v>19</v>
      </c>
      <c r="N448">
        <f t="shared" si="62"/>
        <v>1</v>
      </c>
      <c r="O448" s="4">
        <v>4652</v>
      </c>
      <c r="P448">
        <f t="shared" si="63"/>
        <v>46520</v>
      </c>
      <c r="Q448">
        <f t="shared" si="64"/>
        <v>30</v>
      </c>
      <c r="R448" s="2">
        <f t="shared" si="65"/>
        <v>46171.115635179151</v>
      </c>
      <c r="S448">
        <f t="shared" si="66"/>
        <v>38125</v>
      </c>
      <c r="U448">
        <v>0</v>
      </c>
      <c r="V448" s="2">
        <f t="shared" si="67"/>
        <v>1419.7022312518566</v>
      </c>
      <c r="W448">
        <f t="shared" si="68"/>
        <v>1188.5</v>
      </c>
      <c r="X448" s="2">
        <f t="shared" si="69"/>
        <v>145.75244299674267</v>
      </c>
      <c r="Y448" s="4">
        <f t="shared" si="70"/>
        <v>128</v>
      </c>
    </row>
    <row r="449" spans="1:25" x14ac:dyDescent="0.35">
      <c r="A449" t="s">
        <v>475</v>
      </c>
      <c r="B449" t="s">
        <v>14</v>
      </c>
      <c r="C449" t="s">
        <v>21</v>
      </c>
      <c r="D449" t="s">
        <v>16</v>
      </c>
      <c r="E449" t="s">
        <v>17</v>
      </c>
      <c r="F449" t="s">
        <v>15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23</v>
      </c>
      <c r="M449" t="s">
        <v>24</v>
      </c>
      <c r="N449">
        <f t="shared" si="62"/>
        <v>0</v>
      </c>
      <c r="O449" s="4">
        <v>3539</v>
      </c>
      <c r="P449">
        <f t="shared" si="63"/>
        <v>35390</v>
      </c>
      <c r="Q449">
        <f t="shared" si="64"/>
        <v>30</v>
      </c>
      <c r="R449" s="2">
        <f t="shared" si="65"/>
        <v>46171.115635179151</v>
      </c>
      <c r="S449">
        <f t="shared" si="66"/>
        <v>38125</v>
      </c>
      <c r="U449">
        <v>1376</v>
      </c>
      <c r="V449" s="2">
        <f t="shared" si="67"/>
        <v>1419.7022312518566</v>
      </c>
      <c r="W449">
        <f t="shared" si="68"/>
        <v>1188.5</v>
      </c>
      <c r="X449" s="2">
        <f t="shared" si="69"/>
        <v>145.75244299674267</v>
      </c>
      <c r="Y449" s="4">
        <f t="shared" si="70"/>
        <v>128</v>
      </c>
    </row>
    <row r="450" spans="1:25" x14ac:dyDescent="0.35">
      <c r="A450" t="s">
        <v>476</v>
      </c>
      <c r="B450" t="s">
        <v>14</v>
      </c>
      <c r="C450" t="s">
        <v>21</v>
      </c>
      <c r="D450" t="s">
        <v>30</v>
      </c>
      <c r="E450" t="s">
        <v>17</v>
      </c>
      <c r="F450" t="s">
        <v>15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23</v>
      </c>
      <c r="M450" t="s">
        <v>24</v>
      </c>
      <c r="N450">
        <f t="shared" ref="N450:N513" si="71">IF(M450="Y",1,0)</f>
        <v>0</v>
      </c>
      <c r="O450" s="4">
        <v>3340</v>
      </c>
      <c r="P450">
        <f t="shared" ref="P450:P513" si="72">O450*10</f>
        <v>33400</v>
      </c>
      <c r="Q450">
        <f t="shared" si="64"/>
        <v>30</v>
      </c>
      <c r="R450" s="2">
        <f t="shared" si="65"/>
        <v>46171.115635179151</v>
      </c>
      <c r="S450">
        <f t="shared" si="66"/>
        <v>38125</v>
      </c>
      <c r="U450">
        <v>1710</v>
      </c>
      <c r="V450" s="2">
        <f t="shared" si="67"/>
        <v>1419.7022312518566</v>
      </c>
      <c r="W450">
        <f t="shared" si="68"/>
        <v>1188.5</v>
      </c>
      <c r="X450" s="2">
        <f t="shared" si="69"/>
        <v>145.75244299674267</v>
      </c>
      <c r="Y450" s="4">
        <f t="shared" si="70"/>
        <v>128</v>
      </c>
    </row>
    <row r="451" spans="1:25" x14ac:dyDescent="0.35">
      <c r="A451" t="s">
        <v>477</v>
      </c>
      <c r="B451" t="s">
        <v>14</v>
      </c>
      <c r="C451" t="s">
        <v>15</v>
      </c>
      <c r="D451" t="s">
        <v>22</v>
      </c>
      <c r="E451" t="s">
        <v>27</v>
      </c>
      <c r="F451" t="s">
        <v>21</v>
      </c>
      <c r="G451">
        <v>2769</v>
      </c>
      <c r="H451">
        <v>1542</v>
      </c>
      <c r="I451">
        <v>190</v>
      </c>
      <c r="J451">
        <v>360</v>
      </c>
      <c r="K451">
        <v>1</v>
      </c>
      <c r="L451" t="s">
        <v>34</v>
      </c>
      <c r="M451" t="s">
        <v>24</v>
      </c>
      <c r="N451">
        <f t="shared" si="71"/>
        <v>0</v>
      </c>
      <c r="O451" s="4">
        <v>2769</v>
      </c>
      <c r="P451">
        <f t="shared" si="72"/>
        <v>27690</v>
      </c>
      <c r="Q451">
        <f t="shared" ref="Q451:Q514" si="73">J451/12</f>
        <v>30</v>
      </c>
      <c r="R451" s="2">
        <f t="shared" ref="R451:R514" si="74">AVERAGE(P$2:P$615)</f>
        <v>46171.115635179151</v>
      </c>
      <c r="S451">
        <f t="shared" ref="S451:S514" si="75">MEDIAN(P$2:P$615)</f>
        <v>38125</v>
      </c>
      <c r="U451">
        <v>1542</v>
      </c>
      <c r="V451" s="2">
        <f t="shared" ref="V451:V514" si="76">AVERAGE(U$2:U$615)</f>
        <v>1419.7022312518566</v>
      </c>
      <c r="W451">
        <f t="shared" ref="W451:W514" si="77">MEDIAN(U$2:U$615)</f>
        <v>1188.5</v>
      </c>
      <c r="X451" s="2">
        <f t="shared" ref="X451:X514" si="78">AVERAGE(I$2:I$615)</f>
        <v>145.75244299674267</v>
      </c>
      <c r="Y451" s="4">
        <f t="shared" ref="Y451:Y514" si="79">MEDIAN(I$2:I$615)</f>
        <v>128</v>
      </c>
    </row>
    <row r="452" spans="1:25" x14ac:dyDescent="0.35">
      <c r="A452" t="s">
        <v>478</v>
      </c>
      <c r="B452" t="s">
        <v>14</v>
      </c>
      <c r="C452" t="s">
        <v>21</v>
      </c>
      <c r="D452" t="s">
        <v>30</v>
      </c>
      <c r="E452" t="s">
        <v>27</v>
      </c>
      <c r="F452" t="s">
        <v>15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23</v>
      </c>
      <c r="M452" t="s">
        <v>24</v>
      </c>
      <c r="N452">
        <f t="shared" si="71"/>
        <v>0</v>
      </c>
      <c r="O452" s="4">
        <v>2309</v>
      </c>
      <c r="P452">
        <f t="shared" si="72"/>
        <v>23090</v>
      </c>
      <c r="Q452">
        <f t="shared" si="73"/>
        <v>30</v>
      </c>
      <c r="R452" s="2">
        <f t="shared" si="74"/>
        <v>46171.115635179151</v>
      </c>
      <c r="S452">
        <f t="shared" si="75"/>
        <v>38125</v>
      </c>
      <c r="U452">
        <v>1255</v>
      </c>
      <c r="V452" s="2">
        <f t="shared" si="76"/>
        <v>1419.7022312518566</v>
      </c>
      <c r="W452">
        <f t="shared" si="77"/>
        <v>1188.5</v>
      </c>
      <c r="X452" s="2">
        <f t="shared" si="78"/>
        <v>145.75244299674267</v>
      </c>
      <c r="Y452" s="4">
        <f t="shared" si="79"/>
        <v>128</v>
      </c>
    </row>
    <row r="453" spans="1:25" x14ac:dyDescent="0.35">
      <c r="A453" t="s">
        <v>479</v>
      </c>
      <c r="B453" t="s">
        <v>14</v>
      </c>
      <c r="C453" t="s">
        <v>21</v>
      </c>
      <c r="D453" t="s">
        <v>30</v>
      </c>
      <c r="E453" t="s">
        <v>27</v>
      </c>
      <c r="F453" t="s">
        <v>15</v>
      </c>
      <c r="G453">
        <v>1958</v>
      </c>
      <c r="H453">
        <v>1456</v>
      </c>
      <c r="I453">
        <v>60</v>
      </c>
      <c r="J453">
        <v>300</v>
      </c>
      <c r="K453">
        <v>1</v>
      </c>
      <c r="L453" t="s">
        <v>18</v>
      </c>
      <c r="M453" t="s">
        <v>19</v>
      </c>
      <c r="N453">
        <f t="shared" si="71"/>
        <v>1</v>
      </c>
      <c r="O453" s="4">
        <v>1958</v>
      </c>
      <c r="P453">
        <f t="shared" si="72"/>
        <v>19580</v>
      </c>
      <c r="Q453">
        <f t="shared" si="73"/>
        <v>25</v>
      </c>
      <c r="R453" s="2">
        <f t="shared" si="74"/>
        <v>46171.115635179151</v>
      </c>
      <c r="S453">
        <f t="shared" si="75"/>
        <v>38125</v>
      </c>
      <c r="U453">
        <v>1456</v>
      </c>
      <c r="V453" s="2">
        <f t="shared" si="76"/>
        <v>1419.7022312518566</v>
      </c>
      <c r="W453">
        <f t="shared" si="77"/>
        <v>1188.5</v>
      </c>
      <c r="X453" s="2">
        <f t="shared" si="78"/>
        <v>145.75244299674267</v>
      </c>
      <c r="Y453" s="4">
        <f t="shared" si="79"/>
        <v>128</v>
      </c>
    </row>
    <row r="454" spans="1:25" x14ac:dyDescent="0.35">
      <c r="A454" t="s">
        <v>480</v>
      </c>
      <c r="B454" t="s">
        <v>14</v>
      </c>
      <c r="C454" t="s">
        <v>21</v>
      </c>
      <c r="D454" t="s">
        <v>16</v>
      </c>
      <c r="E454" t="s">
        <v>17</v>
      </c>
      <c r="F454" t="s">
        <v>15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23</v>
      </c>
      <c r="M454" t="s">
        <v>24</v>
      </c>
      <c r="N454">
        <f t="shared" si="71"/>
        <v>0</v>
      </c>
      <c r="O454" s="4">
        <v>3948</v>
      </c>
      <c r="P454">
        <f t="shared" si="72"/>
        <v>39480</v>
      </c>
      <c r="Q454">
        <f t="shared" si="73"/>
        <v>30</v>
      </c>
      <c r="R454" s="2">
        <f t="shared" si="74"/>
        <v>46171.115635179151</v>
      </c>
      <c r="S454">
        <f t="shared" si="75"/>
        <v>38125</v>
      </c>
      <c r="U454">
        <v>1733</v>
      </c>
      <c r="V454" s="2">
        <f t="shared" si="76"/>
        <v>1419.7022312518566</v>
      </c>
      <c r="W454">
        <f t="shared" si="77"/>
        <v>1188.5</v>
      </c>
      <c r="X454" s="2">
        <f t="shared" si="78"/>
        <v>145.75244299674267</v>
      </c>
      <c r="Y454" s="4">
        <f t="shared" si="79"/>
        <v>128</v>
      </c>
    </row>
    <row r="455" spans="1:25" x14ac:dyDescent="0.35">
      <c r="A455" t="s">
        <v>481</v>
      </c>
      <c r="B455" t="s">
        <v>14</v>
      </c>
      <c r="C455" t="s">
        <v>21</v>
      </c>
      <c r="D455" t="s">
        <v>16</v>
      </c>
      <c r="E455" t="s">
        <v>17</v>
      </c>
      <c r="F455" t="s">
        <v>15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23</v>
      </c>
      <c r="M455" t="s">
        <v>19</v>
      </c>
      <c r="N455">
        <f t="shared" si="71"/>
        <v>1</v>
      </c>
      <c r="O455" s="4">
        <v>2483</v>
      </c>
      <c r="P455">
        <f t="shared" si="72"/>
        <v>24830</v>
      </c>
      <c r="Q455">
        <f t="shared" si="73"/>
        <v>15</v>
      </c>
      <c r="R455" s="2">
        <f t="shared" si="74"/>
        <v>46171.115635179151</v>
      </c>
      <c r="S455">
        <f t="shared" si="75"/>
        <v>38125</v>
      </c>
      <c r="U455">
        <v>2466</v>
      </c>
      <c r="V455" s="2">
        <f t="shared" si="76"/>
        <v>1419.7022312518566</v>
      </c>
      <c r="W455">
        <f t="shared" si="77"/>
        <v>1188.5</v>
      </c>
      <c r="X455" s="2">
        <f t="shared" si="78"/>
        <v>145.75244299674267</v>
      </c>
      <c r="Y455" s="4">
        <f t="shared" si="79"/>
        <v>128</v>
      </c>
    </row>
    <row r="456" spans="1:25" x14ac:dyDescent="0.35">
      <c r="A456" t="s">
        <v>482</v>
      </c>
      <c r="B456" t="s">
        <v>14</v>
      </c>
      <c r="C456" t="s">
        <v>15</v>
      </c>
      <c r="D456" t="s">
        <v>16</v>
      </c>
      <c r="E456" t="s">
        <v>17</v>
      </c>
      <c r="F456" t="s">
        <v>21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34</v>
      </c>
      <c r="M456" t="s">
        <v>19</v>
      </c>
      <c r="N456">
        <f t="shared" si="71"/>
        <v>1</v>
      </c>
      <c r="O456" s="4">
        <v>7085</v>
      </c>
      <c r="P456">
        <f t="shared" si="72"/>
        <v>70850</v>
      </c>
      <c r="Q456">
        <f t="shared" si="73"/>
        <v>30</v>
      </c>
      <c r="R456" s="2">
        <f t="shared" si="74"/>
        <v>46171.115635179151</v>
      </c>
      <c r="S456">
        <f t="shared" si="75"/>
        <v>38125</v>
      </c>
      <c r="U456">
        <v>0</v>
      </c>
      <c r="V456" s="2">
        <f t="shared" si="76"/>
        <v>1419.7022312518566</v>
      </c>
      <c r="W456">
        <f t="shared" si="77"/>
        <v>1188.5</v>
      </c>
      <c r="X456" s="2">
        <f t="shared" si="78"/>
        <v>145.75244299674267</v>
      </c>
      <c r="Y456" s="4">
        <f t="shared" si="79"/>
        <v>128</v>
      </c>
    </row>
    <row r="457" spans="1:25" x14ac:dyDescent="0.35">
      <c r="A457" t="s">
        <v>483</v>
      </c>
      <c r="B457" t="s">
        <v>14</v>
      </c>
      <c r="C457" t="s">
        <v>21</v>
      </c>
      <c r="D457" t="s">
        <v>30</v>
      </c>
      <c r="E457" t="s">
        <v>17</v>
      </c>
      <c r="F457" t="s">
        <v>15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34</v>
      </c>
      <c r="M457" t="s">
        <v>19</v>
      </c>
      <c r="N457">
        <f t="shared" si="71"/>
        <v>1</v>
      </c>
      <c r="O457" s="4">
        <v>3859</v>
      </c>
      <c r="P457">
        <f t="shared" si="72"/>
        <v>38590</v>
      </c>
      <c r="Q457">
        <f t="shared" si="73"/>
        <v>30</v>
      </c>
      <c r="R457" s="2">
        <f t="shared" si="74"/>
        <v>46171.115635179151</v>
      </c>
      <c r="S457">
        <f t="shared" si="75"/>
        <v>38125</v>
      </c>
      <c r="U457">
        <v>0</v>
      </c>
      <c r="V457" s="2">
        <f t="shared" si="76"/>
        <v>1419.7022312518566</v>
      </c>
      <c r="W457">
        <f t="shared" si="77"/>
        <v>1188.5</v>
      </c>
      <c r="X457" s="2">
        <f t="shared" si="78"/>
        <v>145.75244299674267</v>
      </c>
      <c r="Y457" s="4">
        <f t="shared" si="79"/>
        <v>128</v>
      </c>
    </row>
    <row r="458" spans="1:25" x14ac:dyDescent="0.35">
      <c r="A458" t="s">
        <v>484</v>
      </c>
      <c r="B458" t="s">
        <v>14</v>
      </c>
      <c r="C458" t="s">
        <v>21</v>
      </c>
      <c r="D458" t="s">
        <v>16</v>
      </c>
      <c r="E458" t="s">
        <v>17</v>
      </c>
      <c r="F458" t="s">
        <v>15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18</v>
      </c>
      <c r="M458" t="s">
        <v>19</v>
      </c>
      <c r="N458">
        <f t="shared" si="71"/>
        <v>1</v>
      </c>
      <c r="O458" s="4">
        <v>4301</v>
      </c>
      <c r="P458">
        <f t="shared" si="72"/>
        <v>43010</v>
      </c>
      <c r="Q458">
        <f t="shared" si="73"/>
        <v>30</v>
      </c>
      <c r="R458" s="2">
        <f t="shared" si="74"/>
        <v>46171.115635179151</v>
      </c>
      <c r="S458">
        <f t="shared" si="75"/>
        <v>38125</v>
      </c>
      <c r="U458">
        <v>0</v>
      </c>
      <c r="V458" s="2">
        <f t="shared" si="76"/>
        <v>1419.7022312518566</v>
      </c>
      <c r="W458">
        <f t="shared" si="77"/>
        <v>1188.5</v>
      </c>
      <c r="X458" s="2">
        <f t="shared" si="78"/>
        <v>145.75244299674267</v>
      </c>
      <c r="Y458" s="4">
        <f t="shared" si="79"/>
        <v>128</v>
      </c>
    </row>
    <row r="459" spans="1:25" x14ac:dyDescent="0.35">
      <c r="A459" t="s">
        <v>485</v>
      </c>
      <c r="B459" t="s">
        <v>14</v>
      </c>
      <c r="C459" t="s">
        <v>21</v>
      </c>
      <c r="D459" t="s">
        <v>16</v>
      </c>
      <c r="E459" t="s">
        <v>17</v>
      </c>
      <c r="F459" t="s">
        <v>15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18</v>
      </c>
      <c r="M459" t="s">
        <v>24</v>
      </c>
      <c r="N459">
        <f t="shared" si="71"/>
        <v>0</v>
      </c>
      <c r="O459" s="4">
        <v>3708</v>
      </c>
      <c r="P459">
        <f t="shared" si="72"/>
        <v>37080</v>
      </c>
      <c r="Q459">
        <f t="shared" si="73"/>
        <v>30</v>
      </c>
      <c r="R459" s="2">
        <f t="shared" si="74"/>
        <v>46171.115635179151</v>
      </c>
      <c r="S459">
        <f t="shared" si="75"/>
        <v>38125</v>
      </c>
      <c r="U459">
        <v>2569</v>
      </c>
      <c r="V459" s="2">
        <f t="shared" si="76"/>
        <v>1419.7022312518566</v>
      </c>
      <c r="W459">
        <f t="shared" si="77"/>
        <v>1188.5</v>
      </c>
      <c r="X459" s="2">
        <f t="shared" si="78"/>
        <v>145.75244299674267</v>
      </c>
      <c r="Y459" s="4">
        <f t="shared" si="79"/>
        <v>128</v>
      </c>
    </row>
    <row r="460" spans="1:25" x14ac:dyDescent="0.35">
      <c r="A460" t="s">
        <v>486</v>
      </c>
      <c r="B460" t="s">
        <v>14</v>
      </c>
      <c r="C460" t="s">
        <v>15</v>
      </c>
      <c r="D460" t="s">
        <v>30</v>
      </c>
      <c r="E460" t="s">
        <v>17</v>
      </c>
      <c r="F460" t="s">
        <v>15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23</v>
      </c>
      <c r="M460" t="s">
        <v>19</v>
      </c>
      <c r="N460">
        <f t="shared" si="71"/>
        <v>1</v>
      </c>
      <c r="O460" s="4">
        <v>4354</v>
      </c>
      <c r="P460">
        <f t="shared" si="72"/>
        <v>43540</v>
      </c>
      <c r="Q460">
        <f t="shared" si="73"/>
        <v>30</v>
      </c>
      <c r="R460" s="2">
        <f t="shared" si="74"/>
        <v>46171.115635179151</v>
      </c>
      <c r="S460">
        <f t="shared" si="75"/>
        <v>38125</v>
      </c>
      <c r="U460">
        <v>0</v>
      </c>
      <c r="V460" s="2">
        <f t="shared" si="76"/>
        <v>1419.7022312518566</v>
      </c>
      <c r="W460">
        <f t="shared" si="77"/>
        <v>1188.5</v>
      </c>
      <c r="X460" s="2">
        <f t="shared" si="78"/>
        <v>145.75244299674267</v>
      </c>
      <c r="Y460" s="4">
        <f t="shared" si="79"/>
        <v>128</v>
      </c>
    </row>
    <row r="461" spans="1:25" x14ac:dyDescent="0.35">
      <c r="A461" t="s">
        <v>487</v>
      </c>
      <c r="B461" t="s">
        <v>14</v>
      </c>
      <c r="C461" t="s">
        <v>21</v>
      </c>
      <c r="D461" t="s">
        <v>16</v>
      </c>
      <c r="E461" t="s">
        <v>17</v>
      </c>
      <c r="F461" t="s">
        <v>15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34</v>
      </c>
      <c r="M461" t="s">
        <v>24</v>
      </c>
      <c r="N461">
        <f t="shared" si="71"/>
        <v>0</v>
      </c>
      <c r="O461" s="4">
        <v>8334</v>
      </c>
      <c r="P461">
        <f t="shared" si="72"/>
        <v>83340</v>
      </c>
      <c r="Q461">
        <f t="shared" si="73"/>
        <v>30</v>
      </c>
      <c r="R461" s="2">
        <f t="shared" si="74"/>
        <v>46171.115635179151</v>
      </c>
      <c r="S461">
        <f t="shared" si="75"/>
        <v>38125</v>
      </c>
      <c r="U461">
        <v>0</v>
      </c>
      <c r="V461" s="2">
        <f t="shared" si="76"/>
        <v>1419.7022312518566</v>
      </c>
      <c r="W461">
        <f t="shared" si="77"/>
        <v>1188.5</v>
      </c>
      <c r="X461" s="2">
        <f t="shared" si="78"/>
        <v>145.75244299674267</v>
      </c>
      <c r="Y461" s="4">
        <f t="shared" si="79"/>
        <v>128</v>
      </c>
    </row>
    <row r="462" spans="1:25" x14ac:dyDescent="0.35">
      <c r="A462" t="s">
        <v>488</v>
      </c>
      <c r="B462" t="s">
        <v>14</v>
      </c>
      <c r="C462" t="s">
        <v>21</v>
      </c>
      <c r="D462" t="s">
        <v>16</v>
      </c>
      <c r="E462" t="s">
        <v>17</v>
      </c>
      <c r="F462" t="s">
        <v>21</v>
      </c>
      <c r="G462">
        <v>2083</v>
      </c>
      <c r="H462">
        <v>4083</v>
      </c>
      <c r="I462">
        <v>160</v>
      </c>
      <c r="J462">
        <v>360</v>
      </c>
      <c r="K462">
        <v>1</v>
      </c>
      <c r="L462" t="s">
        <v>34</v>
      </c>
      <c r="M462" t="s">
        <v>19</v>
      </c>
      <c r="N462">
        <f t="shared" si="71"/>
        <v>1</v>
      </c>
      <c r="O462" s="4">
        <v>2083</v>
      </c>
      <c r="P462">
        <f t="shared" si="72"/>
        <v>20830</v>
      </c>
      <c r="Q462">
        <f t="shared" si="73"/>
        <v>30</v>
      </c>
      <c r="R462" s="2">
        <f t="shared" si="74"/>
        <v>46171.115635179151</v>
      </c>
      <c r="S462">
        <f t="shared" si="75"/>
        <v>38125</v>
      </c>
      <c r="U462">
        <v>4083</v>
      </c>
      <c r="V462" s="2">
        <f t="shared" si="76"/>
        <v>1419.7022312518566</v>
      </c>
      <c r="W462">
        <f t="shared" si="77"/>
        <v>1188.5</v>
      </c>
      <c r="X462" s="2">
        <f t="shared" si="78"/>
        <v>145.75244299674267</v>
      </c>
      <c r="Y462" s="4">
        <f t="shared" si="79"/>
        <v>128</v>
      </c>
    </row>
    <row r="463" spans="1:25" x14ac:dyDescent="0.35">
      <c r="A463" t="s">
        <v>489</v>
      </c>
      <c r="B463" t="s">
        <v>14</v>
      </c>
      <c r="C463" t="s">
        <v>21</v>
      </c>
      <c r="D463" t="s">
        <v>33</v>
      </c>
      <c r="E463" t="s">
        <v>17</v>
      </c>
      <c r="F463" t="s">
        <v>15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18</v>
      </c>
      <c r="M463" t="s">
        <v>19</v>
      </c>
      <c r="N463">
        <f t="shared" si="71"/>
        <v>1</v>
      </c>
      <c r="O463" s="4">
        <v>7740</v>
      </c>
      <c r="P463">
        <f t="shared" si="72"/>
        <v>77400</v>
      </c>
      <c r="Q463">
        <f t="shared" si="73"/>
        <v>15</v>
      </c>
      <c r="R463" s="2">
        <f t="shared" si="74"/>
        <v>46171.115635179151</v>
      </c>
      <c r="S463">
        <f t="shared" si="75"/>
        <v>38125</v>
      </c>
      <c r="U463">
        <v>0</v>
      </c>
      <c r="V463" s="2">
        <f t="shared" si="76"/>
        <v>1419.7022312518566</v>
      </c>
      <c r="W463">
        <f t="shared" si="77"/>
        <v>1188.5</v>
      </c>
      <c r="X463" s="2">
        <f t="shared" si="78"/>
        <v>145.75244299674267</v>
      </c>
      <c r="Y463" s="4">
        <f t="shared" si="79"/>
        <v>128</v>
      </c>
    </row>
    <row r="464" spans="1:25" x14ac:dyDescent="0.35">
      <c r="A464" t="s">
        <v>490</v>
      </c>
      <c r="B464" t="s">
        <v>14</v>
      </c>
      <c r="C464" t="s">
        <v>21</v>
      </c>
      <c r="D464" t="s">
        <v>16</v>
      </c>
      <c r="E464" t="s">
        <v>17</v>
      </c>
      <c r="F464" t="s">
        <v>15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23</v>
      </c>
      <c r="M464" t="s">
        <v>19</v>
      </c>
      <c r="N464">
        <f t="shared" si="71"/>
        <v>1</v>
      </c>
      <c r="O464" s="4">
        <v>3015</v>
      </c>
      <c r="P464">
        <f t="shared" si="72"/>
        <v>30150</v>
      </c>
      <c r="Q464">
        <f t="shared" si="73"/>
        <v>30</v>
      </c>
      <c r="R464" s="2">
        <f t="shared" si="74"/>
        <v>46171.115635179151</v>
      </c>
      <c r="S464">
        <f t="shared" si="75"/>
        <v>38125</v>
      </c>
      <c r="U464">
        <v>2188</v>
      </c>
      <c r="V464" s="2">
        <f t="shared" si="76"/>
        <v>1419.7022312518566</v>
      </c>
      <c r="W464">
        <f t="shared" si="77"/>
        <v>1188.5</v>
      </c>
      <c r="X464" s="2">
        <f t="shared" si="78"/>
        <v>145.75244299674267</v>
      </c>
      <c r="Y464" s="4">
        <f t="shared" si="79"/>
        <v>128</v>
      </c>
    </row>
    <row r="465" spans="1:25" x14ac:dyDescent="0.35">
      <c r="A465" t="s">
        <v>491</v>
      </c>
      <c r="B465" t="s">
        <v>45</v>
      </c>
      <c r="C465" t="s">
        <v>15</v>
      </c>
      <c r="D465" t="s">
        <v>22</v>
      </c>
      <c r="E465" t="s">
        <v>27</v>
      </c>
      <c r="F465" t="s">
        <v>15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34</v>
      </c>
      <c r="M465" t="s">
        <v>19</v>
      </c>
      <c r="N465">
        <f t="shared" si="71"/>
        <v>1</v>
      </c>
      <c r="O465" s="4">
        <v>5191</v>
      </c>
      <c r="P465">
        <f t="shared" si="72"/>
        <v>51910</v>
      </c>
      <c r="Q465">
        <f t="shared" si="73"/>
        <v>30</v>
      </c>
      <c r="R465" s="2">
        <f t="shared" si="74"/>
        <v>46171.115635179151</v>
      </c>
      <c r="S465">
        <f t="shared" si="75"/>
        <v>38125</v>
      </c>
      <c r="U465">
        <v>0</v>
      </c>
      <c r="V465" s="2">
        <f t="shared" si="76"/>
        <v>1419.7022312518566</v>
      </c>
      <c r="W465">
        <f t="shared" si="77"/>
        <v>1188.5</v>
      </c>
      <c r="X465" s="2">
        <f t="shared" si="78"/>
        <v>145.75244299674267</v>
      </c>
      <c r="Y465" s="4">
        <f t="shared" si="79"/>
        <v>128</v>
      </c>
    </row>
    <row r="466" spans="1:25" x14ac:dyDescent="0.35">
      <c r="A466" t="s">
        <v>492</v>
      </c>
      <c r="B466" t="s">
        <v>14</v>
      </c>
      <c r="C466" t="s">
        <v>15</v>
      </c>
      <c r="D466" t="s">
        <v>16</v>
      </c>
      <c r="E466" t="s">
        <v>17</v>
      </c>
      <c r="F466" t="s">
        <v>15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34</v>
      </c>
      <c r="M466" t="s">
        <v>24</v>
      </c>
      <c r="N466">
        <f t="shared" si="71"/>
        <v>0</v>
      </c>
      <c r="O466" s="4">
        <v>4166</v>
      </c>
      <c r="P466">
        <f t="shared" si="72"/>
        <v>41660</v>
      </c>
      <c r="Q466">
        <f t="shared" si="73"/>
        <v>30</v>
      </c>
      <c r="R466" s="2">
        <f t="shared" si="74"/>
        <v>46171.115635179151</v>
      </c>
      <c r="S466">
        <f t="shared" si="75"/>
        <v>38125</v>
      </c>
      <c r="U466">
        <v>0</v>
      </c>
      <c r="V466" s="2">
        <f t="shared" si="76"/>
        <v>1419.7022312518566</v>
      </c>
      <c r="W466">
        <f t="shared" si="77"/>
        <v>1188.5</v>
      </c>
      <c r="X466" s="2">
        <f t="shared" si="78"/>
        <v>145.75244299674267</v>
      </c>
      <c r="Y466" s="4">
        <f t="shared" si="79"/>
        <v>128</v>
      </c>
    </row>
    <row r="467" spans="1:25" x14ac:dyDescent="0.35">
      <c r="A467" t="s">
        <v>493</v>
      </c>
      <c r="B467" t="s">
        <v>14</v>
      </c>
      <c r="C467" t="s">
        <v>15</v>
      </c>
      <c r="D467" t="s">
        <v>16</v>
      </c>
      <c r="E467" t="s">
        <v>17</v>
      </c>
      <c r="F467" t="s">
        <v>15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23</v>
      </c>
      <c r="M467" t="s">
        <v>19</v>
      </c>
      <c r="N467">
        <f t="shared" si="71"/>
        <v>1</v>
      </c>
      <c r="O467" s="4">
        <v>6000</v>
      </c>
      <c r="P467">
        <f t="shared" si="72"/>
        <v>60000</v>
      </c>
      <c r="Q467">
        <f t="shared" si="73"/>
        <v>30</v>
      </c>
      <c r="R467" s="2">
        <f t="shared" si="74"/>
        <v>46171.115635179151</v>
      </c>
      <c r="S467">
        <f t="shared" si="75"/>
        <v>38125</v>
      </c>
      <c r="U467">
        <v>0</v>
      </c>
      <c r="V467" s="2">
        <f t="shared" si="76"/>
        <v>1419.7022312518566</v>
      </c>
      <c r="W467">
        <f t="shared" si="77"/>
        <v>1188.5</v>
      </c>
      <c r="X467" s="2">
        <f t="shared" si="78"/>
        <v>145.75244299674267</v>
      </c>
      <c r="Y467" s="4">
        <f t="shared" si="79"/>
        <v>128</v>
      </c>
    </row>
    <row r="468" spans="1:25" x14ac:dyDescent="0.35">
      <c r="A468" t="s">
        <v>494</v>
      </c>
      <c r="B468" t="s">
        <v>14</v>
      </c>
      <c r="C468" t="s">
        <v>21</v>
      </c>
      <c r="D468" t="s">
        <v>33</v>
      </c>
      <c r="E468" t="s">
        <v>27</v>
      </c>
      <c r="F468" t="s">
        <v>15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18</v>
      </c>
      <c r="M468" t="s">
        <v>24</v>
      </c>
      <c r="N468">
        <f t="shared" si="71"/>
        <v>0</v>
      </c>
      <c r="O468" s="4">
        <v>2947</v>
      </c>
      <c r="P468">
        <f t="shared" si="72"/>
        <v>29470</v>
      </c>
      <c r="Q468">
        <f t="shared" si="73"/>
        <v>15</v>
      </c>
      <c r="R468" s="2">
        <f t="shared" si="74"/>
        <v>46171.115635179151</v>
      </c>
      <c r="S468">
        <f t="shared" si="75"/>
        <v>38125</v>
      </c>
      <c r="U468">
        <v>1664</v>
      </c>
      <c r="V468" s="2">
        <f t="shared" si="76"/>
        <v>1419.7022312518566</v>
      </c>
      <c r="W468">
        <f t="shared" si="77"/>
        <v>1188.5</v>
      </c>
      <c r="X468" s="2">
        <f t="shared" si="78"/>
        <v>145.75244299674267</v>
      </c>
      <c r="Y468" s="4">
        <f t="shared" si="79"/>
        <v>128</v>
      </c>
    </row>
    <row r="469" spans="1:25" x14ac:dyDescent="0.35">
      <c r="A469" t="s">
        <v>495</v>
      </c>
      <c r="B469" t="s">
        <v>14</v>
      </c>
      <c r="C469" t="s">
        <v>21</v>
      </c>
      <c r="D469" t="s">
        <v>16</v>
      </c>
      <c r="E469" t="s">
        <v>17</v>
      </c>
      <c r="F469" t="s">
        <v>15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34</v>
      </c>
      <c r="M469" t="s">
        <v>19</v>
      </c>
      <c r="N469">
        <f t="shared" si="71"/>
        <v>1</v>
      </c>
      <c r="O469" s="4">
        <v>10171.25</v>
      </c>
      <c r="P469">
        <f t="shared" si="72"/>
        <v>101712.5</v>
      </c>
      <c r="Q469">
        <f t="shared" si="73"/>
        <v>30</v>
      </c>
      <c r="R469" s="2">
        <f t="shared" si="74"/>
        <v>46171.115635179151</v>
      </c>
      <c r="S469">
        <f t="shared" si="75"/>
        <v>38125</v>
      </c>
      <c r="U469">
        <v>0</v>
      </c>
      <c r="V469" s="2">
        <f t="shared" si="76"/>
        <v>1419.7022312518566</v>
      </c>
      <c r="W469">
        <f t="shared" si="77"/>
        <v>1188.5</v>
      </c>
      <c r="X469" s="2">
        <f t="shared" si="78"/>
        <v>145.75244299674267</v>
      </c>
      <c r="Y469" s="4">
        <f t="shared" si="79"/>
        <v>128</v>
      </c>
    </row>
    <row r="470" spans="1:25" x14ac:dyDescent="0.35">
      <c r="A470" t="s">
        <v>496</v>
      </c>
      <c r="B470" t="s">
        <v>45</v>
      </c>
      <c r="C470" t="s">
        <v>21</v>
      </c>
      <c r="D470" t="s">
        <v>30</v>
      </c>
      <c r="E470" t="s">
        <v>27</v>
      </c>
      <c r="F470" t="s">
        <v>15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34</v>
      </c>
      <c r="M470" t="s">
        <v>19</v>
      </c>
      <c r="N470">
        <f t="shared" si="71"/>
        <v>1</v>
      </c>
      <c r="O470" s="4">
        <v>210</v>
      </c>
      <c r="P470">
        <f t="shared" si="72"/>
        <v>2100</v>
      </c>
      <c r="Q470">
        <f t="shared" si="73"/>
        <v>30</v>
      </c>
      <c r="R470" s="2">
        <f t="shared" si="74"/>
        <v>46171.115635179151</v>
      </c>
      <c r="S470">
        <f t="shared" si="75"/>
        <v>38125</v>
      </c>
      <c r="U470">
        <v>2917</v>
      </c>
      <c r="V470" s="2">
        <f t="shared" si="76"/>
        <v>1419.7022312518566</v>
      </c>
      <c r="W470">
        <f t="shared" si="77"/>
        <v>1188.5</v>
      </c>
      <c r="X470" s="2">
        <f t="shared" si="78"/>
        <v>145.75244299674267</v>
      </c>
      <c r="Y470" s="4">
        <f t="shared" si="79"/>
        <v>128</v>
      </c>
    </row>
    <row r="471" spans="1:25" x14ac:dyDescent="0.35">
      <c r="A471" t="s">
        <v>497</v>
      </c>
      <c r="B471" t="s">
        <v>14</v>
      </c>
      <c r="C471" t="s">
        <v>21</v>
      </c>
      <c r="D471" t="s">
        <v>16</v>
      </c>
      <c r="E471" t="s">
        <v>17</v>
      </c>
      <c r="F471" t="s">
        <v>15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18</v>
      </c>
      <c r="M471" t="s">
        <v>24</v>
      </c>
      <c r="N471">
        <f t="shared" si="71"/>
        <v>0</v>
      </c>
      <c r="O471" s="4">
        <v>4333</v>
      </c>
      <c r="P471">
        <f t="shared" si="72"/>
        <v>43330</v>
      </c>
      <c r="Q471">
        <f t="shared" si="73"/>
        <v>30</v>
      </c>
      <c r="R471" s="2">
        <f t="shared" si="74"/>
        <v>46171.115635179151</v>
      </c>
      <c r="S471">
        <f t="shared" si="75"/>
        <v>38125</v>
      </c>
      <c r="U471">
        <v>2451</v>
      </c>
      <c r="V471" s="2">
        <f t="shared" si="76"/>
        <v>1419.7022312518566</v>
      </c>
      <c r="W471">
        <f t="shared" si="77"/>
        <v>1188.5</v>
      </c>
      <c r="X471" s="2">
        <f t="shared" si="78"/>
        <v>145.75244299674267</v>
      </c>
      <c r="Y471" s="4">
        <f t="shared" si="79"/>
        <v>128</v>
      </c>
    </row>
    <row r="472" spans="1:25" x14ac:dyDescent="0.35">
      <c r="A472" t="s">
        <v>498</v>
      </c>
      <c r="B472" t="s">
        <v>14</v>
      </c>
      <c r="C472" t="s">
        <v>21</v>
      </c>
      <c r="D472" t="s">
        <v>22</v>
      </c>
      <c r="E472" t="s">
        <v>17</v>
      </c>
      <c r="F472" t="s">
        <v>21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34</v>
      </c>
      <c r="M472" t="s">
        <v>19</v>
      </c>
      <c r="N472">
        <f t="shared" si="71"/>
        <v>1</v>
      </c>
      <c r="O472" s="4">
        <v>3450</v>
      </c>
      <c r="P472">
        <f t="shared" si="72"/>
        <v>34500</v>
      </c>
      <c r="Q472">
        <f t="shared" si="73"/>
        <v>30</v>
      </c>
      <c r="R472" s="2">
        <f t="shared" si="74"/>
        <v>46171.115635179151</v>
      </c>
      <c r="S472">
        <f t="shared" si="75"/>
        <v>38125</v>
      </c>
      <c r="U472">
        <v>2079</v>
      </c>
      <c r="V472" s="2">
        <f t="shared" si="76"/>
        <v>1419.7022312518566</v>
      </c>
      <c r="W472">
        <f t="shared" si="77"/>
        <v>1188.5</v>
      </c>
      <c r="X472" s="2">
        <f t="shared" si="78"/>
        <v>145.75244299674267</v>
      </c>
      <c r="Y472" s="4">
        <f t="shared" si="79"/>
        <v>128</v>
      </c>
    </row>
    <row r="473" spans="1:25" x14ac:dyDescent="0.35">
      <c r="A473" t="s">
        <v>499</v>
      </c>
      <c r="B473" t="s">
        <v>14</v>
      </c>
      <c r="C473" t="s">
        <v>21</v>
      </c>
      <c r="D473" t="s">
        <v>22</v>
      </c>
      <c r="E473" t="s">
        <v>27</v>
      </c>
      <c r="F473" t="s">
        <v>15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23</v>
      </c>
      <c r="M473" t="s">
        <v>24</v>
      </c>
      <c r="N473">
        <f t="shared" si="71"/>
        <v>0</v>
      </c>
      <c r="O473" s="4">
        <v>2653</v>
      </c>
      <c r="P473">
        <f t="shared" si="72"/>
        <v>26530</v>
      </c>
      <c r="Q473">
        <f t="shared" si="73"/>
        <v>15</v>
      </c>
      <c r="R473" s="2">
        <f t="shared" si="74"/>
        <v>46171.115635179151</v>
      </c>
      <c r="S473">
        <f t="shared" si="75"/>
        <v>38125</v>
      </c>
      <c r="U473">
        <v>1500</v>
      </c>
      <c r="V473" s="2">
        <f t="shared" si="76"/>
        <v>1419.7022312518566</v>
      </c>
      <c r="W473">
        <f t="shared" si="77"/>
        <v>1188.5</v>
      </c>
      <c r="X473" s="2">
        <f t="shared" si="78"/>
        <v>145.75244299674267</v>
      </c>
      <c r="Y473" s="4">
        <f t="shared" si="79"/>
        <v>128</v>
      </c>
    </row>
    <row r="474" spans="1:25" x14ac:dyDescent="0.35">
      <c r="A474" t="s">
        <v>500</v>
      </c>
      <c r="B474" t="s">
        <v>14</v>
      </c>
      <c r="C474" t="s">
        <v>21</v>
      </c>
      <c r="D474" t="s">
        <v>33</v>
      </c>
      <c r="E474" t="s">
        <v>17</v>
      </c>
      <c r="F474" t="s">
        <v>15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34</v>
      </c>
      <c r="M474" t="s">
        <v>19</v>
      </c>
      <c r="N474">
        <f t="shared" si="71"/>
        <v>1</v>
      </c>
      <c r="O474" s="4">
        <v>4691</v>
      </c>
      <c r="P474">
        <f t="shared" si="72"/>
        <v>46910</v>
      </c>
      <c r="Q474">
        <f t="shared" si="73"/>
        <v>30</v>
      </c>
      <c r="R474" s="2">
        <f t="shared" si="74"/>
        <v>46171.115635179151</v>
      </c>
      <c r="S474">
        <f t="shared" si="75"/>
        <v>38125</v>
      </c>
      <c r="U474">
        <v>0</v>
      </c>
      <c r="V474" s="2">
        <f t="shared" si="76"/>
        <v>1419.7022312518566</v>
      </c>
      <c r="W474">
        <f t="shared" si="77"/>
        <v>1188.5</v>
      </c>
      <c r="X474" s="2">
        <f t="shared" si="78"/>
        <v>145.75244299674267</v>
      </c>
      <c r="Y474" s="4">
        <f t="shared" si="79"/>
        <v>128</v>
      </c>
    </row>
    <row r="475" spans="1:25" x14ac:dyDescent="0.35">
      <c r="A475" t="s">
        <v>501</v>
      </c>
      <c r="B475" t="s">
        <v>45</v>
      </c>
      <c r="C475" t="s">
        <v>15</v>
      </c>
      <c r="D475" t="s">
        <v>16</v>
      </c>
      <c r="E475" t="s">
        <v>17</v>
      </c>
      <c r="F475" t="s">
        <v>21</v>
      </c>
      <c r="G475">
        <v>2500</v>
      </c>
      <c r="H475">
        <v>0</v>
      </c>
      <c r="I475">
        <v>93</v>
      </c>
      <c r="J475">
        <v>360</v>
      </c>
      <c r="K475">
        <v>1</v>
      </c>
      <c r="L475" t="s">
        <v>18</v>
      </c>
      <c r="M475" t="s">
        <v>19</v>
      </c>
      <c r="N475">
        <f t="shared" si="71"/>
        <v>1</v>
      </c>
      <c r="O475" s="4">
        <v>2500</v>
      </c>
      <c r="P475">
        <f t="shared" si="72"/>
        <v>25000</v>
      </c>
      <c r="Q475">
        <f t="shared" si="73"/>
        <v>30</v>
      </c>
      <c r="R475" s="2">
        <f t="shared" si="74"/>
        <v>46171.115635179151</v>
      </c>
      <c r="S475">
        <f t="shared" si="75"/>
        <v>38125</v>
      </c>
      <c r="U475">
        <v>0</v>
      </c>
      <c r="V475" s="2">
        <f t="shared" si="76"/>
        <v>1419.7022312518566</v>
      </c>
      <c r="W475">
        <f t="shared" si="77"/>
        <v>1188.5</v>
      </c>
      <c r="X475" s="2">
        <f t="shared" si="78"/>
        <v>145.75244299674267</v>
      </c>
      <c r="Y475" s="4">
        <f t="shared" si="79"/>
        <v>128</v>
      </c>
    </row>
    <row r="476" spans="1:25" x14ac:dyDescent="0.35">
      <c r="A476" t="s">
        <v>502</v>
      </c>
      <c r="B476" t="s">
        <v>14</v>
      </c>
      <c r="C476" t="s">
        <v>15</v>
      </c>
      <c r="D476" t="s">
        <v>30</v>
      </c>
      <c r="E476" t="s">
        <v>17</v>
      </c>
      <c r="F476" t="s">
        <v>15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23</v>
      </c>
      <c r="M476" t="s">
        <v>19</v>
      </c>
      <c r="N476">
        <f t="shared" si="71"/>
        <v>1</v>
      </c>
      <c r="O476" s="4">
        <v>5532</v>
      </c>
      <c r="P476">
        <f t="shared" si="72"/>
        <v>55320</v>
      </c>
      <c r="Q476">
        <f t="shared" si="73"/>
        <v>30</v>
      </c>
      <c r="R476" s="2">
        <f t="shared" si="74"/>
        <v>46171.115635179151</v>
      </c>
      <c r="S476">
        <f t="shared" si="75"/>
        <v>38125</v>
      </c>
      <c r="U476">
        <v>4648</v>
      </c>
      <c r="V476" s="2">
        <f t="shared" si="76"/>
        <v>1419.7022312518566</v>
      </c>
      <c r="W476">
        <f t="shared" si="77"/>
        <v>1188.5</v>
      </c>
      <c r="X476" s="2">
        <f t="shared" si="78"/>
        <v>145.75244299674267</v>
      </c>
      <c r="Y476" s="4">
        <f t="shared" si="79"/>
        <v>128</v>
      </c>
    </row>
    <row r="477" spans="1:25" x14ac:dyDescent="0.35">
      <c r="A477" t="s">
        <v>503</v>
      </c>
      <c r="B477" t="s">
        <v>14</v>
      </c>
      <c r="C477" t="s">
        <v>21</v>
      </c>
      <c r="D477" t="s">
        <v>30</v>
      </c>
      <c r="E477" t="s">
        <v>17</v>
      </c>
      <c r="F477" t="s">
        <v>21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23</v>
      </c>
      <c r="M477" t="s">
        <v>19</v>
      </c>
      <c r="N477">
        <f t="shared" si="71"/>
        <v>1</v>
      </c>
      <c r="O477" s="4">
        <v>10171.25</v>
      </c>
      <c r="P477">
        <f t="shared" si="72"/>
        <v>101712.5</v>
      </c>
      <c r="Q477">
        <f t="shared" si="73"/>
        <v>30</v>
      </c>
      <c r="R477" s="2">
        <f t="shared" si="74"/>
        <v>46171.115635179151</v>
      </c>
      <c r="S477">
        <f t="shared" si="75"/>
        <v>38125</v>
      </c>
      <c r="U477">
        <v>1014</v>
      </c>
      <c r="V477" s="2">
        <f t="shared" si="76"/>
        <v>1419.7022312518566</v>
      </c>
      <c r="W477">
        <f t="shared" si="77"/>
        <v>1188.5</v>
      </c>
      <c r="X477" s="2">
        <f t="shared" si="78"/>
        <v>145.75244299674267</v>
      </c>
      <c r="Y477" s="4">
        <f t="shared" si="79"/>
        <v>128</v>
      </c>
    </row>
    <row r="478" spans="1:25" x14ac:dyDescent="0.35">
      <c r="A478" t="s">
        <v>504</v>
      </c>
      <c r="B478" t="s">
        <v>14</v>
      </c>
      <c r="C478" t="s">
        <v>21</v>
      </c>
      <c r="D478" t="s">
        <v>30</v>
      </c>
      <c r="E478" t="s">
        <v>17</v>
      </c>
      <c r="F478" t="s">
        <v>15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34</v>
      </c>
      <c r="M478" t="s">
        <v>19</v>
      </c>
      <c r="N478">
        <f t="shared" si="71"/>
        <v>1</v>
      </c>
      <c r="O478" s="4">
        <v>6700</v>
      </c>
      <c r="P478">
        <f t="shared" si="72"/>
        <v>67000</v>
      </c>
      <c r="Q478">
        <f t="shared" si="73"/>
        <v>25</v>
      </c>
      <c r="R478" s="2">
        <f t="shared" si="74"/>
        <v>46171.115635179151</v>
      </c>
      <c r="S478">
        <f t="shared" si="75"/>
        <v>38125</v>
      </c>
      <c r="U478">
        <v>1750</v>
      </c>
      <c r="V478" s="2">
        <f t="shared" si="76"/>
        <v>1419.7022312518566</v>
      </c>
      <c r="W478">
        <f t="shared" si="77"/>
        <v>1188.5</v>
      </c>
      <c r="X478" s="2">
        <f t="shared" si="78"/>
        <v>145.75244299674267</v>
      </c>
      <c r="Y478" s="4">
        <f t="shared" si="79"/>
        <v>128</v>
      </c>
    </row>
    <row r="479" spans="1:25" x14ac:dyDescent="0.35">
      <c r="A479" t="s">
        <v>505</v>
      </c>
      <c r="B479" t="s">
        <v>14</v>
      </c>
      <c r="C479" t="s">
        <v>21</v>
      </c>
      <c r="D479" t="s">
        <v>30</v>
      </c>
      <c r="E479" t="s">
        <v>17</v>
      </c>
      <c r="F479" t="s">
        <v>15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34</v>
      </c>
      <c r="M479" t="s">
        <v>24</v>
      </c>
      <c r="N479">
        <f t="shared" si="71"/>
        <v>0</v>
      </c>
      <c r="O479" s="4">
        <v>2873</v>
      </c>
      <c r="P479">
        <f t="shared" si="72"/>
        <v>28730</v>
      </c>
      <c r="Q479">
        <f t="shared" si="73"/>
        <v>30</v>
      </c>
      <c r="R479" s="2">
        <f t="shared" si="74"/>
        <v>46171.115635179151</v>
      </c>
      <c r="S479">
        <f t="shared" si="75"/>
        <v>38125</v>
      </c>
      <c r="U479">
        <v>1872</v>
      </c>
      <c r="V479" s="2">
        <f t="shared" si="76"/>
        <v>1419.7022312518566</v>
      </c>
      <c r="W479">
        <f t="shared" si="77"/>
        <v>1188.5</v>
      </c>
      <c r="X479" s="2">
        <f t="shared" si="78"/>
        <v>145.75244299674267</v>
      </c>
      <c r="Y479" s="4">
        <f t="shared" si="79"/>
        <v>128</v>
      </c>
    </row>
    <row r="480" spans="1:25" x14ac:dyDescent="0.35">
      <c r="A480" t="s">
        <v>506</v>
      </c>
      <c r="B480" t="s">
        <v>14</v>
      </c>
      <c r="C480" t="s">
        <v>21</v>
      </c>
      <c r="D480" t="s">
        <v>22</v>
      </c>
      <c r="E480" t="s">
        <v>17</v>
      </c>
      <c r="F480" t="s">
        <v>21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34</v>
      </c>
      <c r="M480" t="s">
        <v>19</v>
      </c>
      <c r="N480">
        <f t="shared" si="71"/>
        <v>1</v>
      </c>
      <c r="O480" s="4">
        <v>10171.25</v>
      </c>
      <c r="P480">
        <f t="shared" si="72"/>
        <v>101712.5</v>
      </c>
      <c r="Q480">
        <f t="shared" si="73"/>
        <v>30</v>
      </c>
      <c r="R480" s="2">
        <f t="shared" si="74"/>
        <v>46171.115635179151</v>
      </c>
      <c r="S480">
        <f t="shared" si="75"/>
        <v>38125</v>
      </c>
      <c r="U480">
        <v>2250</v>
      </c>
      <c r="V480" s="2">
        <f t="shared" si="76"/>
        <v>1419.7022312518566</v>
      </c>
      <c r="W480">
        <f t="shared" si="77"/>
        <v>1188.5</v>
      </c>
      <c r="X480" s="2">
        <f t="shared" si="78"/>
        <v>145.75244299674267</v>
      </c>
      <c r="Y480" s="4">
        <f t="shared" si="79"/>
        <v>128</v>
      </c>
    </row>
    <row r="481" spans="1:25" x14ac:dyDescent="0.35">
      <c r="A481" t="s">
        <v>507</v>
      </c>
      <c r="B481" t="s">
        <v>14</v>
      </c>
      <c r="C481" t="s">
        <v>21</v>
      </c>
      <c r="D481" t="s">
        <v>30</v>
      </c>
      <c r="E481" t="s">
        <v>17</v>
      </c>
      <c r="F481" t="s">
        <v>15</v>
      </c>
      <c r="G481">
        <v>2947</v>
      </c>
      <c r="H481">
        <v>1603</v>
      </c>
      <c r="I481">
        <v>128</v>
      </c>
      <c r="J481">
        <v>360</v>
      </c>
      <c r="K481">
        <v>1</v>
      </c>
      <c r="L481" t="s">
        <v>18</v>
      </c>
      <c r="M481" t="s">
        <v>24</v>
      </c>
      <c r="N481">
        <f t="shared" si="71"/>
        <v>0</v>
      </c>
      <c r="O481" s="4">
        <v>2947</v>
      </c>
      <c r="P481">
        <f t="shared" si="72"/>
        <v>29470</v>
      </c>
      <c r="Q481">
        <f t="shared" si="73"/>
        <v>30</v>
      </c>
      <c r="R481" s="2">
        <f t="shared" si="74"/>
        <v>46171.115635179151</v>
      </c>
      <c r="S481">
        <f t="shared" si="75"/>
        <v>38125</v>
      </c>
      <c r="U481">
        <v>1603</v>
      </c>
      <c r="V481" s="2">
        <f t="shared" si="76"/>
        <v>1419.7022312518566</v>
      </c>
      <c r="W481">
        <f t="shared" si="77"/>
        <v>1188.5</v>
      </c>
      <c r="X481" s="2">
        <f t="shared" si="78"/>
        <v>145.75244299674267</v>
      </c>
      <c r="Y481" s="4">
        <f t="shared" si="79"/>
        <v>128</v>
      </c>
    </row>
    <row r="482" spans="1:25" x14ac:dyDescent="0.35">
      <c r="A482" t="s">
        <v>508</v>
      </c>
      <c r="B482" t="s">
        <v>45</v>
      </c>
      <c r="C482" t="s">
        <v>15</v>
      </c>
      <c r="D482" t="s">
        <v>16</v>
      </c>
      <c r="E482" t="s">
        <v>27</v>
      </c>
      <c r="F482" t="s">
        <v>15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23</v>
      </c>
      <c r="M482" t="s">
        <v>19</v>
      </c>
      <c r="N482">
        <f t="shared" si="71"/>
        <v>1</v>
      </c>
      <c r="O482" s="4">
        <v>4350</v>
      </c>
      <c r="P482">
        <f t="shared" si="72"/>
        <v>43500</v>
      </c>
      <c r="Q482">
        <f t="shared" si="73"/>
        <v>30</v>
      </c>
      <c r="R482" s="2">
        <f t="shared" si="74"/>
        <v>46171.115635179151</v>
      </c>
      <c r="S482">
        <f t="shared" si="75"/>
        <v>38125</v>
      </c>
      <c r="U482">
        <v>0</v>
      </c>
      <c r="V482" s="2">
        <f t="shared" si="76"/>
        <v>1419.7022312518566</v>
      </c>
      <c r="W482">
        <f t="shared" si="77"/>
        <v>1188.5</v>
      </c>
      <c r="X482" s="2">
        <f t="shared" si="78"/>
        <v>145.75244299674267</v>
      </c>
      <c r="Y482" s="4">
        <f t="shared" si="79"/>
        <v>128</v>
      </c>
    </row>
    <row r="483" spans="1:25" x14ac:dyDescent="0.35">
      <c r="A483" t="s">
        <v>509</v>
      </c>
      <c r="B483" t="s">
        <v>14</v>
      </c>
      <c r="C483" t="s">
        <v>21</v>
      </c>
      <c r="D483" t="s">
        <v>33</v>
      </c>
      <c r="E483" t="s">
        <v>27</v>
      </c>
      <c r="F483" t="s">
        <v>15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23</v>
      </c>
      <c r="M483" t="s">
        <v>19</v>
      </c>
      <c r="N483">
        <f t="shared" si="71"/>
        <v>1</v>
      </c>
      <c r="O483" s="4">
        <v>3095</v>
      </c>
      <c r="P483">
        <f t="shared" si="72"/>
        <v>30950</v>
      </c>
      <c r="Q483">
        <f t="shared" si="73"/>
        <v>30</v>
      </c>
      <c r="R483" s="2">
        <f t="shared" si="74"/>
        <v>46171.115635179151</v>
      </c>
      <c r="S483">
        <f t="shared" si="75"/>
        <v>38125</v>
      </c>
      <c r="U483">
        <v>0</v>
      </c>
      <c r="V483" s="2">
        <f t="shared" si="76"/>
        <v>1419.7022312518566</v>
      </c>
      <c r="W483">
        <f t="shared" si="77"/>
        <v>1188.5</v>
      </c>
      <c r="X483" s="2">
        <f t="shared" si="78"/>
        <v>145.75244299674267</v>
      </c>
      <c r="Y483" s="4">
        <f t="shared" si="79"/>
        <v>128</v>
      </c>
    </row>
    <row r="484" spans="1:25" x14ac:dyDescent="0.35">
      <c r="A484" t="s">
        <v>510</v>
      </c>
      <c r="B484" t="s">
        <v>14</v>
      </c>
      <c r="C484" t="s">
        <v>21</v>
      </c>
      <c r="D484" t="s">
        <v>16</v>
      </c>
      <c r="E484" t="s">
        <v>17</v>
      </c>
      <c r="F484" t="s">
        <v>15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34</v>
      </c>
      <c r="M484" t="s">
        <v>19</v>
      </c>
      <c r="N484">
        <f t="shared" si="71"/>
        <v>1</v>
      </c>
      <c r="O484" s="4">
        <v>2083</v>
      </c>
      <c r="P484">
        <f t="shared" si="72"/>
        <v>20830</v>
      </c>
      <c r="Q484">
        <f t="shared" si="73"/>
        <v>30</v>
      </c>
      <c r="R484" s="2">
        <f t="shared" si="74"/>
        <v>46171.115635179151</v>
      </c>
      <c r="S484">
        <f t="shared" si="75"/>
        <v>38125</v>
      </c>
      <c r="U484">
        <v>3150</v>
      </c>
      <c r="V484" s="2">
        <f t="shared" si="76"/>
        <v>1419.7022312518566</v>
      </c>
      <c r="W484">
        <f t="shared" si="77"/>
        <v>1188.5</v>
      </c>
      <c r="X484" s="2">
        <f t="shared" si="78"/>
        <v>145.75244299674267</v>
      </c>
      <c r="Y484" s="4">
        <f t="shared" si="79"/>
        <v>128</v>
      </c>
    </row>
    <row r="485" spans="1:25" x14ac:dyDescent="0.35">
      <c r="A485" t="s">
        <v>511</v>
      </c>
      <c r="B485" t="s">
        <v>14</v>
      </c>
      <c r="C485" t="s">
        <v>21</v>
      </c>
      <c r="D485" t="s">
        <v>16</v>
      </c>
      <c r="E485" t="s">
        <v>17</v>
      </c>
      <c r="F485" t="s">
        <v>15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34</v>
      </c>
      <c r="M485" t="s">
        <v>19</v>
      </c>
      <c r="N485">
        <f t="shared" si="71"/>
        <v>1</v>
      </c>
      <c r="O485" s="4">
        <v>10171.25</v>
      </c>
      <c r="P485">
        <f t="shared" si="72"/>
        <v>101712.5</v>
      </c>
      <c r="Q485">
        <f t="shared" si="73"/>
        <v>30</v>
      </c>
      <c r="R485" s="2">
        <f t="shared" si="74"/>
        <v>46171.115635179151</v>
      </c>
      <c r="S485">
        <f t="shared" si="75"/>
        <v>38125</v>
      </c>
      <c r="U485">
        <v>0</v>
      </c>
      <c r="V485" s="2">
        <f t="shared" si="76"/>
        <v>1419.7022312518566</v>
      </c>
      <c r="W485">
        <f t="shared" si="77"/>
        <v>1188.5</v>
      </c>
      <c r="X485" s="2">
        <f t="shared" si="78"/>
        <v>145.75244299674267</v>
      </c>
      <c r="Y485" s="4">
        <f t="shared" si="79"/>
        <v>128</v>
      </c>
    </row>
    <row r="486" spans="1:25" x14ac:dyDescent="0.35">
      <c r="A486" t="s">
        <v>512</v>
      </c>
      <c r="B486" t="s">
        <v>14</v>
      </c>
      <c r="C486" t="s">
        <v>21</v>
      </c>
      <c r="D486" t="s">
        <v>30</v>
      </c>
      <c r="E486" t="s">
        <v>17</v>
      </c>
      <c r="F486" t="s">
        <v>15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34</v>
      </c>
      <c r="M486" t="s">
        <v>19</v>
      </c>
      <c r="N486">
        <f t="shared" si="71"/>
        <v>1</v>
      </c>
      <c r="O486" s="4">
        <v>8333</v>
      </c>
      <c r="P486">
        <f t="shared" si="72"/>
        <v>83330</v>
      </c>
      <c r="Q486">
        <f t="shared" si="73"/>
        <v>30</v>
      </c>
      <c r="R486" s="2">
        <f t="shared" si="74"/>
        <v>46171.115635179151</v>
      </c>
      <c r="S486">
        <f t="shared" si="75"/>
        <v>38125</v>
      </c>
      <c r="U486">
        <v>0</v>
      </c>
      <c r="V486" s="2">
        <f t="shared" si="76"/>
        <v>1419.7022312518566</v>
      </c>
      <c r="W486">
        <f t="shared" si="77"/>
        <v>1188.5</v>
      </c>
      <c r="X486" s="2">
        <f t="shared" si="78"/>
        <v>145.75244299674267</v>
      </c>
      <c r="Y486" s="4">
        <f t="shared" si="79"/>
        <v>128</v>
      </c>
    </row>
    <row r="487" spans="1:25" x14ac:dyDescent="0.35">
      <c r="A487" t="s">
        <v>513</v>
      </c>
      <c r="B487" t="s">
        <v>14</v>
      </c>
      <c r="C487" t="s">
        <v>21</v>
      </c>
      <c r="D487" t="s">
        <v>22</v>
      </c>
      <c r="E487" t="s">
        <v>27</v>
      </c>
      <c r="F487" t="s">
        <v>15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23</v>
      </c>
      <c r="M487" t="s">
        <v>19</v>
      </c>
      <c r="N487">
        <f t="shared" si="71"/>
        <v>1</v>
      </c>
      <c r="O487" s="4">
        <v>1958</v>
      </c>
      <c r="P487">
        <f t="shared" si="72"/>
        <v>19580</v>
      </c>
      <c r="Q487">
        <f t="shared" si="73"/>
        <v>30</v>
      </c>
      <c r="R487" s="2">
        <f t="shared" si="74"/>
        <v>46171.115635179151</v>
      </c>
      <c r="S487">
        <f t="shared" si="75"/>
        <v>38125</v>
      </c>
      <c r="U487">
        <v>2436</v>
      </c>
      <c r="V487" s="2">
        <f t="shared" si="76"/>
        <v>1419.7022312518566</v>
      </c>
      <c r="W487">
        <f t="shared" si="77"/>
        <v>1188.5</v>
      </c>
      <c r="X487" s="2">
        <f t="shared" si="78"/>
        <v>145.75244299674267</v>
      </c>
      <c r="Y487" s="4">
        <f t="shared" si="79"/>
        <v>128</v>
      </c>
    </row>
    <row r="488" spans="1:25" x14ac:dyDescent="0.35">
      <c r="A488" t="s">
        <v>514</v>
      </c>
      <c r="B488" t="s">
        <v>14</v>
      </c>
      <c r="C488" t="s">
        <v>15</v>
      </c>
      <c r="D488" t="s">
        <v>30</v>
      </c>
      <c r="E488" t="s">
        <v>17</v>
      </c>
      <c r="F488" t="s">
        <v>15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23</v>
      </c>
      <c r="M488" t="s">
        <v>24</v>
      </c>
      <c r="N488">
        <f t="shared" si="71"/>
        <v>0</v>
      </c>
      <c r="O488" s="4">
        <v>3547</v>
      </c>
      <c r="P488">
        <f t="shared" si="72"/>
        <v>35470</v>
      </c>
      <c r="Q488">
        <f t="shared" si="73"/>
        <v>30</v>
      </c>
      <c r="R488" s="2">
        <f t="shared" si="74"/>
        <v>46171.115635179151</v>
      </c>
      <c r="S488">
        <f t="shared" si="75"/>
        <v>38125</v>
      </c>
      <c r="U488">
        <v>0</v>
      </c>
      <c r="V488" s="2">
        <f t="shared" si="76"/>
        <v>1419.7022312518566</v>
      </c>
      <c r="W488">
        <f t="shared" si="77"/>
        <v>1188.5</v>
      </c>
      <c r="X488" s="2">
        <f t="shared" si="78"/>
        <v>145.75244299674267</v>
      </c>
      <c r="Y488" s="4">
        <f t="shared" si="79"/>
        <v>128</v>
      </c>
    </row>
    <row r="489" spans="1:25" x14ac:dyDescent="0.35">
      <c r="A489" t="s">
        <v>515</v>
      </c>
      <c r="B489" t="s">
        <v>14</v>
      </c>
      <c r="C489" t="s">
        <v>21</v>
      </c>
      <c r="D489" t="s">
        <v>22</v>
      </c>
      <c r="E489" t="s">
        <v>17</v>
      </c>
      <c r="F489" t="s">
        <v>15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18</v>
      </c>
      <c r="M489" t="s">
        <v>24</v>
      </c>
      <c r="N489">
        <f t="shared" si="71"/>
        <v>0</v>
      </c>
      <c r="O489" s="4">
        <v>10171.25</v>
      </c>
      <c r="P489">
        <f t="shared" si="72"/>
        <v>101712.5</v>
      </c>
      <c r="Q489">
        <f t="shared" si="73"/>
        <v>30</v>
      </c>
      <c r="R489" s="2">
        <f t="shared" si="74"/>
        <v>46171.115635179151</v>
      </c>
      <c r="S489">
        <f t="shared" si="75"/>
        <v>38125</v>
      </c>
      <c r="U489">
        <v>0</v>
      </c>
      <c r="V489" s="2">
        <f t="shared" si="76"/>
        <v>1419.7022312518566</v>
      </c>
      <c r="W489">
        <f t="shared" si="77"/>
        <v>1188.5</v>
      </c>
      <c r="X489" s="2">
        <f t="shared" si="78"/>
        <v>145.75244299674267</v>
      </c>
      <c r="Y489" s="4">
        <f t="shared" si="79"/>
        <v>128</v>
      </c>
    </row>
    <row r="490" spans="1:25" x14ac:dyDescent="0.35">
      <c r="A490" t="s">
        <v>516</v>
      </c>
      <c r="B490" t="s">
        <v>14</v>
      </c>
      <c r="C490" t="s">
        <v>21</v>
      </c>
      <c r="D490" t="s">
        <v>30</v>
      </c>
      <c r="E490" t="s">
        <v>17</v>
      </c>
      <c r="F490" t="s">
        <v>21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34</v>
      </c>
      <c r="M490" t="s">
        <v>19</v>
      </c>
      <c r="N490">
        <f t="shared" si="71"/>
        <v>1</v>
      </c>
      <c r="O490" s="4">
        <v>4583</v>
      </c>
      <c r="P490">
        <f t="shared" si="72"/>
        <v>45830</v>
      </c>
      <c r="Q490">
        <f t="shared" si="73"/>
        <v>30</v>
      </c>
      <c r="R490" s="2">
        <f t="shared" si="74"/>
        <v>46171.115635179151</v>
      </c>
      <c r="S490">
        <f t="shared" si="75"/>
        <v>38125</v>
      </c>
      <c r="U490">
        <v>2083</v>
      </c>
      <c r="V490" s="2">
        <f t="shared" si="76"/>
        <v>1419.7022312518566</v>
      </c>
      <c r="W490">
        <f t="shared" si="77"/>
        <v>1188.5</v>
      </c>
      <c r="X490" s="2">
        <f t="shared" si="78"/>
        <v>145.75244299674267</v>
      </c>
      <c r="Y490" s="4">
        <f t="shared" si="79"/>
        <v>128</v>
      </c>
    </row>
    <row r="491" spans="1:25" x14ac:dyDescent="0.35">
      <c r="A491" t="s">
        <v>517</v>
      </c>
      <c r="B491" t="s">
        <v>14</v>
      </c>
      <c r="C491" t="s">
        <v>15</v>
      </c>
      <c r="D491" t="s">
        <v>16</v>
      </c>
      <c r="E491" t="s">
        <v>17</v>
      </c>
      <c r="F491" t="s">
        <v>15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18</v>
      </c>
      <c r="M491" t="s">
        <v>24</v>
      </c>
      <c r="N491">
        <f t="shared" si="71"/>
        <v>0</v>
      </c>
      <c r="O491" s="4">
        <v>2435</v>
      </c>
      <c r="P491">
        <f t="shared" si="72"/>
        <v>24350</v>
      </c>
      <c r="Q491">
        <f t="shared" si="73"/>
        <v>30</v>
      </c>
      <c r="R491" s="2">
        <f t="shared" si="74"/>
        <v>46171.115635179151</v>
      </c>
      <c r="S491">
        <f t="shared" si="75"/>
        <v>38125</v>
      </c>
      <c r="U491">
        <v>0</v>
      </c>
      <c r="V491" s="2">
        <f t="shared" si="76"/>
        <v>1419.7022312518566</v>
      </c>
      <c r="W491">
        <f t="shared" si="77"/>
        <v>1188.5</v>
      </c>
      <c r="X491" s="2">
        <f t="shared" si="78"/>
        <v>145.75244299674267</v>
      </c>
      <c r="Y491" s="4">
        <f t="shared" si="79"/>
        <v>128</v>
      </c>
    </row>
    <row r="492" spans="1:25" x14ac:dyDescent="0.35">
      <c r="A492" t="s">
        <v>518</v>
      </c>
      <c r="B492" t="s">
        <v>14</v>
      </c>
      <c r="C492" t="s">
        <v>15</v>
      </c>
      <c r="D492" t="s">
        <v>16</v>
      </c>
      <c r="E492" t="s">
        <v>27</v>
      </c>
      <c r="F492" t="s">
        <v>15</v>
      </c>
      <c r="G492">
        <v>2699</v>
      </c>
      <c r="H492">
        <v>2785</v>
      </c>
      <c r="I492">
        <v>96</v>
      </c>
      <c r="J492">
        <v>360</v>
      </c>
      <c r="K492">
        <v>1</v>
      </c>
      <c r="L492" t="s">
        <v>34</v>
      </c>
      <c r="M492" t="s">
        <v>19</v>
      </c>
      <c r="N492">
        <f t="shared" si="71"/>
        <v>1</v>
      </c>
      <c r="O492" s="4">
        <v>2699</v>
      </c>
      <c r="P492">
        <f t="shared" si="72"/>
        <v>26990</v>
      </c>
      <c r="Q492">
        <f t="shared" si="73"/>
        <v>30</v>
      </c>
      <c r="R492" s="2">
        <f t="shared" si="74"/>
        <v>46171.115635179151</v>
      </c>
      <c r="S492">
        <f t="shared" si="75"/>
        <v>38125</v>
      </c>
      <c r="U492">
        <v>2785</v>
      </c>
      <c r="V492" s="2">
        <f t="shared" si="76"/>
        <v>1419.7022312518566</v>
      </c>
      <c r="W492">
        <f t="shared" si="77"/>
        <v>1188.5</v>
      </c>
      <c r="X492" s="2">
        <f t="shared" si="78"/>
        <v>145.75244299674267</v>
      </c>
      <c r="Y492" s="4">
        <f t="shared" si="79"/>
        <v>128</v>
      </c>
    </row>
    <row r="493" spans="1:25" x14ac:dyDescent="0.35">
      <c r="A493" t="s">
        <v>519</v>
      </c>
      <c r="B493" t="s">
        <v>14</v>
      </c>
      <c r="C493" t="s">
        <v>21</v>
      </c>
      <c r="D493" t="s">
        <v>22</v>
      </c>
      <c r="E493" t="s">
        <v>27</v>
      </c>
      <c r="F493" t="s">
        <v>15</v>
      </c>
      <c r="G493">
        <v>5333</v>
      </c>
      <c r="H493">
        <v>1131</v>
      </c>
      <c r="I493">
        <v>186</v>
      </c>
      <c r="J493">
        <v>360</v>
      </c>
      <c r="K493">
        <v>1</v>
      </c>
      <c r="L493" t="s">
        <v>18</v>
      </c>
      <c r="M493" t="s">
        <v>19</v>
      </c>
      <c r="N493">
        <f t="shared" si="71"/>
        <v>1</v>
      </c>
      <c r="O493" s="4">
        <v>5333</v>
      </c>
      <c r="P493">
        <f t="shared" si="72"/>
        <v>53330</v>
      </c>
      <c r="Q493">
        <f t="shared" si="73"/>
        <v>30</v>
      </c>
      <c r="R493" s="2">
        <f t="shared" si="74"/>
        <v>46171.115635179151</v>
      </c>
      <c r="S493">
        <f t="shared" si="75"/>
        <v>38125</v>
      </c>
      <c r="U493">
        <v>1131</v>
      </c>
      <c r="V493" s="2">
        <f t="shared" si="76"/>
        <v>1419.7022312518566</v>
      </c>
      <c r="W493">
        <f t="shared" si="77"/>
        <v>1188.5</v>
      </c>
      <c r="X493" s="2">
        <f t="shared" si="78"/>
        <v>145.75244299674267</v>
      </c>
      <c r="Y493" s="4">
        <f t="shared" si="79"/>
        <v>128</v>
      </c>
    </row>
    <row r="494" spans="1:25" x14ac:dyDescent="0.35">
      <c r="A494" t="s">
        <v>520</v>
      </c>
      <c r="B494" t="s">
        <v>14</v>
      </c>
      <c r="C494" t="s">
        <v>15</v>
      </c>
      <c r="D494" t="s">
        <v>16</v>
      </c>
      <c r="E494" t="s">
        <v>27</v>
      </c>
      <c r="F494" t="s">
        <v>15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23</v>
      </c>
      <c r="M494" t="s">
        <v>19</v>
      </c>
      <c r="N494">
        <f t="shared" si="71"/>
        <v>1</v>
      </c>
      <c r="O494" s="4">
        <v>3691</v>
      </c>
      <c r="P494">
        <f t="shared" si="72"/>
        <v>36910</v>
      </c>
      <c r="Q494">
        <f t="shared" si="73"/>
        <v>30</v>
      </c>
      <c r="R494" s="2">
        <f t="shared" si="74"/>
        <v>46171.115635179151</v>
      </c>
      <c r="S494">
        <f t="shared" si="75"/>
        <v>38125</v>
      </c>
      <c r="U494">
        <v>0</v>
      </c>
      <c r="V494" s="2">
        <f t="shared" si="76"/>
        <v>1419.7022312518566</v>
      </c>
      <c r="W494">
        <f t="shared" si="77"/>
        <v>1188.5</v>
      </c>
      <c r="X494" s="2">
        <f t="shared" si="78"/>
        <v>145.75244299674267</v>
      </c>
      <c r="Y494" s="4">
        <f t="shared" si="79"/>
        <v>128</v>
      </c>
    </row>
    <row r="495" spans="1:25" x14ac:dyDescent="0.35">
      <c r="A495" t="s">
        <v>521</v>
      </c>
      <c r="B495" t="s">
        <v>45</v>
      </c>
      <c r="C495" t="s">
        <v>15</v>
      </c>
      <c r="D495" t="s">
        <v>16</v>
      </c>
      <c r="E495" t="s">
        <v>27</v>
      </c>
      <c r="F495" t="s">
        <v>21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34</v>
      </c>
      <c r="M495" t="s">
        <v>19</v>
      </c>
      <c r="N495">
        <f t="shared" si="71"/>
        <v>1</v>
      </c>
      <c r="O495" s="4">
        <v>10171.25</v>
      </c>
      <c r="P495">
        <f t="shared" si="72"/>
        <v>101712.5</v>
      </c>
      <c r="Q495">
        <f t="shared" si="73"/>
        <v>30</v>
      </c>
      <c r="R495" s="2">
        <f t="shared" si="74"/>
        <v>46171.115635179151</v>
      </c>
      <c r="S495">
        <f t="shared" si="75"/>
        <v>38125</v>
      </c>
      <c r="U495">
        <v>0</v>
      </c>
      <c r="V495" s="2">
        <f t="shared" si="76"/>
        <v>1419.7022312518566</v>
      </c>
      <c r="W495">
        <f t="shared" si="77"/>
        <v>1188.5</v>
      </c>
      <c r="X495" s="2">
        <f t="shared" si="78"/>
        <v>145.75244299674267</v>
      </c>
      <c r="Y495" s="4">
        <f t="shared" si="79"/>
        <v>128</v>
      </c>
    </row>
    <row r="496" spans="1:25" x14ac:dyDescent="0.35">
      <c r="A496" t="s">
        <v>522</v>
      </c>
      <c r="B496" t="s">
        <v>14</v>
      </c>
      <c r="C496" t="s">
        <v>21</v>
      </c>
      <c r="D496" t="s">
        <v>16</v>
      </c>
      <c r="E496" t="s">
        <v>17</v>
      </c>
      <c r="F496" t="s">
        <v>15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23</v>
      </c>
      <c r="M496" t="s">
        <v>24</v>
      </c>
      <c r="N496">
        <f t="shared" si="71"/>
        <v>0</v>
      </c>
      <c r="O496" s="4">
        <v>3597</v>
      </c>
      <c r="P496">
        <f t="shared" si="72"/>
        <v>35970</v>
      </c>
      <c r="Q496">
        <f t="shared" si="73"/>
        <v>30</v>
      </c>
      <c r="R496" s="2">
        <f t="shared" si="74"/>
        <v>46171.115635179151</v>
      </c>
      <c r="S496">
        <f t="shared" si="75"/>
        <v>38125</v>
      </c>
      <c r="U496">
        <v>2157</v>
      </c>
      <c r="V496" s="2">
        <f t="shared" si="76"/>
        <v>1419.7022312518566</v>
      </c>
      <c r="W496">
        <f t="shared" si="77"/>
        <v>1188.5</v>
      </c>
      <c r="X496" s="2">
        <f t="shared" si="78"/>
        <v>145.75244299674267</v>
      </c>
      <c r="Y496" s="4">
        <f t="shared" si="79"/>
        <v>128</v>
      </c>
    </row>
    <row r="497" spans="1:25" x14ac:dyDescent="0.35">
      <c r="A497" t="s">
        <v>523</v>
      </c>
      <c r="B497" t="s">
        <v>45</v>
      </c>
      <c r="C497" t="s">
        <v>21</v>
      </c>
      <c r="D497" t="s">
        <v>22</v>
      </c>
      <c r="E497" t="s">
        <v>17</v>
      </c>
      <c r="F497" t="s">
        <v>15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34</v>
      </c>
      <c r="M497" t="s">
        <v>19</v>
      </c>
      <c r="N497">
        <f t="shared" si="71"/>
        <v>1</v>
      </c>
      <c r="O497" s="4">
        <v>3326</v>
      </c>
      <c r="P497">
        <f t="shared" si="72"/>
        <v>33260</v>
      </c>
      <c r="Q497">
        <f t="shared" si="73"/>
        <v>7</v>
      </c>
      <c r="R497" s="2">
        <f t="shared" si="74"/>
        <v>46171.115635179151</v>
      </c>
      <c r="S497">
        <f t="shared" si="75"/>
        <v>38125</v>
      </c>
      <c r="U497">
        <v>913</v>
      </c>
      <c r="V497" s="2">
        <f t="shared" si="76"/>
        <v>1419.7022312518566</v>
      </c>
      <c r="W497">
        <f t="shared" si="77"/>
        <v>1188.5</v>
      </c>
      <c r="X497" s="2">
        <f t="shared" si="78"/>
        <v>145.75244299674267</v>
      </c>
      <c r="Y497" s="4">
        <f t="shared" si="79"/>
        <v>128</v>
      </c>
    </row>
    <row r="498" spans="1:25" x14ac:dyDescent="0.35">
      <c r="A498" t="s">
        <v>524</v>
      </c>
      <c r="B498" t="s">
        <v>14</v>
      </c>
      <c r="C498" t="s">
        <v>21</v>
      </c>
      <c r="D498" t="s">
        <v>16</v>
      </c>
      <c r="E498" t="s">
        <v>27</v>
      </c>
      <c r="F498" t="s">
        <v>15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23</v>
      </c>
      <c r="M498" t="s">
        <v>19</v>
      </c>
      <c r="N498">
        <f t="shared" si="71"/>
        <v>1</v>
      </c>
      <c r="O498" s="4">
        <v>2600</v>
      </c>
      <c r="P498">
        <f t="shared" si="72"/>
        <v>26000</v>
      </c>
      <c r="Q498">
        <f t="shared" si="73"/>
        <v>30</v>
      </c>
      <c r="R498" s="2">
        <f t="shared" si="74"/>
        <v>46171.115635179151</v>
      </c>
      <c r="S498">
        <f t="shared" si="75"/>
        <v>38125</v>
      </c>
      <c r="U498">
        <v>1700</v>
      </c>
      <c r="V498" s="2">
        <f t="shared" si="76"/>
        <v>1419.7022312518566</v>
      </c>
      <c r="W498">
        <f t="shared" si="77"/>
        <v>1188.5</v>
      </c>
      <c r="X498" s="2">
        <f t="shared" si="78"/>
        <v>145.75244299674267</v>
      </c>
      <c r="Y498" s="4">
        <f t="shared" si="79"/>
        <v>128</v>
      </c>
    </row>
    <row r="499" spans="1:25" x14ac:dyDescent="0.35">
      <c r="A499" t="s">
        <v>525</v>
      </c>
      <c r="B499" t="s">
        <v>14</v>
      </c>
      <c r="C499" t="s">
        <v>21</v>
      </c>
      <c r="D499" t="s">
        <v>16</v>
      </c>
      <c r="E499" t="s">
        <v>17</v>
      </c>
      <c r="F499" t="s">
        <v>15</v>
      </c>
      <c r="G499">
        <v>4625</v>
      </c>
      <c r="H499">
        <v>2857</v>
      </c>
      <c r="I499">
        <v>111</v>
      </c>
      <c r="J499">
        <v>12</v>
      </c>
      <c r="K499">
        <v>1</v>
      </c>
      <c r="L499" t="s">
        <v>18</v>
      </c>
      <c r="M499" t="s">
        <v>19</v>
      </c>
      <c r="N499">
        <f t="shared" si="71"/>
        <v>1</v>
      </c>
      <c r="O499" s="4">
        <v>4625</v>
      </c>
      <c r="P499">
        <f t="shared" si="72"/>
        <v>46250</v>
      </c>
      <c r="Q499">
        <f t="shared" si="73"/>
        <v>1</v>
      </c>
      <c r="R499" s="2">
        <f t="shared" si="74"/>
        <v>46171.115635179151</v>
      </c>
      <c r="S499">
        <f t="shared" si="75"/>
        <v>38125</v>
      </c>
      <c r="U499">
        <v>2857</v>
      </c>
      <c r="V499" s="2">
        <f t="shared" si="76"/>
        <v>1419.7022312518566</v>
      </c>
      <c r="W499">
        <f t="shared" si="77"/>
        <v>1188.5</v>
      </c>
      <c r="X499" s="2">
        <f t="shared" si="78"/>
        <v>145.75244299674267</v>
      </c>
      <c r="Y499" s="4">
        <f t="shared" si="79"/>
        <v>128</v>
      </c>
    </row>
    <row r="500" spans="1:25" x14ac:dyDescent="0.35">
      <c r="A500" t="s">
        <v>526</v>
      </c>
      <c r="B500" t="s">
        <v>14</v>
      </c>
      <c r="C500" t="s">
        <v>21</v>
      </c>
      <c r="D500" t="s">
        <v>22</v>
      </c>
      <c r="E500" t="s">
        <v>17</v>
      </c>
      <c r="F500" t="s">
        <v>21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34</v>
      </c>
      <c r="M500" t="s">
        <v>19</v>
      </c>
      <c r="N500">
        <f t="shared" si="71"/>
        <v>1</v>
      </c>
      <c r="O500" s="4">
        <v>2895</v>
      </c>
      <c r="P500">
        <f t="shared" si="72"/>
        <v>28950</v>
      </c>
      <c r="Q500">
        <f t="shared" si="73"/>
        <v>30</v>
      </c>
      <c r="R500" s="2">
        <f t="shared" si="74"/>
        <v>46171.115635179151</v>
      </c>
      <c r="S500">
        <f t="shared" si="75"/>
        <v>38125</v>
      </c>
      <c r="U500">
        <v>0</v>
      </c>
      <c r="V500" s="2">
        <f t="shared" si="76"/>
        <v>1419.7022312518566</v>
      </c>
      <c r="W500">
        <f t="shared" si="77"/>
        <v>1188.5</v>
      </c>
      <c r="X500" s="2">
        <f t="shared" si="78"/>
        <v>145.75244299674267</v>
      </c>
      <c r="Y500" s="4">
        <f t="shared" si="79"/>
        <v>128</v>
      </c>
    </row>
    <row r="501" spans="1:25" x14ac:dyDescent="0.35">
      <c r="A501" t="s">
        <v>527</v>
      </c>
      <c r="B501" t="s">
        <v>14</v>
      </c>
      <c r="C501" t="s">
        <v>15</v>
      </c>
      <c r="D501" t="s">
        <v>16</v>
      </c>
      <c r="E501" t="s">
        <v>17</v>
      </c>
      <c r="F501" t="s">
        <v>15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23</v>
      </c>
      <c r="M501" t="s">
        <v>24</v>
      </c>
      <c r="N501">
        <f t="shared" si="71"/>
        <v>0</v>
      </c>
      <c r="O501" s="4">
        <v>6283</v>
      </c>
      <c r="P501">
        <f t="shared" si="72"/>
        <v>62830</v>
      </c>
      <c r="Q501">
        <f t="shared" si="73"/>
        <v>30</v>
      </c>
      <c r="R501" s="2">
        <f t="shared" si="74"/>
        <v>46171.115635179151</v>
      </c>
      <c r="S501">
        <f t="shared" si="75"/>
        <v>38125</v>
      </c>
      <c r="U501">
        <v>4416</v>
      </c>
      <c r="V501" s="2">
        <f t="shared" si="76"/>
        <v>1419.7022312518566</v>
      </c>
      <c r="W501">
        <f t="shared" si="77"/>
        <v>1188.5</v>
      </c>
      <c r="X501" s="2">
        <f t="shared" si="78"/>
        <v>145.75244299674267</v>
      </c>
      <c r="Y501" s="4">
        <f t="shared" si="79"/>
        <v>128</v>
      </c>
    </row>
    <row r="502" spans="1:25" x14ac:dyDescent="0.35">
      <c r="A502" t="s">
        <v>528</v>
      </c>
      <c r="B502" t="s">
        <v>45</v>
      </c>
      <c r="C502" t="s">
        <v>15</v>
      </c>
      <c r="D502" t="s">
        <v>16</v>
      </c>
      <c r="E502" t="s">
        <v>17</v>
      </c>
      <c r="F502" t="s">
        <v>15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23</v>
      </c>
      <c r="M502" t="s">
        <v>19</v>
      </c>
      <c r="N502">
        <f t="shared" si="71"/>
        <v>1</v>
      </c>
      <c r="O502" s="4">
        <v>645</v>
      </c>
      <c r="P502">
        <f t="shared" si="72"/>
        <v>6450</v>
      </c>
      <c r="Q502">
        <f t="shared" si="73"/>
        <v>40</v>
      </c>
      <c r="R502" s="2">
        <f t="shared" si="74"/>
        <v>46171.115635179151</v>
      </c>
      <c r="S502">
        <f t="shared" si="75"/>
        <v>38125</v>
      </c>
      <c r="U502">
        <v>3683</v>
      </c>
      <c r="V502" s="2">
        <f t="shared" si="76"/>
        <v>1419.7022312518566</v>
      </c>
      <c r="W502">
        <f t="shared" si="77"/>
        <v>1188.5</v>
      </c>
      <c r="X502" s="2">
        <f t="shared" si="78"/>
        <v>145.75244299674267</v>
      </c>
      <c r="Y502" s="4">
        <f t="shared" si="79"/>
        <v>128</v>
      </c>
    </row>
    <row r="503" spans="1:25" x14ac:dyDescent="0.35">
      <c r="A503" t="s">
        <v>529</v>
      </c>
      <c r="B503" t="s">
        <v>45</v>
      </c>
      <c r="C503" t="s">
        <v>15</v>
      </c>
      <c r="D503" t="s">
        <v>16</v>
      </c>
      <c r="E503" t="s">
        <v>17</v>
      </c>
      <c r="F503" t="s">
        <v>15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34</v>
      </c>
      <c r="M503" t="s">
        <v>19</v>
      </c>
      <c r="N503">
        <f t="shared" si="71"/>
        <v>1</v>
      </c>
      <c r="O503" s="4">
        <v>3159</v>
      </c>
      <c r="P503">
        <f t="shared" si="72"/>
        <v>31590</v>
      </c>
      <c r="Q503">
        <f t="shared" si="73"/>
        <v>30</v>
      </c>
      <c r="R503" s="2">
        <f t="shared" si="74"/>
        <v>46171.115635179151</v>
      </c>
      <c r="S503">
        <f t="shared" si="75"/>
        <v>38125</v>
      </c>
      <c r="U503">
        <v>0</v>
      </c>
      <c r="V503" s="2">
        <f t="shared" si="76"/>
        <v>1419.7022312518566</v>
      </c>
      <c r="W503">
        <f t="shared" si="77"/>
        <v>1188.5</v>
      </c>
      <c r="X503" s="2">
        <f t="shared" si="78"/>
        <v>145.75244299674267</v>
      </c>
      <c r="Y503" s="4">
        <f t="shared" si="79"/>
        <v>128</v>
      </c>
    </row>
    <row r="504" spans="1:25" x14ac:dyDescent="0.35">
      <c r="A504" t="s">
        <v>530</v>
      </c>
      <c r="B504" t="s">
        <v>14</v>
      </c>
      <c r="C504" t="s">
        <v>21</v>
      </c>
      <c r="D504" t="s">
        <v>30</v>
      </c>
      <c r="E504" t="s">
        <v>17</v>
      </c>
      <c r="F504" t="s">
        <v>15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34</v>
      </c>
      <c r="M504" t="s">
        <v>19</v>
      </c>
      <c r="N504">
        <f t="shared" si="71"/>
        <v>1</v>
      </c>
      <c r="O504" s="4">
        <v>4865</v>
      </c>
      <c r="P504">
        <f t="shared" si="72"/>
        <v>48650</v>
      </c>
      <c r="Q504">
        <f t="shared" si="73"/>
        <v>30</v>
      </c>
      <c r="R504" s="2">
        <f t="shared" si="74"/>
        <v>46171.115635179151</v>
      </c>
      <c r="S504">
        <f t="shared" si="75"/>
        <v>38125</v>
      </c>
      <c r="U504">
        <v>5624</v>
      </c>
      <c r="V504" s="2">
        <f t="shared" si="76"/>
        <v>1419.7022312518566</v>
      </c>
      <c r="W504">
        <f t="shared" si="77"/>
        <v>1188.5</v>
      </c>
      <c r="X504" s="2">
        <f t="shared" si="78"/>
        <v>145.75244299674267</v>
      </c>
      <c r="Y504" s="4">
        <f t="shared" si="79"/>
        <v>128</v>
      </c>
    </row>
    <row r="505" spans="1:25" x14ac:dyDescent="0.35">
      <c r="A505" t="s">
        <v>531</v>
      </c>
      <c r="B505" t="s">
        <v>14</v>
      </c>
      <c r="C505" t="s">
        <v>21</v>
      </c>
      <c r="D505" t="s">
        <v>22</v>
      </c>
      <c r="E505" t="s">
        <v>27</v>
      </c>
      <c r="F505" t="s">
        <v>15</v>
      </c>
      <c r="G505">
        <v>4050</v>
      </c>
      <c r="H505">
        <v>5302</v>
      </c>
      <c r="I505">
        <v>138</v>
      </c>
      <c r="J505">
        <v>360</v>
      </c>
      <c r="K505">
        <v>1</v>
      </c>
      <c r="L505" t="s">
        <v>23</v>
      </c>
      <c r="M505" t="s">
        <v>24</v>
      </c>
      <c r="N505">
        <f t="shared" si="71"/>
        <v>0</v>
      </c>
      <c r="O505" s="4">
        <v>4050</v>
      </c>
      <c r="P505">
        <f t="shared" si="72"/>
        <v>40500</v>
      </c>
      <c r="Q505">
        <f t="shared" si="73"/>
        <v>30</v>
      </c>
      <c r="R505" s="2">
        <f t="shared" si="74"/>
        <v>46171.115635179151</v>
      </c>
      <c r="S505">
        <f t="shared" si="75"/>
        <v>38125</v>
      </c>
      <c r="U505">
        <v>5302</v>
      </c>
      <c r="V505" s="2">
        <f t="shared" si="76"/>
        <v>1419.7022312518566</v>
      </c>
      <c r="W505">
        <f t="shared" si="77"/>
        <v>1188.5</v>
      </c>
      <c r="X505" s="2">
        <f t="shared" si="78"/>
        <v>145.75244299674267</v>
      </c>
      <c r="Y505" s="4">
        <f t="shared" si="79"/>
        <v>128</v>
      </c>
    </row>
    <row r="506" spans="1:25" x14ac:dyDescent="0.35">
      <c r="A506" t="s">
        <v>532</v>
      </c>
      <c r="B506" t="s">
        <v>14</v>
      </c>
      <c r="C506" t="s">
        <v>21</v>
      </c>
      <c r="D506" t="s">
        <v>16</v>
      </c>
      <c r="E506" t="s">
        <v>27</v>
      </c>
      <c r="F506" t="s">
        <v>15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34</v>
      </c>
      <c r="M506" t="s">
        <v>19</v>
      </c>
      <c r="N506">
        <f t="shared" si="71"/>
        <v>1</v>
      </c>
      <c r="O506" s="4">
        <v>3814</v>
      </c>
      <c r="P506">
        <f t="shared" si="72"/>
        <v>38140</v>
      </c>
      <c r="Q506">
        <f t="shared" si="73"/>
        <v>25</v>
      </c>
      <c r="R506" s="2">
        <f t="shared" si="74"/>
        <v>46171.115635179151</v>
      </c>
      <c r="S506">
        <f t="shared" si="75"/>
        <v>38125</v>
      </c>
      <c r="U506">
        <v>1483</v>
      </c>
      <c r="V506" s="2">
        <f t="shared" si="76"/>
        <v>1419.7022312518566</v>
      </c>
      <c r="W506">
        <f t="shared" si="77"/>
        <v>1188.5</v>
      </c>
      <c r="X506" s="2">
        <f t="shared" si="78"/>
        <v>145.75244299674267</v>
      </c>
      <c r="Y506" s="4">
        <f t="shared" si="79"/>
        <v>128</v>
      </c>
    </row>
    <row r="507" spans="1:25" x14ac:dyDescent="0.35">
      <c r="A507" t="s">
        <v>533</v>
      </c>
      <c r="B507" t="s">
        <v>14</v>
      </c>
      <c r="C507" t="s">
        <v>21</v>
      </c>
      <c r="D507" t="s">
        <v>30</v>
      </c>
      <c r="E507" t="s">
        <v>17</v>
      </c>
      <c r="F507" t="s">
        <v>15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23</v>
      </c>
      <c r="M507" t="s">
        <v>19</v>
      </c>
      <c r="N507">
        <f t="shared" si="71"/>
        <v>1</v>
      </c>
      <c r="O507" s="4">
        <v>3510</v>
      </c>
      <c r="P507">
        <f t="shared" si="72"/>
        <v>35100</v>
      </c>
      <c r="Q507">
        <f t="shared" si="73"/>
        <v>30</v>
      </c>
      <c r="R507" s="2">
        <f t="shared" si="74"/>
        <v>46171.115635179151</v>
      </c>
      <c r="S507">
        <f t="shared" si="75"/>
        <v>38125</v>
      </c>
      <c r="U507">
        <v>4416</v>
      </c>
      <c r="V507" s="2">
        <f t="shared" si="76"/>
        <v>1419.7022312518566</v>
      </c>
      <c r="W507">
        <f t="shared" si="77"/>
        <v>1188.5</v>
      </c>
      <c r="X507" s="2">
        <f t="shared" si="78"/>
        <v>145.75244299674267</v>
      </c>
      <c r="Y507" s="4">
        <f t="shared" si="79"/>
        <v>128</v>
      </c>
    </row>
    <row r="508" spans="1:25" x14ac:dyDescent="0.35">
      <c r="A508" t="s">
        <v>534</v>
      </c>
      <c r="B508" t="s">
        <v>14</v>
      </c>
      <c r="C508" t="s">
        <v>21</v>
      </c>
      <c r="D508" t="s">
        <v>16</v>
      </c>
      <c r="E508" t="s">
        <v>17</v>
      </c>
      <c r="F508" t="s">
        <v>15</v>
      </c>
      <c r="G508">
        <v>20833</v>
      </c>
      <c r="H508">
        <v>6667</v>
      </c>
      <c r="I508">
        <v>480</v>
      </c>
      <c r="J508">
        <v>360</v>
      </c>
      <c r="K508">
        <v>1</v>
      </c>
      <c r="L508" t="s">
        <v>18</v>
      </c>
      <c r="M508" t="s">
        <v>19</v>
      </c>
      <c r="N508">
        <f t="shared" si="71"/>
        <v>1</v>
      </c>
      <c r="O508" s="4">
        <v>10171.25</v>
      </c>
      <c r="P508">
        <f t="shared" si="72"/>
        <v>101712.5</v>
      </c>
      <c r="Q508">
        <f t="shared" si="73"/>
        <v>30</v>
      </c>
      <c r="R508" s="2">
        <f t="shared" si="74"/>
        <v>46171.115635179151</v>
      </c>
      <c r="S508">
        <f t="shared" si="75"/>
        <v>38125</v>
      </c>
      <c r="U508">
        <v>5743.125</v>
      </c>
      <c r="V508" s="2">
        <f t="shared" si="76"/>
        <v>1419.7022312518566</v>
      </c>
      <c r="W508">
        <f t="shared" si="77"/>
        <v>1188.5</v>
      </c>
      <c r="X508" s="2">
        <f t="shared" si="78"/>
        <v>145.75244299674267</v>
      </c>
      <c r="Y508" s="4">
        <f t="shared" si="79"/>
        <v>128</v>
      </c>
    </row>
    <row r="509" spans="1:25" x14ac:dyDescent="0.35">
      <c r="A509" t="s">
        <v>535</v>
      </c>
      <c r="B509" t="s">
        <v>14</v>
      </c>
      <c r="C509" t="s">
        <v>15</v>
      </c>
      <c r="D509" t="s">
        <v>16</v>
      </c>
      <c r="E509" t="s">
        <v>17</v>
      </c>
      <c r="F509" t="s">
        <v>15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18</v>
      </c>
      <c r="M509" t="s">
        <v>24</v>
      </c>
      <c r="N509">
        <f t="shared" si="71"/>
        <v>0</v>
      </c>
      <c r="O509" s="4">
        <v>3583</v>
      </c>
      <c r="P509">
        <f t="shared" si="72"/>
        <v>35830</v>
      </c>
      <c r="Q509">
        <f t="shared" si="73"/>
        <v>30</v>
      </c>
      <c r="R509" s="2">
        <f t="shared" si="74"/>
        <v>46171.115635179151</v>
      </c>
      <c r="S509">
        <f t="shared" si="75"/>
        <v>38125</v>
      </c>
      <c r="U509">
        <v>0</v>
      </c>
      <c r="V509" s="2">
        <f t="shared" si="76"/>
        <v>1419.7022312518566</v>
      </c>
      <c r="W509">
        <f t="shared" si="77"/>
        <v>1188.5</v>
      </c>
      <c r="X509" s="2">
        <f t="shared" si="78"/>
        <v>145.75244299674267</v>
      </c>
      <c r="Y509" s="4">
        <f t="shared" si="79"/>
        <v>128</v>
      </c>
    </row>
    <row r="510" spans="1:25" x14ac:dyDescent="0.35">
      <c r="A510" t="s">
        <v>536</v>
      </c>
      <c r="B510" t="s">
        <v>14</v>
      </c>
      <c r="C510" t="s">
        <v>21</v>
      </c>
      <c r="D510" t="s">
        <v>16</v>
      </c>
      <c r="E510" t="s">
        <v>17</v>
      </c>
      <c r="F510" t="s">
        <v>21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18</v>
      </c>
      <c r="M510" t="s">
        <v>19</v>
      </c>
      <c r="N510">
        <f t="shared" si="71"/>
        <v>1</v>
      </c>
      <c r="O510" s="4">
        <v>2479</v>
      </c>
      <c r="P510">
        <f t="shared" si="72"/>
        <v>24790</v>
      </c>
      <c r="Q510">
        <f t="shared" si="73"/>
        <v>30</v>
      </c>
      <c r="R510" s="2">
        <f t="shared" si="74"/>
        <v>46171.115635179151</v>
      </c>
      <c r="S510">
        <f t="shared" si="75"/>
        <v>38125</v>
      </c>
      <c r="U510">
        <v>3013</v>
      </c>
      <c r="V510" s="2">
        <f t="shared" si="76"/>
        <v>1419.7022312518566</v>
      </c>
      <c r="W510">
        <f t="shared" si="77"/>
        <v>1188.5</v>
      </c>
      <c r="X510" s="2">
        <f t="shared" si="78"/>
        <v>145.75244299674267</v>
      </c>
      <c r="Y510" s="4">
        <f t="shared" si="79"/>
        <v>128</v>
      </c>
    </row>
    <row r="511" spans="1:25" x14ac:dyDescent="0.35">
      <c r="A511" t="s">
        <v>537</v>
      </c>
      <c r="B511" t="s">
        <v>45</v>
      </c>
      <c r="C511" t="s">
        <v>15</v>
      </c>
      <c r="D511" t="s">
        <v>22</v>
      </c>
      <c r="E511" t="s">
        <v>17</v>
      </c>
      <c r="F511" t="s">
        <v>15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18</v>
      </c>
      <c r="M511" t="s">
        <v>19</v>
      </c>
      <c r="N511">
        <f t="shared" si="71"/>
        <v>1</v>
      </c>
      <c r="O511" s="4">
        <v>10171.25</v>
      </c>
      <c r="P511">
        <f t="shared" si="72"/>
        <v>101712.5</v>
      </c>
      <c r="Q511">
        <f t="shared" si="73"/>
        <v>30</v>
      </c>
      <c r="R511" s="2">
        <f t="shared" si="74"/>
        <v>46171.115635179151</v>
      </c>
      <c r="S511">
        <f t="shared" si="75"/>
        <v>38125</v>
      </c>
      <c r="U511">
        <v>0</v>
      </c>
      <c r="V511" s="2">
        <f t="shared" si="76"/>
        <v>1419.7022312518566</v>
      </c>
      <c r="W511">
        <f t="shared" si="77"/>
        <v>1188.5</v>
      </c>
      <c r="X511" s="2">
        <f t="shared" si="78"/>
        <v>145.75244299674267</v>
      </c>
      <c r="Y511" s="4">
        <f t="shared" si="79"/>
        <v>128</v>
      </c>
    </row>
    <row r="512" spans="1:25" x14ac:dyDescent="0.35">
      <c r="A512" t="s">
        <v>538</v>
      </c>
      <c r="B512" t="s">
        <v>14</v>
      </c>
      <c r="C512" t="s">
        <v>15</v>
      </c>
      <c r="D512" t="s">
        <v>16</v>
      </c>
      <c r="E512" t="s">
        <v>27</v>
      </c>
      <c r="F512" t="s">
        <v>15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23</v>
      </c>
      <c r="M512" t="s">
        <v>24</v>
      </c>
      <c r="N512">
        <f t="shared" si="71"/>
        <v>0</v>
      </c>
      <c r="O512" s="4">
        <v>3598</v>
      </c>
      <c r="P512">
        <f t="shared" si="72"/>
        <v>35980</v>
      </c>
      <c r="Q512">
        <f t="shared" si="73"/>
        <v>30</v>
      </c>
      <c r="R512" s="2">
        <f t="shared" si="74"/>
        <v>46171.115635179151</v>
      </c>
      <c r="S512">
        <f t="shared" si="75"/>
        <v>38125</v>
      </c>
      <c r="U512">
        <v>1287</v>
      </c>
      <c r="V512" s="2">
        <f t="shared" si="76"/>
        <v>1419.7022312518566</v>
      </c>
      <c r="W512">
        <f t="shared" si="77"/>
        <v>1188.5</v>
      </c>
      <c r="X512" s="2">
        <f t="shared" si="78"/>
        <v>145.75244299674267</v>
      </c>
      <c r="Y512" s="4">
        <f t="shared" si="79"/>
        <v>128</v>
      </c>
    </row>
    <row r="513" spans="1:25" x14ac:dyDescent="0.35">
      <c r="A513" t="s">
        <v>539</v>
      </c>
      <c r="B513" t="s">
        <v>14</v>
      </c>
      <c r="C513" t="s">
        <v>21</v>
      </c>
      <c r="D513" t="s">
        <v>22</v>
      </c>
      <c r="E513" t="s">
        <v>17</v>
      </c>
      <c r="F513" t="s">
        <v>15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34</v>
      </c>
      <c r="M513" t="s">
        <v>19</v>
      </c>
      <c r="N513">
        <f t="shared" si="71"/>
        <v>1</v>
      </c>
      <c r="O513" s="4">
        <v>6065</v>
      </c>
      <c r="P513">
        <f t="shared" si="72"/>
        <v>60650</v>
      </c>
      <c r="Q513">
        <f t="shared" si="73"/>
        <v>30</v>
      </c>
      <c r="R513" s="2">
        <f t="shared" si="74"/>
        <v>46171.115635179151</v>
      </c>
      <c r="S513">
        <f t="shared" si="75"/>
        <v>38125</v>
      </c>
      <c r="U513">
        <v>2004</v>
      </c>
      <c r="V513" s="2">
        <f t="shared" si="76"/>
        <v>1419.7022312518566</v>
      </c>
      <c r="W513">
        <f t="shared" si="77"/>
        <v>1188.5</v>
      </c>
      <c r="X513" s="2">
        <f t="shared" si="78"/>
        <v>145.75244299674267</v>
      </c>
      <c r="Y513" s="4">
        <f t="shared" si="79"/>
        <v>128</v>
      </c>
    </row>
    <row r="514" spans="1:25" x14ac:dyDescent="0.35">
      <c r="A514" t="s">
        <v>540</v>
      </c>
      <c r="B514" t="s">
        <v>14</v>
      </c>
      <c r="C514" t="s">
        <v>21</v>
      </c>
      <c r="D514" t="s">
        <v>30</v>
      </c>
      <c r="E514" t="s">
        <v>17</v>
      </c>
      <c r="F514" t="s">
        <v>15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18</v>
      </c>
      <c r="M514" t="s">
        <v>19</v>
      </c>
      <c r="N514">
        <f t="shared" ref="N514:N577" si="80">IF(M514="Y",1,0)</f>
        <v>1</v>
      </c>
      <c r="O514" s="4">
        <v>3283</v>
      </c>
      <c r="P514">
        <f t="shared" ref="P514:P577" si="81">O514*10</f>
        <v>32830</v>
      </c>
      <c r="Q514">
        <f t="shared" si="73"/>
        <v>30</v>
      </c>
      <c r="R514" s="2">
        <f t="shared" si="74"/>
        <v>46171.115635179151</v>
      </c>
      <c r="S514">
        <f t="shared" si="75"/>
        <v>38125</v>
      </c>
      <c r="U514">
        <v>2035</v>
      </c>
      <c r="V514" s="2">
        <f t="shared" si="76"/>
        <v>1419.7022312518566</v>
      </c>
      <c r="W514">
        <f t="shared" si="77"/>
        <v>1188.5</v>
      </c>
      <c r="X514" s="2">
        <f t="shared" si="78"/>
        <v>145.75244299674267</v>
      </c>
      <c r="Y514" s="4">
        <f t="shared" si="79"/>
        <v>128</v>
      </c>
    </row>
    <row r="515" spans="1:25" x14ac:dyDescent="0.35">
      <c r="A515" t="s">
        <v>541</v>
      </c>
      <c r="B515" t="s">
        <v>14</v>
      </c>
      <c r="C515" t="s">
        <v>21</v>
      </c>
      <c r="D515" t="s">
        <v>16</v>
      </c>
      <c r="E515" t="s">
        <v>17</v>
      </c>
      <c r="F515" t="s">
        <v>15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34</v>
      </c>
      <c r="M515" t="s">
        <v>24</v>
      </c>
      <c r="N515">
        <f t="shared" si="80"/>
        <v>0</v>
      </c>
      <c r="O515" s="4">
        <v>2130</v>
      </c>
      <c r="P515">
        <f t="shared" si="81"/>
        <v>21300</v>
      </c>
      <c r="Q515">
        <f t="shared" ref="Q515:Q578" si="82">J515/12</f>
        <v>15</v>
      </c>
      <c r="R515" s="2">
        <f t="shared" ref="R515:R578" si="83">AVERAGE(P$2:P$615)</f>
        <v>46171.115635179151</v>
      </c>
      <c r="S515">
        <f t="shared" ref="S515:S578" si="84">MEDIAN(P$2:P$615)</f>
        <v>38125</v>
      </c>
      <c r="U515">
        <v>5743.125</v>
      </c>
      <c r="V515" s="2">
        <f t="shared" ref="V515:V578" si="85">AVERAGE(U$2:U$615)</f>
        <v>1419.7022312518566</v>
      </c>
      <c r="W515">
        <f t="shared" ref="W515:W578" si="86">MEDIAN(U$2:U$615)</f>
        <v>1188.5</v>
      </c>
      <c r="X515" s="2">
        <f t="shared" ref="X515:X578" si="87">AVERAGE(I$2:I$615)</f>
        <v>145.75244299674267</v>
      </c>
      <c r="Y515" s="4">
        <f t="shared" ref="Y515:Y578" si="88">MEDIAN(I$2:I$615)</f>
        <v>128</v>
      </c>
    </row>
    <row r="516" spans="1:25" x14ac:dyDescent="0.35">
      <c r="A516" t="s">
        <v>542</v>
      </c>
      <c r="B516" t="s">
        <v>14</v>
      </c>
      <c r="C516" t="s">
        <v>15</v>
      </c>
      <c r="D516" t="s">
        <v>16</v>
      </c>
      <c r="E516" t="s">
        <v>17</v>
      </c>
      <c r="F516" t="s">
        <v>15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23</v>
      </c>
      <c r="M516" t="s">
        <v>24</v>
      </c>
      <c r="N516">
        <f t="shared" si="80"/>
        <v>0</v>
      </c>
      <c r="O516" s="4">
        <v>5815</v>
      </c>
      <c r="P516">
        <f t="shared" si="81"/>
        <v>58150</v>
      </c>
      <c r="Q516">
        <f t="shared" si="82"/>
        <v>30</v>
      </c>
      <c r="R516" s="2">
        <f t="shared" si="83"/>
        <v>46171.115635179151</v>
      </c>
      <c r="S516">
        <f t="shared" si="84"/>
        <v>38125</v>
      </c>
      <c r="U516">
        <v>3666</v>
      </c>
      <c r="V516" s="2">
        <f t="shared" si="85"/>
        <v>1419.7022312518566</v>
      </c>
      <c r="W516">
        <f t="shared" si="86"/>
        <v>1188.5</v>
      </c>
      <c r="X516" s="2">
        <f t="shared" si="87"/>
        <v>145.75244299674267</v>
      </c>
      <c r="Y516" s="4">
        <f t="shared" si="88"/>
        <v>128</v>
      </c>
    </row>
    <row r="517" spans="1:25" x14ac:dyDescent="0.35">
      <c r="A517" t="s">
        <v>543</v>
      </c>
      <c r="B517" t="s">
        <v>14</v>
      </c>
      <c r="C517" t="s">
        <v>21</v>
      </c>
      <c r="D517" t="s">
        <v>33</v>
      </c>
      <c r="E517" t="s">
        <v>17</v>
      </c>
      <c r="F517" t="s">
        <v>15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23</v>
      </c>
      <c r="M517" t="s">
        <v>19</v>
      </c>
      <c r="N517">
        <f t="shared" si="80"/>
        <v>1</v>
      </c>
      <c r="O517" s="4">
        <v>3466</v>
      </c>
      <c r="P517">
        <f t="shared" si="81"/>
        <v>34660</v>
      </c>
      <c r="Q517">
        <f t="shared" si="82"/>
        <v>30</v>
      </c>
      <c r="R517" s="2">
        <f t="shared" si="83"/>
        <v>46171.115635179151</v>
      </c>
      <c r="S517">
        <f t="shared" si="84"/>
        <v>38125</v>
      </c>
      <c r="U517">
        <v>3428</v>
      </c>
      <c r="V517" s="2">
        <f t="shared" si="85"/>
        <v>1419.7022312518566</v>
      </c>
      <c r="W517">
        <f t="shared" si="86"/>
        <v>1188.5</v>
      </c>
      <c r="X517" s="2">
        <f t="shared" si="87"/>
        <v>145.75244299674267</v>
      </c>
      <c r="Y517" s="4">
        <f t="shared" si="88"/>
        <v>128</v>
      </c>
    </row>
    <row r="518" spans="1:25" x14ac:dyDescent="0.35">
      <c r="A518" t="s">
        <v>544</v>
      </c>
      <c r="B518" t="s">
        <v>45</v>
      </c>
      <c r="C518" t="s">
        <v>21</v>
      </c>
      <c r="D518" t="s">
        <v>30</v>
      </c>
      <c r="E518" t="s">
        <v>17</v>
      </c>
      <c r="F518" t="s">
        <v>15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34</v>
      </c>
      <c r="M518" t="s">
        <v>19</v>
      </c>
      <c r="N518">
        <f t="shared" si="80"/>
        <v>1</v>
      </c>
      <c r="O518" s="4">
        <v>2031</v>
      </c>
      <c r="P518">
        <f t="shared" si="81"/>
        <v>20310</v>
      </c>
      <c r="Q518">
        <f t="shared" si="82"/>
        <v>40</v>
      </c>
      <c r="R518" s="2">
        <f t="shared" si="83"/>
        <v>46171.115635179151</v>
      </c>
      <c r="S518">
        <f t="shared" si="84"/>
        <v>38125</v>
      </c>
      <c r="U518">
        <v>1632</v>
      </c>
      <c r="V518" s="2">
        <f t="shared" si="85"/>
        <v>1419.7022312518566</v>
      </c>
      <c r="W518">
        <f t="shared" si="86"/>
        <v>1188.5</v>
      </c>
      <c r="X518" s="2">
        <f t="shared" si="87"/>
        <v>145.75244299674267</v>
      </c>
      <c r="Y518" s="4">
        <f t="shared" si="88"/>
        <v>128</v>
      </c>
    </row>
    <row r="519" spans="1:25" x14ac:dyDescent="0.35">
      <c r="A519" t="s">
        <v>545</v>
      </c>
      <c r="B519" t="s">
        <v>14</v>
      </c>
      <c r="C519" t="s">
        <v>21</v>
      </c>
      <c r="D519" t="s">
        <v>16</v>
      </c>
      <c r="E519" t="s">
        <v>27</v>
      </c>
      <c r="F519" t="s">
        <v>15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34</v>
      </c>
      <c r="M519" t="s">
        <v>24</v>
      </c>
      <c r="N519">
        <f t="shared" si="80"/>
        <v>0</v>
      </c>
      <c r="O519" s="4">
        <v>3074</v>
      </c>
      <c r="P519">
        <f t="shared" si="81"/>
        <v>30740</v>
      </c>
      <c r="Q519">
        <f t="shared" si="82"/>
        <v>30</v>
      </c>
      <c r="R519" s="2">
        <f t="shared" si="83"/>
        <v>46171.115635179151</v>
      </c>
      <c r="S519">
        <f t="shared" si="84"/>
        <v>38125</v>
      </c>
      <c r="U519">
        <v>1800</v>
      </c>
      <c r="V519" s="2">
        <f t="shared" si="85"/>
        <v>1419.7022312518566</v>
      </c>
      <c r="W519">
        <f t="shared" si="86"/>
        <v>1188.5</v>
      </c>
      <c r="X519" s="2">
        <f t="shared" si="87"/>
        <v>145.75244299674267</v>
      </c>
      <c r="Y519" s="4">
        <f t="shared" si="88"/>
        <v>128</v>
      </c>
    </row>
    <row r="520" spans="1:25" x14ac:dyDescent="0.35">
      <c r="A520" t="s">
        <v>546</v>
      </c>
      <c r="B520" t="s">
        <v>14</v>
      </c>
      <c r="C520" t="s">
        <v>15</v>
      </c>
      <c r="D520" t="s">
        <v>16</v>
      </c>
      <c r="E520" t="s">
        <v>17</v>
      </c>
      <c r="F520" t="s">
        <v>15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34</v>
      </c>
      <c r="M520" t="s">
        <v>24</v>
      </c>
      <c r="N520">
        <f t="shared" si="80"/>
        <v>0</v>
      </c>
      <c r="O520" s="4">
        <v>4683</v>
      </c>
      <c r="P520">
        <f t="shared" si="81"/>
        <v>46830</v>
      </c>
      <c r="Q520">
        <f t="shared" si="82"/>
        <v>30</v>
      </c>
      <c r="R520" s="2">
        <f t="shared" si="83"/>
        <v>46171.115635179151</v>
      </c>
      <c r="S520">
        <f t="shared" si="84"/>
        <v>38125</v>
      </c>
      <c r="U520">
        <v>1915</v>
      </c>
      <c r="V520" s="2">
        <f t="shared" si="85"/>
        <v>1419.7022312518566</v>
      </c>
      <c r="W520">
        <f t="shared" si="86"/>
        <v>1188.5</v>
      </c>
      <c r="X520" s="2">
        <f t="shared" si="87"/>
        <v>145.75244299674267</v>
      </c>
      <c r="Y520" s="4">
        <f t="shared" si="88"/>
        <v>128</v>
      </c>
    </row>
    <row r="521" spans="1:25" x14ac:dyDescent="0.35">
      <c r="A521" t="s">
        <v>547</v>
      </c>
      <c r="B521" t="s">
        <v>45</v>
      </c>
      <c r="C521" t="s">
        <v>15</v>
      </c>
      <c r="D521" t="s">
        <v>16</v>
      </c>
      <c r="E521" t="s">
        <v>27</v>
      </c>
      <c r="F521" t="s">
        <v>15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23</v>
      </c>
      <c r="M521" t="s">
        <v>24</v>
      </c>
      <c r="N521">
        <f t="shared" si="80"/>
        <v>0</v>
      </c>
      <c r="O521" s="4">
        <v>3400</v>
      </c>
      <c r="P521">
        <f t="shared" si="81"/>
        <v>34000</v>
      </c>
      <c r="Q521">
        <f t="shared" si="82"/>
        <v>30</v>
      </c>
      <c r="R521" s="2">
        <f t="shared" si="83"/>
        <v>46171.115635179151</v>
      </c>
      <c r="S521">
        <f t="shared" si="84"/>
        <v>38125</v>
      </c>
      <c r="U521">
        <v>0</v>
      </c>
      <c r="V521" s="2">
        <f t="shared" si="85"/>
        <v>1419.7022312518566</v>
      </c>
      <c r="W521">
        <f t="shared" si="86"/>
        <v>1188.5</v>
      </c>
      <c r="X521" s="2">
        <f t="shared" si="87"/>
        <v>145.75244299674267</v>
      </c>
      <c r="Y521" s="4">
        <f t="shared" si="88"/>
        <v>128</v>
      </c>
    </row>
    <row r="522" spans="1:25" x14ac:dyDescent="0.35">
      <c r="A522" t="s">
        <v>548</v>
      </c>
      <c r="B522" t="s">
        <v>14</v>
      </c>
      <c r="C522" t="s">
        <v>21</v>
      </c>
      <c r="D522" t="s">
        <v>30</v>
      </c>
      <c r="E522" t="s">
        <v>27</v>
      </c>
      <c r="F522" t="s">
        <v>15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34</v>
      </c>
      <c r="M522" t="s">
        <v>19</v>
      </c>
      <c r="N522">
        <f t="shared" si="80"/>
        <v>1</v>
      </c>
      <c r="O522" s="4">
        <v>2192</v>
      </c>
      <c r="P522">
        <f t="shared" si="81"/>
        <v>21920</v>
      </c>
      <c r="Q522">
        <f t="shared" si="82"/>
        <v>30</v>
      </c>
      <c r="R522" s="2">
        <f t="shared" si="83"/>
        <v>46171.115635179151</v>
      </c>
      <c r="S522">
        <f t="shared" si="84"/>
        <v>38125</v>
      </c>
      <c r="U522">
        <v>1742</v>
      </c>
      <c r="V522" s="2">
        <f t="shared" si="85"/>
        <v>1419.7022312518566</v>
      </c>
      <c r="W522">
        <f t="shared" si="86"/>
        <v>1188.5</v>
      </c>
      <c r="X522" s="2">
        <f t="shared" si="87"/>
        <v>145.75244299674267</v>
      </c>
      <c r="Y522" s="4">
        <f t="shared" si="88"/>
        <v>128</v>
      </c>
    </row>
    <row r="523" spans="1:25" x14ac:dyDescent="0.35">
      <c r="A523" t="s">
        <v>549</v>
      </c>
      <c r="B523" t="s">
        <v>14</v>
      </c>
      <c r="C523" t="s">
        <v>15</v>
      </c>
      <c r="D523" t="s">
        <v>16</v>
      </c>
      <c r="E523" t="s">
        <v>17</v>
      </c>
      <c r="F523" t="s">
        <v>15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34</v>
      </c>
      <c r="M523" t="s">
        <v>19</v>
      </c>
      <c r="N523">
        <f t="shared" si="80"/>
        <v>1</v>
      </c>
      <c r="O523" s="4">
        <v>2500</v>
      </c>
      <c r="P523">
        <f t="shared" si="81"/>
        <v>25000</v>
      </c>
      <c r="Q523">
        <f t="shared" si="82"/>
        <v>30</v>
      </c>
      <c r="R523" s="2">
        <f t="shared" si="83"/>
        <v>46171.115635179151</v>
      </c>
      <c r="S523">
        <f t="shared" si="84"/>
        <v>38125</v>
      </c>
      <c r="U523">
        <v>0</v>
      </c>
      <c r="V523" s="2">
        <f t="shared" si="85"/>
        <v>1419.7022312518566</v>
      </c>
      <c r="W523">
        <f t="shared" si="86"/>
        <v>1188.5</v>
      </c>
      <c r="X523" s="2">
        <f t="shared" si="87"/>
        <v>145.75244299674267</v>
      </c>
      <c r="Y523" s="4">
        <f t="shared" si="88"/>
        <v>128</v>
      </c>
    </row>
    <row r="524" spans="1:25" x14ac:dyDescent="0.35">
      <c r="A524" t="s">
        <v>550</v>
      </c>
      <c r="B524" t="s">
        <v>14</v>
      </c>
      <c r="C524" t="s">
        <v>21</v>
      </c>
      <c r="D524" t="s">
        <v>33</v>
      </c>
      <c r="E524" t="s">
        <v>17</v>
      </c>
      <c r="F524" t="s">
        <v>21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23</v>
      </c>
      <c r="M524" t="s">
        <v>19</v>
      </c>
      <c r="N524">
        <f t="shared" si="80"/>
        <v>1</v>
      </c>
      <c r="O524" s="4">
        <v>5677</v>
      </c>
      <c r="P524">
        <f t="shared" si="81"/>
        <v>56770</v>
      </c>
      <c r="Q524">
        <f t="shared" si="82"/>
        <v>30</v>
      </c>
      <c r="R524" s="2">
        <f t="shared" si="83"/>
        <v>46171.115635179151</v>
      </c>
      <c r="S524">
        <f t="shared" si="84"/>
        <v>38125</v>
      </c>
      <c r="U524">
        <v>1424</v>
      </c>
      <c r="V524" s="2">
        <f t="shared" si="85"/>
        <v>1419.7022312518566</v>
      </c>
      <c r="W524">
        <f t="shared" si="86"/>
        <v>1188.5</v>
      </c>
      <c r="X524" s="2">
        <f t="shared" si="87"/>
        <v>145.75244299674267</v>
      </c>
      <c r="Y524" s="4">
        <f t="shared" si="88"/>
        <v>128</v>
      </c>
    </row>
    <row r="525" spans="1:25" x14ac:dyDescent="0.35">
      <c r="A525" t="s">
        <v>551</v>
      </c>
      <c r="B525" t="s">
        <v>14</v>
      </c>
      <c r="C525" t="s">
        <v>21</v>
      </c>
      <c r="D525" t="s">
        <v>30</v>
      </c>
      <c r="E525" t="s">
        <v>17</v>
      </c>
      <c r="F525" t="s">
        <v>21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23</v>
      </c>
      <c r="M525" t="s">
        <v>19</v>
      </c>
      <c r="N525">
        <f t="shared" si="80"/>
        <v>1</v>
      </c>
      <c r="O525" s="4">
        <v>7948</v>
      </c>
      <c r="P525">
        <f t="shared" si="81"/>
        <v>79480</v>
      </c>
      <c r="Q525">
        <f t="shared" si="82"/>
        <v>30</v>
      </c>
      <c r="R525" s="2">
        <f t="shared" si="83"/>
        <v>46171.115635179151</v>
      </c>
      <c r="S525">
        <f t="shared" si="84"/>
        <v>38125</v>
      </c>
      <c r="U525">
        <v>5743.125</v>
      </c>
      <c r="V525" s="2">
        <f t="shared" si="85"/>
        <v>1419.7022312518566</v>
      </c>
      <c r="W525">
        <f t="shared" si="86"/>
        <v>1188.5</v>
      </c>
      <c r="X525" s="2">
        <f t="shared" si="87"/>
        <v>145.75244299674267</v>
      </c>
      <c r="Y525" s="4">
        <f t="shared" si="88"/>
        <v>128</v>
      </c>
    </row>
    <row r="526" spans="1:25" x14ac:dyDescent="0.35">
      <c r="A526" t="s">
        <v>552</v>
      </c>
      <c r="B526" t="s">
        <v>14</v>
      </c>
      <c r="C526" t="s">
        <v>15</v>
      </c>
      <c r="D526" t="s">
        <v>16</v>
      </c>
      <c r="E526" t="s">
        <v>17</v>
      </c>
      <c r="F526" t="s">
        <v>15</v>
      </c>
      <c r="G526">
        <v>4680</v>
      </c>
      <c r="H526">
        <v>2087</v>
      </c>
      <c r="I526">
        <v>128</v>
      </c>
      <c r="J526">
        <v>360</v>
      </c>
      <c r="K526">
        <v>1</v>
      </c>
      <c r="L526" t="s">
        <v>34</v>
      </c>
      <c r="M526" t="s">
        <v>24</v>
      </c>
      <c r="N526">
        <f t="shared" si="80"/>
        <v>0</v>
      </c>
      <c r="O526" s="4">
        <v>4680</v>
      </c>
      <c r="P526">
        <f t="shared" si="81"/>
        <v>46800</v>
      </c>
      <c r="Q526">
        <f t="shared" si="82"/>
        <v>30</v>
      </c>
      <c r="R526" s="2">
        <f t="shared" si="83"/>
        <v>46171.115635179151</v>
      </c>
      <c r="S526">
        <f t="shared" si="84"/>
        <v>38125</v>
      </c>
      <c r="U526">
        <v>2087</v>
      </c>
      <c r="V526" s="2">
        <f t="shared" si="85"/>
        <v>1419.7022312518566</v>
      </c>
      <c r="W526">
        <f t="shared" si="86"/>
        <v>1188.5</v>
      </c>
      <c r="X526" s="2">
        <f t="shared" si="87"/>
        <v>145.75244299674267</v>
      </c>
      <c r="Y526" s="4">
        <f t="shared" si="88"/>
        <v>128</v>
      </c>
    </row>
    <row r="527" spans="1:25" x14ac:dyDescent="0.35">
      <c r="A527" t="s">
        <v>553</v>
      </c>
      <c r="B527" t="s">
        <v>14</v>
      </c>
      <c r="C527" t="s">
        <v>21</v>
      </c>
      <c r="D527" t="s">
        <v>30</v>
      </c>
      <c r="E527" t="s">
        <v>17</v>
      </c>
      <c r="F527" t="s">
        <v>21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23</v>
      </c>
      <c r="M527" t="s">
        <v>19</v>
      </c>
      <c r="N527">
        <f t="shared" si="80"/>
        <v>1</v>
      </c>
      <c r="O527" s="4">
        <v>10171.25</v>
      </c>
      <c r="P527">
        <f t="shared" si="81"/>
        <v>101712.5</v>
      </c>
      <c r="Q527">
        <f t="shared" si="82"/>
        <v>30</v>
      </c>
      <c r="R527" s="2">
        <f t="shared" si="83"/>
        <v>46171.115635179151</v>
      </c>
      <c r="S527">
        <f t="shared" si="84"/>
        <v>38125</v>
      </c>
      <c r="U527">
        <v>0</v>
      </c>
      <c r="V527" s="2">
        <f t="shared" si="85"/>
        <v>1419.7022312518566</v>
      </c>
      <c r="W527">
        <f t="shared" si="86"/>
        <v>1188.5</v>
      </c>
      <c r="X527" s="2">
        <f t="shared" si="87"/>
        <v>145.75244299674267</v>
      </c>
      <c r="Y527" s="4">
        <f t="shared" si="88"/>
        <v>128</v>
      </c>
    </row>
    <row r="528" spans="1:25" x14ac:dyDescent="0.35">
      <c r="A528" t="s">
        <v>554</v>
      </c>
      <c r="B528" t="s">
        <v>14</v>
      </c>
      <c r="C528" t="s">
        <v>21</v>
      </c>
      <c r="D528" t="s">
        <v>16</v>
      </c>
      <c r="E528" t="s">
        <v>17</v>
      </c>
      <c r="F528" t="s">
        <v>15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34</v>
      </c>
      <c r="M528" t="s">
        <v>19</v>
      </c>
      <c r="N528">
        <f t="shared" si="80"/>
        <v>1</v>
      </c>
      <c r="O528" s="4">
        <v>3775</v>
      </c>
      <c r="P528">
        <f t="shared" si="81"/>
        <v>37750</v>
      </c>
      <c r="Q528">
        <f t="shared" si="82"/>
        <v>30</v>
      </c>
      <c r="R528" s="2">
        <f t="shared" si="83"/>
        <v>46171.115635179151</v>
      </c>
      <c r="S528">
        <f t="shared" si="84"/>
        <v>38125</v>
      </c>
      <c r="U528">
        <v>0</v>
      </c>
      <c r="V528" s="2">
        <f t="shared" si="85"/>
        <v>1419.7022312518566</v>
      </c>
      <c r="W528">
        <f t="shared" si="86"/>
        <v>1188.5</v>
      </c>
      <c r="X528" s="2">
        <f t="shared" si="87"/>
        <v>145.75244299674267</v>
      </c>
      <c r="Y528" s="4">
        <f t="shared" si="88"/>
        <v>128</v>
      </c>
    </row>
    <row r="529" spans="1:25" x14ac:dyDescent="0.35">
      <c r="A529" t="s">
        <v>555</v>
      </c>
      <c r="B529" t="s">
        <v>14</v>
      </c>
      <c r="C529" t="s">
        <v>21</v>
      </c>
      <c r="D529" t="s">
        <v>22</v>
      </c>
      <c r="E529" t="s">
        <v>27</v>
      </c>
      <c r="F529" t="s">
        <v>15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34</v>
      </c>
      <c r="M529" t="s">
        <v>19</v>
      </c>
      <c r="N529">
        <f t="shared" si="80"/>
        <v>1</v>
      </c>
      <c r="O529" s="4">
        <v>5285</v>
      </c>
      <c r="P529">
        <f t="shared" si="81"/>
        <v>52850</v>
      </c>
      <c r="Q529">
        <f t="shared" si="82"/>
        <v>30</v>
      </c>
      <c r="R529" s="2">
        <f t="shared" si="83"/>
        <v>46171.115635179151</v>
      </c>
      <c r="S529">
        <f t="shared" si="84"/>
        <v>38125</v>
      </c>
      <c r="U529">
        <v>1430</v>
      </c>
      <c r="V529" s="2">
        <f t="shared" si="85"/>
        <v>1419.7022312518566</v>
      </c>
      <c r="W529">
        <f t="shared" si="86"/>
        <v>1188.5</v>
      </c>
      <c r="X529" s="2">
        <f t="shared" si="87"/>
        <v>145.75244299674267</v>
      </c>
      <c r="Y529" s="4">
        <f t="shared" si="88"/>
        <v>128</v>
      </c>
    </row>
    <row r="530" spans="1:25" x14ac:dyDescent="0.35">
      <c r="A530" t="s">
        <v>556</v>
      </c>
      <c r="B530" t="s">
        <v>14</v>
      </c>
      <c r="C530" t="s">
        <v>15</v>
      </c>
      <c r="D530" t="s">
        <v>22</v>
      </c>
      <c r="E530" t="s">
        <v>27</v>
      </c>
      <c r="F530" t="s">
        <v>15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34</v>
      </c>
      <c r="M530" t="s">
        <v>19</v>
      </c>
      <c r="N530">
        <f t="shared" si="80"/>
        <v>1</v>
      </c>
      <c r="O530" s="4">
        <v>2679</v>
      </c>
      <c r="P530">
        <f t="shared" si="81"/>
        <v>26790</v>
      </c>
      <c r="Q530">
        <f t="shared" si="82"/>
        <v>30</v>
      </c>
      <c r="R530" s="2">
        <f t="shared" si="83"/>
        <v>46171.115635179151</v>
      </c>
      <c r="S530">
        <f t="shared" si="84"/>
        <v>38125</v>
      </c>
      <c r="U530">
        <v>1302</v>
      </c>
      <c r="V530" s="2">
        <f t="shared" si="85"/>
        <v>1419.7022312518566</v>
      </c>
      <c r="W530">
        <f t="shared" si="86"/>
        <v>1188.5</v>
      </c>
      <c r="X530" s="2">
        <f t="shared" si="87"/>
        <v>145.75244299674267</v>
      </c>
      <c r="Y530" s="4">
        <f t="shared" si="88"/>
        <v>128</v>
      </c>
    </row>
    <row r="531" spans="1:25" x14ac:dyDescent="0.35">
      <c r="A531" t="s">
        <v>557</v>
      </c>
      <c r="B531" t="s">
        <v>14</v>
      </c>
      <c r="C531" t="s">
        <v>15</v>
      </c>
      <c r="D531" t="s">
        <v>16</v>
      </c>
      <c r="E531" t="s">
        <v>27</v>
      </c>
      <c r="F531" t="s">
        <v>15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34</v>
      </c>
      <c r="M531" t="s">
        <v>19</v>
      </c>
      <c r="N531">
        <f t="shared" si="80"/>
        <v>1</v>
      </c>
      <c r="O531" s="4">
        <v>6783</v>
      </c>
      <c r="P531">
        <f t="shared" si="81"/>
        <v>67830</v>
      </c>
      <c r="Q531">
        <f t="shared" si="82"/>
        <v>30</v>
      </c>
      <c r="R531" s="2">
        <f t="shared" si="83"/>
        <v>46171.115635179151</v>
      </c>
      <c r="S531">
        <f t="shared" si="84"/>
        <v>38125</v>
      </c>
      <c r="U531">
        <v>0</v>
      </c>
      <c r="V531" s="2">
        <f t="shared" si="85"/>
        <v>1419.7022312518566</v>
      </c>
      <c r="W531">
        <f t="shared" si="86"/>
        <v>1188.5</v>
      </c>
      <c r="X531" s="2">
        <f t="shared" si="87"/>
        <v>145.75244299674267</v>
      </c>
      <c r="Y531" s="4">
        <f t="shared" si="88"/>
        <v>128</v>
      </c>
    </row>
    <row r="532" spans="1:25" x14ac:dyDescent="0.35">
      <c r="A532" t="s">
        <v>558</v>
      </c>
      <c r="B532" t="s">
        <v>14</v>
      </c>
      <c r="C532" t="s">
        <v>21</v>
      </c>
      <c r="D532" t="s">
        <v>16</v>
      </c>
      <c r="E532" t="s">
        <v>17</v>
      </c>
      <c r="F532" t="s">
        <v>15</v>
      </c>
      <c r="G532">
        <v>1025</v>
      </c>
      <c r="H532">
        <v>5500</v>
      </c>
      <c r="I532">
        <v>216</v>
      </c>
      <c r="J532">
        <v>360</v>
      </c>
      <c r="K532">
        <v>1</v>
      </c>
      <c r="L532" t="s">
        <v>23</v>
      </c>
      <c r="M532" t="s">
        <v>19</v>
      </c>
      <c r="N532">
        <f t="shared" si="80"/>
        <v>1</v>
      </c>
      <c r="O532" s="4">
        <v>1025</v>
      </c>
      <c r="P532">
        <f t="shared" si="81"/>
        <v>10250</v>
      </c>
      <c r="Q532">
        <f t="shared" si="82"/>
        <v>30</v>
      </c>
      <c r="R532" s="2">
        <f t="shared" si="83"/>
        <v>46171.115635179151</v>
      </c>
      <c r="S532">
        <f t="shared" si="84"/>
        <v>38125</v>
      </c>
      <c r="U532">
        <v>5500</v>
      </c>
      <c r="V532" s="2">
        <f t="shared" si="85"/>
        <v>1419.7022312518566</v>
      </c>
      <c r="W532">
        <f t="shared" si="86"/>
        <v>1188.5</v>
      </c>
      <c r="X532" s="2">
        <f t="shared" si="87"/>
        <v>145.75244299674267</v>
      </c>
      <c r="Y532" s="4">
        <f t="shared" si="88"/>
        <v>128</v>
      </c>
    </row>
    <row r="533" spans="1:25" x14ac:dyDescent="0.35">
      <c r="A533" t="s">
        <v>559</v>
      </c>
      <c r="B533" t="s">
        <v>14</v>
      </c>
      <c r="C533" t="s">
        <v>21</v>
      </c>
      <c r="D533" t="s">
        <v>33</v>
      </c>
      <c r="E533" t="s">
        <v>17</v>
      </c>
      <c r="F533" t="s">
        <v>15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18</v>
      </c>
      <c r="M533" t="s">
        <v>19</v>
      </c>
      <c r="N533">
        <f t="shared" si="80"/>
        <v>1</v>
      </c>
      <c r="O533" s="4">
        <v>4281</v>
      </c>
      <c r="P533">
        <f t="shared" si="81"/>
        <v>42810</v>
      </c>
      <c r="Q533">
        <f t="shared" si="82"/>
        <v>30</v>
      </c>
      <c r="R533" s="2">
        <f t="shared" si="83"/>
        <v>46171.115635179151</v>
      </c>
      <c r="S533">
        <f t="shared" si="84"/>
        <v>38125</v>
      </c>
      <c r="U533">
        <v>0</v>
      </c>
      <c r="V533" s="2">
        <f t="shared" si="85"/>
        <v>1419.7022312518566</v>
      </c>
      <c r="W533">
        <f t="shared" si="86"/>
        <v>1188.5</v>
      </c>
      <c r="X533" s="2">
        <f t="shared" si="87"/>
        <v>145.75244299674267</v>
      </c>
      <c r="Y533" s="4">
        <f t="shared" si="88"/>
        <v>128</v>
      </c>
    </row>
    <row r="534" spans="1:25" x14ac:dyDescent="0.35">
      <c r="A534" t="s">
        <v>560</v>
      </c>
      <c r="B534" t="s">
        <v>14</v>
      </c>
      <c r="C534" t="s">
        <v>15</v>
      </c>
      <c r="D534" t="s">
        <v>30</v>
      </c>
      <c r="E534" t="s">
        <v>17</v>
      </c>
      <c r="F534" t="s">
        <v>15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23</v>
      </c>
      <c r="M534" t="s">
        <v>24</v>
      </c>
      <c r="N534">
        <f t="shared" si="80"/>
        <v>0</v>
      </c>
      <c r="O534" s="4">
        <v>3588</v>
      </c>
      <c r="P534">
        <f t="shared" si="81"/>
        <v>35880</v>
      </c>
      <c r="Q534">
        <f t="shared" si="82"/>
        <v>30</v>
      </c>
      <c r="R534" s="2">
        <f t="shared" si="83"/>
        <v>46171.115635179151</v>
      </c>
      <c r="S534">
        <f t="shared" si="84"/>
        <v>38125</v>
      </c>
      <c r="U534">
        <v>0</v>
      </c>
      <c r="V534" s="2">
        <f t="shared" si="85"/>
        <v>1419.7022312518566</v>
      </c>
      <c r="W534">
        <f t="shared" si="86"/>
        <v>1188.5</v>
      </c>
      <c r="X534" s="2">
        <f t="shared" si="87"/>
        <v>145.75244299674267</v>
      </c>
      <c r="Y534" s="4">
        <f t="shared" si="88"/>
        <v>128</v>
      </c>
    </row>
    <row r="535" spans="1:25" x14ac:dyDescent="0.35">
      <c r="A535" t="s">
        <v>561</v>
      </c>
      <c r="B535" t="s">
        <v>14</v>
      </c>
      <c r="C535" t="s">
        <v>15</v>
      </c>
      <c r="D535" t="s">
        <v>22</v>
      </c>
      <c r="E535" t="s">
        <v>17</v>
      </c>
      <c r="F535" t="s">
        <v>15</v>
      </c>
      <c r="G535">
        <v>11250</v>
      </c>
      <c r="H535">
        <v>0</v>
      </c>
      <c r="I535">
        <v>196</v>
      </c>
      <c r="J535">
        <v>360</v>
      </c>
      <c r="K535">
        <v>1</v>
      </c>
      <c r="L535" t="s">
        <v>34</v>
      </c>
      <c r="M535" t="s">
        <v>24</v>
      </c>
      <c r="N535">
        <f t="shared" si="80"/>
        <v>0</v>
      </c>
      <c r="O535" s="4">
        <v>10171.25</v>
      </c>
      <c r="P535">
        <f t="shared" si="81"/>
        <v>101712.5</v>
      </c>
      <c r="Q535">
        <f t="shared" si="82"/>
        <v>30</v>
      </c>
      <c r="R535" s="2">
        <f t="shared" si="83"/>
        <v>46171.115635179151</v>
      </c>
      <c r="S535">
        <f t="shared" si="84"/>
        <v>38125</v>
      </c>
      <c r="U535">
        <v>0</v>
      </c>
      <c r="V535" s="2">
        <f t="shared" si="85"/>
        <v>1419.7022312518566</v>
      </c>
      <c r="W535">
        <f t="shared" si="86"/>
        <v>1188.5</v>
      </c>
      <c r="X535" s="2">
        <f t="shared" si="87"/>
        <v>145.75244299674267</v>
      </c>
      <c r="Y535" s="4">
        <f t="shared" si="88"/>
        <v>128</v>
      </c>
    </row>
    <row r="536" spans="1:25" x14ac:dyDescent="0.35">
      <c r="A536" t="s">
        <v>562</v>
      </c>
      <c r="B536" t="s">
        <v>45</v>
      </c>
      <c r="C536" t="s">
        <v>15</v>
      </c>
      <c r="D536" t="s">
        <v>16</v>
      </c>
      <c r="E536" t="s">
        <v>27</v>
      </c>
      <c r="F536" t="s">
        <v>21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18</v>
      </c>
      <c r="M536" t="s">
        <v>19</v>
      </c>
      <c r="N536">
        <f t="shared" si="80"/>
        <v>1</v>
      </c>
      <c r="O536" s="4">
        <v>10171.25</v>
      </c>
      <c r="P536">
        <f t="shared" si="81"/>
        <v>101712.5</v>
      </c>
      <c r="Q536">
        <f t="shared" si="82"/>
        <v>30</v>
      </c>
      <c r="R536" s="2">
        <f t="shared" si="83"/>
        <v>46171.115635179151</v>
      </c>
      <c r="S536">
        <f t="shared" si="84"/>
        <v>38125</v>
      </c>
      <c r="U536">
        <v>0</v>
      </c>
      <c r="V536" s="2">
        <f t="shared" si="85"/>
        <v>1419.7022312518566</v>
      </c>
      <c r="W536">
        <f t="shared" si="86"/>
        <v>1188.5</v>
      </c>
      <c r="X536" s="2">
        <f t="shared" si="87"/>
        <v>145.75244299674267</v>
      </c>
      <c r="Y536" s="4">
        <f t="shared" si="88"/>
        <v>128</v>
      </c>
    </row>
    <row r="537" spans="1:25" x14ac:dyDescent="0.35">
      <c r="A537" t="s">
        <v>563</v>
      </c>
      <c r="B537" t="s">
        <v>14</v>
      </c>
      <c r="C537" t="s">
        <v>15</v>
      </c>
      <c r="D537" t="s">
        <v>16</v>
      </c>
      <c r="E537" t="s">
        <v>27</v>
      </c>
      <c r="F537" t="s">
        <v>15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23</v>
      </c>
      <c r="M537" t="s">
        <v>19</v>
      </c>
      <c r="N537">
        <f t="shared" si="80"/>
        <v>1</v>
      </c>
      <c r="O537" s="4">
        <v>2550</v>
      </c>
      <c r="P537">
        <f t="shared" si="81"/>
        <v>25500</v>
      </c>
      <c r="Q537">
        <f t="shared" si="82"/>
        <v>30</v>
      </c>
      <c r="R537" s="2">
        <f t="shared" si="83"/>
        <v>46171.115635179151</v>
      </c>
      <c r="S537">
        <f t="shared" si="84"/>
        <v>38125</v>
      </c>
      <c r="U537">
        <v>2042</v>
      </c>
      <c r="V537" s="2">
        <f t="shared" si="85"/>
        <v>1419.7022312518566</v>
      </c>
      <c r="W537">
        <f t="shared" si="86"/>
        <v>1188.5</v>
      </c>
      <c r="X537" s="2">
        <f t="shared" si="87"/>
        <v>145.75244299674267</v>
      </c>
      <c r="Y537" s="4">
        <f t="shared" si="88"/>
        <v>128</v>
      </c>
    </row>
    <row r="538" spans="1:25" x14ac:dyDescent="0.35">
      <c r="A538" t="s">
        <v>564</v>
      </c>
      <c r="B538" t="s">
        <v>14</v>
      </c>
      <c r="C538" t="s">
        <v>21</v>
      </c>
      <c r="D538" t="s">
        <v>16</v>
      </c>
      <c r="E538" t="s">
        <v>17</v>
      </c>
      <c r="F538" t="s">
        <v>15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18</v>
      </c>
      <c r="M538" t="s">
        <v>19</v>
      </c>
      <c r="N538">
        <f t="shared" si="80"/>
        <v>1</v>
      </c>
      <c r="O538" s="4">
        <v>6133</v>
      </c>
      <c r="P538">
        <f t="shared" si="81"/>
        <v>61330</v>
      </c>
      <c r="Q538">
        <f t="shared" si="82"/>
        <v>30</v>
      </c>
      <c r="R538" s="2">
        <f t="shared" si="83"/>
        <v>46171.115635179151</v>
      </c>
      <c r="S538">
        <f t="shared" si="84"/>
        <v>38125</v>
      </c>
      <c r="U538">
        <v>3906</v>
      </c>
      <c r="V538" s="2">
        <f t="shared" si="85"/>
        <v>1419.7022312518566</v>
      </c>
      <c r="W538">
        <f t="shared" si="86"/>
        <v>1188.5</v>
      </c>
      <c r="X538" s="2">
        <f t="shared" si="87"/>
        <v>145.75244299674267</v>
      </c>
      <c r="Y538" s="4">
        <f t="shared" si="88"/>
        <v>128</v>
      </c>
    </row>
    <row r="539" spans="1:25" x14ac:dyDescent="0.35">
      <c r="A539" t="s">
        <v>565</v>
      </c>
      <c r="B539" t="s">
        <v>14</v>
      </c>
      <c r="C539" t="s">
        <v>15</v>
      </c>
      <c r="D539" t="s">
        <v>30</v>
      </c>
      <c r="E539" t="s">
        <v>17</v>
      </c>
      <c r="F539" t="s">
        <v>15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34</v>
      </c>
      <c r="M539" t="s">
        <v>19</v>
      </c>
      <c r="N539">
        <f t="shared" si="80"/>
        <v>1</v>
      </c>
      <c r="O539" s="4">
        <v>3617</v>
      </c>
      <c r="P539">
        <f t="shared" si="81"/>
        <v>36170</v>
      </c>
      <c r="Q539">
        <f t="shared" si="82"/>
        <v>30</v>
      </c>
      <c r="R539" s="2">
        <f t="shared" si="83"/>
        <v>46171.115635179151</v>
      </c>
      <c r="S539">
        <f t="shared" si="84"/>
        <v>38125</v>
      </c>
      <c r="U539">
        <v>0</v>
      </c>
      <c r="V539" s="2">
        <f t="shared" si="85"/>
        <v>1419.7022312518566</v>
      </c>
      <c r="W539">
        <f t="shared" si="86"/>
        <v>1188.5</v>
      </c>
      <c r="X539" s="2">
        <f t="shared" si="87"/>
        <v>145.75244299674267</v>
      </c>
      <c r="Y539" s="4">
        <f t="shared" si="88"/>
        <v>128</v>
      </c>
    </row>
    <row r="540" spans="1:25" x14ac:dyDescent="0.35">
      <c r="A540" t="s">
        <v>566</v>
      </c>
      <c r="B540" t="s">
        <v>14</v>
      </c>
      <c r="C540" t="s">
        <v>21</v>
      </c>
      <c r="D540" t="s">
        <v>16</v>
      </c>
      <c r="E540" t="s">
        <v>27</v>
      </c>
      <c r="F540" t="s">
        <v>15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23</v>
      </c>
      <c r="M540" t="s">
        <v>24</v>
      </c>
      <c r="N540">
        <f t="shared" si="80"/>
        <v>0</v>
      </c>
      <c r="O540" s="4">
        <v>2917</v>
      </c>
      <c r="P540">
        <f t="shared" si="81"/>
        <v>29170</v>
      </c>
      <c r="Q540">
        <f t="shared" si="82"/>
        <v>30</v>
      </c>
      <c r="R540" s="2">
        <f t="shared" si="83"/>
        <v>46171.115635179151</v>
      </c>
      <c r="S540">
        <f t="shared" si="84"/>
        <v>38125</v>
      </c>
      <c r="U540">
        <v>536</v>
      </c>
      <c r="V540" s="2">
        <f t="shared" si="85"/>
        <v>1419.7022312518566</v>
      </c>
      <c r="W540">
        <f t="shared" si="86"/>
        <v>1188.5</v>
      </c>
      <c r="X540" s="2">
        <f t="shared" si="87"/>
        <v>145.75244299674267</v>
      </c>
      <c r="Y540" s="4">
        <f t="shared" si="88"/>
        <v>128</v>
      </c>
    </row>
    <row r="541" spans="1:25" x14ac:dyDescent="0.35">
      <c r="A541" t="s">
        <v>567</v>
      </c>
      <c r="B541" t="s">
        <v>14</v>
      </c>
      <c r="C541" t="s">
        <v>21</v>
      </c>
      <c r="D541" t="s">
        <v>33</v>
      </c>
      <c r="E541" t="s">
        <v>17</v>
      </c>
      <c r="F541" t="s">
        <v>15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23</v>
      </c>
      <c r="M541" t="s">
        <v>19</v>
      </c>
      <c r="N541">
        <f t="shared" si="80"/>
        <v>1</v>
      </c>
      <c r="O541" s="4">
        <v>6417</v>
      </c>
      <c r="P541">
        <f t="shared" si="81"/>
        <v>64170</v>
      </c>
      <c r="Q541">
        <f t="shared" si="82"/>
        <v>15</v>
      </c>
      <c r="R541" s="2">
        <f t="shared" si="83"/>
        <v>46171.115635179151</v>
      </c>
      <c r="S541">
        <f t="shared" si="84"/>
        <v>38125</v>
      </c>
      <c r="U541">
        <v>0</v>
      </c>
      <c r="V541" s="2">
        <f t="shared" si="85"/>
        <v>1419.7022312518566</v>
      </c>
      <c r="W541">
        <f t="shared" si="86"/>
        <v>1188.5</v>
      </c>
      <c r="X541" s="2">
        <f t="shared" si="87"/>
        <v>145.75244299674267</v>
      </c>
      <c r="Y541" s="4">
        <f t="shared" si="88"/>
        <v>128</v>
      </c>
    </row>
    <row r="542" spans="1:25" x14ac:dyDescent="0.35">
      <c r="A542" t="s">
        <v>568</v>
      </c>
      <c r="B542" t="s">
        <v>45</v>
      </c>
      <c r="C542" t="s">
        <v>21</v>
      </c>
      <c r="D542" t="s">
        <v>22</v>
      </c>
      <c r="E542" t="s">
        <v>17</v>
      </c>
      <c r="F542" t="s">
        <v>15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34</v>
      </c>
      <c r="M542" t="s">
        <v>19</v>
      </c>
      <c r="N542">
        <f t="shared" si="80"/>
        <v>1</v>
      </c>
      <c r="O542" s="4">
        <v>4608</v>
      </c>
      <c r="P542">
        <f t="shared" si="81"/>
        <v>46080</v>
      </c>
      <c r="Q542">
        <f t="shared" si="82"/>
        <v>15</v>
      </c>
      <c r="R542" s="2">
        <f t="shared" si="83"/>
        <v>46171.115635179151</v>
      </c>
      <c r="S542">
        <f t="shared" si="84"/>
        <v>38125</v>
      </c>
      <c r="U542">
        <v>2845</v>
      </c>
      <c r="V542" s="2">
        <f t="shared" si="85"/>
        <v>1419.7022312518566</v>
      </c>
      <c r="W542">
        <f t="shared" si="86"/>
        <v>1188.5</v>
      </c>
      <c r="X542" s="2">
        <f t="shared" si="87"/>
        <v>145.75244299674267</v>
      </c>
      <c r="Y542" s="4">
        <f t="shared" si="88"/>
        <v>128</v>
      </c>
    </row>
    <row r="543" spans="1:25" x14ac:dyDescent="0.35">
      <c r="A543" t="s">
        <v>569</v>
      </c>
      <c r="B543" t="s">
        <v>45</v>
      </c>
      <c r="C543" t="s">
        <v>15</v>
      </c>
      <c r="D543" t="s">
        <v>16</v>
      </c>
      <c r="E543" t="s">
        <v>17</v>
      </c>
      <c r="F543" t="s">
        <v>15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34</v>
      </c>
      <c r="M543" t="s">
        <v>24</v>
      </c>
      <c r="N543">
        <f t="shared" si="80"/>
        <v>0</v>
      </c>
      <c r="O543" s="4">
        <v>2138</v>
      </c>
      <c r="P543">
        <f t="shared" si="81"/>
        <v>21380</v>
      </c>
      <c r="Q543">
        <f t="shared" si="82"/>
        <v>30</v>
      </c>
      <c r="R543" s="2">
        <f t="shared" si="83"/>
        <v>46171.115635179151</v>
      </c>
      <c r="S543">
        <f t="shared" si="84"/>
        <v>38125</v>
      </c>
      <c r="U543">
        <v>0</v>
      </c>
      <c r="V543" s="2">
        <f t="shared" si="85"/>
        <v>1419.7022312518566</v>
      </c>
      <c r="W543">
        <f t="shared" si="86"/>
        <v>1188.5</v>
      </c>
      <c r="X543" s="2">
        <f t="shared" si="87"/>
        <v>145.75244299674267</v>
      </c>
      <c r="Y543" s="4">
        <f t="shared" si="88"/>
        <v>128</v>
      </c>
    </row>
    <row r="544" spans="1:25" x14ac:dyDescent="0.35">
      <c r="A544" t="s">
        <v>570</v>
      </c>
      <c r="B544" t="s">
        <v>45</v>
      </c>
      <c r="C544" t="s">
        <v>15</v>
      </c>
      <c r="D544" t="s">
        <v>22</v>
      </c>
      <c r="E544" t="s">
        <v>17</v>
      </c>
      <c r="F544" t="s">
        <v>15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34</v>
      </c>
      <c r="M544" t="s">
        <v>19</v>
      </c>
      <c r="N544">
        <f t="shared" si="80"/>
        <v>1</v>
      </c>
      <c r="O544" s="4">
        <v>3652</v>
      </c>
      <c r="P544">
        <f t="shared" si="81"/>
        <v>36520</v>
      </c>
      <c r="Q544">
        <f t="shared" si="82"/>
        <v>30</v>
      </c>
      <c r="R544" s="2">
        <f t="shared" si="83"/>
        <v>46171.115635179151</v>
      </c>
      <c r="S544">
        <f t="shared" si="84"/>
        <v>38125</v>
      </c>
      <c r="U544">
        <v>0</v>
      </c>
      <c r="V544" s="2">
        <f t="shared" si="85"/>
        <v>1419.7022312518566</v>
      </c>
      <c r="W544">
        <f t="shared" si="86"/>
        <v>1188.5</v>
      </c>
      <c r="X544" s="2">
        <f t="shared" si="87"/>
        <v>145.75244299674267</v>
      </c>
      <c r="Y544" s="4">
        <f t="shared" si="88"/>
        <v>128</v>
      </c>
    </row>
    <row r="545" spans="1:25" x14ac:dyDescent="0.35">
      <c r="A545" t="s">
        <v>571</v>
      </c>
      <c r="B545" t="s">
        <v>14</v>
      </c>
      <c r="C545" t="s">
        <v>21</v>
      </c>
      <c r="D545" t="s">
        <v>22</v>
      </c>
      <c r="E545" t="s">
        <v>27</v>
      </c>
      <c r="F545" t="s">
        <v>15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18</v>
      </c>
      <c r="M545" t="s">
        <v>19</v>
      </c>
      <c r="N545">
        <f t="shared" si="80"/>
        <v>1</v>
      </c>
      <c r="O545" s="4">
        <v>2239</v>
      </c>
      <c r="P545">
        <f t="shared" si="81"/>
        <v>22390</v>
      </c>
      <c r="Q545">
        <f t="shared" si="82"/>
        <v>30</v>
      </c>
      <c r="R545" s="2">
        <f t="shared" si="83"/>
        <v>46171.115635179151</v>
      </c>
      <c r="S545">
        <f t="shared" si="84"/>
        <v>38125</v>
      </c>
      <c r="U545">
        <v>2524</v>
      </c>
      <c r="V545" s="2">
        <f t="shared" si="85"/>
        <v>1419.7022312518566</v>
      </c>
      <c r="W545">
        <f t="shared" si="86"/>
        <v>1188.5</v>
      </c>
      <c r="X545" s="2">
        <f t="shared" si="87"/>
        <v>145.75244299674267</v>
      </c>
      <c r="Y545" s="4">
        <f t="shared" si="88"/>
        <v>128</v>
      </c>
    </row>
    <row r="546" spans="1:25" x14ac:dyDescent="0.35">
      <c r="A546" t="s">
        <v>572</v>
      </c>
      <c r="B546" t="s">
        <v>45</v>
      </c>
      <c r="C546" t="s">
        <v>21</v>
      </c>
      <c r="D546" t="s">
        <v>16</v>
      </c>
      <c r="E546" t="s">
        <v>27</v>
      </c>
      <c r="F546" t="s">
        <v>15</v>
      </c>
      <c r="G546">
        <v>3017</v>
      </c>
      <c r="H546">
        <v>663</v>
      </c>
      <c r="I546">
        <v>102</v>
      </c>
      <c r="J546">
        <v>360</v>
      </c>
      <c r="K546">
        <v>1</v>
      </c>
      <c r="L546" t="s">
        <v>34</v>
      </c>
      <c r="M546" t="s">
        <v>19</v>
      </c>
      <c r="N546">
        <f t="shared" si="80"/>
        <v>1</v>
      </c>
      <c r="O546" s="4">
        <v>3017</v>
      </c>
      <c r="P546">
        <f t="shared" si="81"/>
        <v>30170</v>
      </c>
      <c r="Q546">
        <f t="shared" si="82"/>
        <v>30</v>
      </c>
      <c r="R546" s="2">
        <f t="shared" si="83"/>
        <v>46171.115635179151</v>
      </c>
      <c r="S546">
        <f t="shared" si="84"/>
        <v>38125</v>
      </c>
      <c r="U546">
        <v>663</v>
      </c>
      <c r="V546" s="2">
        <f t="shared" si="85"/>
        <v>1419.7022312518566</v>
      </c>
      <c r="W546">
        <f t="shared" si="86"/>
        <v>1188.5</v>
      </c>
      <c r="X546" s="2">
        <f t="shared" si="87"/>
        <v>145.75244299674267</v>
      </c>
      <c r="Y546" s="4">
        <f t="shared" si="88"/>
        <v>128</v>
      </c>
    </row>
    <row r="547" spans="1:25" x14ac:dyDescent="0.35">
      <c r="A547" t="s">
        <v>573</v>
      </c>
      <c r="B547" t="s">
        <v>14</v>
      </c>
      <c r="C547" t="s">
        <v>21</v>
      </c>
      <c r="D547" t="s">
        <v>16</v>
      </c>
      <c r="E547" t="s">
        <v>17</v>
      </c>
      <c r="F547" t="s">
        <v>15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23</v>
      </c>
      <c r="M547" t="s">
        <v>19</v>
      </c>
      <c r="N547">
        <f t="shared" si="80"/>
        <v>1</v>
      </c>
      <c r="O547" s="4">
        <v>2768</v>
      </c>
      <c r="P547">
        <f t="shared" si="81"/>
        <v>27680</v>
      </c>
      <c r="Q547">
        <f t="shared" si="82"/>
        <v>30</v>
      </c>
      <c r="R547" s="2">
        <f t="shared" si="83"/>
        <v>46171.115635179151</v>
      </c>
      <c r="S547">
        <f t="shared" si="84"/>
        <v>38125</v>
      </c>
      <c r="U547">
        <v>1950</v>
      </c>
      <c r="V547" s="2">
        <f t="shared" si="85"/>
        <v>1419.7022312518566</v>
      </c>
      <c r="W547">
        <f t="shared" si="86"/>
        <v>1188.5</v>
      </c>
      <c r="X547" s="2">
        <f t="shared" si="87"/>
        <v>145.75244299674267</v>
      </c>
      <c r="Y547" s="4">
        <f t="shared" si="88"/>
        <v>128</v>
      </c>
    </row>
    <row r="548" spans="1:25" x14ac:dyDescent="0.35">
      <c r="A548" t="s">
        <v>574</v>
      </c>
      <c r="B548" t="s">
        <v>14</v>
      </c>
      <c r="C548" t="s">
        <v>15</v>
      </c>
      <c r="D548" t="s">
        <v>16</v>
      </c>
      <c r="E548" t="s">
        <v>27</v>
      </c>
      <c r="F548" t="s">
        <v>15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34</v>
      </c>
      <c r="M548" t="s">
        <v>24</v>
      </c>
      <c r="N548">
        <f t="shared" si="80"/>
        <v>0</v>
      </c>
      <c r="O548" s="4">
        <v>3358</v>
      </c>
      <c r="P548">
        <f t="shared" si="81"/>
        <v>33580</v>
      </c>
      <c r="Q548">
        <f t="shared" si="82"/>
        <v>3</v>
      </c>
      <c r="R548" s="2">
        <f t="shared" si="83"/>
        <v>46171.115635179151</v>
      </c>
      <c r="S548">
        <f t="shared" si="84"/>
        <v>38125</v>
      </c>
      <c r="U548">
        <v>0</v>
      </c>
      <c r="V548" s="2">
        <f t="shared" si="85"/>
        <v>1419.7022312518566</v>
      </c>
      <c r="W548">
        <f t="shared" si="86"/>
        <v>1188.5</v>
      </c>
      <c r="X548" s="2">
        <f t="shared" si="87"/>
        <v>145.75244299674267</v>
      </c>
      <c r="Y548" s="4">
        <f t="shared" si="88"/>
        <v>128</v>
      </c>
    </row>
    <row r="549" spans="1:25" x14ac:dyDescent="0.35">
      <c r="A549" t="s">
        <v>575</v>
      </c>
      <c r="B549" t="s">
        <v>14</v>
      </c>
      <c r="C549" t="s">
        <v>15</v>
      </c>
      <c r="D549" t="s">
        <v>16</v>
      </c>
      <c r="E549" t="s">
        <v>17</v>
      </c>
      <c r="F549" t="s">
        <v>15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23</v>
      </c>
      <c r="M549" t="s">
        <v>19</v>
      </c>
      <c r="N549">
        <f t="shared" si="80"/>
        <v>1</v>
      </c>
      <c r="O549" s="4">
        <v>2526</v>
      </c>
      <c r="P549">
        <f t="shared" si="81"/>
        <v>25260</v>
      </c>
      <c r="Q549">
        <f t="shared" si="82"/>
        <v>30</v>
      </c>
      <c r="R549" s="2">
        <f t="shared" si="83"/>
        <v>46171.115635179151</v>
      </c>
      <c r="S549">
        <f t="shared" si="84"/>
        <v>38125</v>
      </c>
      <c r="U549">
        <v>1783</v>
      </c>
      <c r="V549" s="2">
        <f t="shared" si="85"/>
        <v>1419.7022312518566</v>
      </c>
      <c r="W549">
        <f t="shared" si="86"/>
        <v>1188.5</v>
      </c>
      <c r="X549" s="2">
        <f t="shared" si="87"/>
        <v>145.75244299674267</v>
      </c>
      <c r="Y549" s="4">
        <f t="shared" si="88"/>
        <v>128</v>
      </c>
    </row>
    <row r="550" spans="1:25" x14ac:dyDescent="0.35">
      <c r="A550" t="s">
        <v>576</v>
      </c>
      <c r="B550" t="s">
        <v>45</v>
      </c>
      <c r="C550" t="s">
        <v>15</v>
      </c>
      <c r="D550" t="s">
        <v>16</v>
      </c>
      <c r="E550" t="s">
        <v>17</v>
      </c>
      <c r="F550" t="s">
        <v>15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34</v>
      </c>
      <c r="M550" t="s">
        <v>24</v>
      </c>
      <c r="N550">
        <f t="shared" si="80"/>
        <v>0</v>
      </c>
      <c r="O550" s="4">
        <v>5000</v>
      </c>
      <c r="P550">
        <f t="shared" si="81"/>
        <v>50000</v>
      </c>
      <c r="Q550">
        <f t="shared" si="82"/>
        <v>30</v>
      </c>
      <c r="R550" s="2">
        <f t="shared" si="83"/>
        <v>46171.115635179151</v>
      </c>
      <c r="S550">
        <f t="shared" si="84"/>
        <v>38125</v>
      </c>
      <c r="U550">
        <v>0</v>
      </c>
      <c r="V550" s="2">
        <f t="shared" si="85"/>
        <v>1419.7022312518566</v>
      </c>
      <c r="W550">
        <f t="shared" si="86"/>
        <v>1188.5</v>
      </c>
      <c r="X550" s="2">
        <f t="shared" si="87"/>
        <v>145.75244299674267</v>
      </c>
      <c r="Y550" s="4">
        <f t="shared" si="88"/>
        <v>128</v>
      </c>
    </row>
    <row r="551" spans="1:25" x14ac:dyDescent="0.35">
      <c r="A551" t="s">
        <v>577</v>
      </c>
      <c r="B551" t="s">
        <v>14</v>
      </c>
      <c r="C551" t="s">
        <v>21</v>
      </c>
      <c r="D551" t="s">
        <v>16</v>
      </c>
      <c r="E551" t="s">
        <v>17</v>
      </c>
      <c r="F551" t="s">
        <v>15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23</v>
      </c>
      <c r="M551" t="s">
        <v>19</v>
      </c>
      <c r="N551">
        <f t="shared" si="80"/>
        <v>1</v>
      </c>
      <c r="O551" s="4">
        <v>2785</v>
      </c>
      <c r="P551">
        <f t="shared" si="81"/>
        <v>27850</v>
      </c>
      <c r="Q551">
        <f t="shared" si="82"/>
        <v>30</v>
      </c>
      <c r="R551" s="2">
        <f t="shared" si="83"/>
        <v>46171.115635179151</v>
      </c>
      <c r="S551">
        <f t="shared" si="84"/>
        <v>38125</v>
      </c>
      <c r="U551">
        <v>2016</v>
      </c>
      <c r="V551" s="2">
        <f t="shared" si="85"/>
        <v>1419.7022312518566</v>
      </c>
      <c r="W551">
        <f t="shared" si="86"/>
        <v>1188.5</v>
      </c>
      <c r="X551" s="2">
        <f t="shared" si="87"/>
        <v>145.75244299674267</v>
      </c>
      <c r="Y551" s="4">
        <f t="shared" si="88"/>
        <v>128</v>
      </c>
    </row>
    <row r="552" spans="1:25" x14ac:dyDescent="0.35">
      <c r="A552" t="s">
        <v>578</v>
      </c>
      <c r="B552" t="s">
        <v>14</v>
      </c>
      <c r="C552" t="s">
        <v>21</v>
      </c>
      <c r="D552" t="s">
        <v>30</v>
      </c>
      <c r="E552" t="s">
        <v>17</v>
      </c>
      <c r="F552" t="s">
        <v>21</v>
      </c>
      <c r="G552">
        <v>6633</v>
      </c>
      <c r="H552">
        <v>0</v>
      </c>
      <c r="I552">
        <v>128</v>
      </c>
      <c r="J552">
        <v>360</v>
      </c>
      <c r="K552">
        <v>0</v>
      </c>
      <c r="L552" t="s">
        <v>23</v>
      </c>
      <c r="M552" t="s">
        <v>24</v>
      </c>
      <c r="N552">
        <f t="shared" si="80"/>
        <v>0</v>
      </c>
      <c r="O552" s="4">
        <v>6633</v>
      </c>
      <c r="P552">
        <f t="shared" si="81"/>
        <v>66330</v>
      </c>
      <c r="Q552">
        <f t="shared" si="82"/>
        <v>30</v>
      </c>
      <c r="R552" s="2">
        <f t="shared" si="83"/>
        <v>46171.115635179151</v>
      </c>
      <c r="S552">
        <f t="shared" si="84"/>
        <v>38125</v>
      </c>
      <c r="U552">
        <v>0</v>
      </c>
      <c r="V552" s="2">
        <f t="shared" si="85"/>
        <v>1419.7022312518566</v>
      </c>
      <c r="W552">
        <f t="shared" si="86"/>
        <v>1188.5</v>
      </c>
      <c r="X552" s="2">
        <f t="shared" si="87"/>
        <v>145.75244299674267</v>
      </c>
      <c r="Y552" s="4">
        <f t="shared" si="88"/>
        <v>128</v>
      </c>
    </row>
    <row r="553" spans="1:25" x14ac:dyDescent="0.35">
      <c r="A553" t="s">
        <v>579</v>
      </c>
      <c r="B553" t="s">
        <v>14</v>
      </c>
      <c r="C553" t="s">
        <v>21</v>
      </c>
      <c r="D553" t="s">
        <v>22</v>
      </c>
      <c r="E553" t="s">
        <v>27</v>
      </c>
      <c r="F553" t="s">
        <v>15</v>
      </c>
      <c r="G553">
        <v>2492</v>
      </c>
      <c r="H553">
        <v>2375</v>
      </c>
      <c r="I553">
        <v>128</v>
      </c>
      <c r="J553">
        <v>360</v>
      </c>
      <c r="K553">
        <v>1</v>
      </c>
      <c r="L553" t="s">
        <v>23</v>
      </c>
      <c r="M553" t="s">
        <v>19</v>
      </c>
      <c r="N553">
        <f t="shared" si="80"/>
        <v>1</v>
      </c>
      <c r="O553" s="4">
        <v>2492</v>
      </c>
      <c r="P553">
        <f t="shared" si="81"/>
        <v>24920</v>
      </c>
      <c r="Q553">
        <f t="shared" si="82"/>
        <v>30</v>
      </c>
      <c r="R553" s="2">
        <f t="shared" si="83"/>
        <v>46171.115635179151</v>
      </c>
      <c r="S553">
        <f t="shared" si="84"/>
        <v>38125</v>
      </c>
      <c r="U553">
        <v>2375</v>
      </c>
      <c r="V553" s="2">
        <f t="shared" si="85"/>
        <v>1419.7022312518566</v>
      </c>
      <c r="W553">
        <f t="shared" si="86"/>
        <v>1188.5</v>
      </c>
      <c r="X553" s="2">
        <f t="shared" si="87"/>
        <v>145.75244299674267</v>
      </c>
      <c r="Y553" s="4">
        <f t="shared" si="88"/>
        <v>128</v>
      </c>
    </row>
    <row r="554" spans="1:25" x14ac:dyDescent="0.35">
      <c r="A554" t="s">
        <v>580</v>
      </c>
      <c r="B554" t="s">
        <v>14</v>
      </c>
      <c r="C554" t="s">
        <v>21</v>
      </c>
      <c r="D554" t="s">
        <v>22</v>
      </c>
      <c r="E554" t="s">
        <v>17</v>
      </c>
      <c r="F554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18</v>
      </c>
      <c r="M554" t="s">
        <v>19</v>
      </c>
      <c r="N554">
        <f t="shared" si="80"/>
        <v>1</v>
      </c>
      <c r="O554" s="4">
        <v>3333</v>
      </c>
      <c r="P554">
        <f t="shared" si="81"/>
        <v>33330</v>
      </c>
      <c r="Q554">
        <f t="shared" si="82"/>
        <v>30</v>
      </c>
      <c r="R554" s="2">
        <f t="shared" si="83"/>
        <v>46171.115635179151</v>
      </c>
      <c r="S554">
        <f t="shared" si="84"/>
        <v>38125</v>
      </c>
      <c r="U554">
        <v>3250</v>
      </c>
      <c r="V554" s="2">
        <f t="shared" si="85"/>
        <v>1419.7022312518566</v>
      </c>
      <c r="W554">
        <f t="shared" si="86"/>
        <v>1188.5</v>
      </c>
      <c r="X554" s="2">
        <f t="shared" si="87"/>
        <v>145.75244299674267</v>
      </c>
      <c r="Y554" s="4">
        <f t="shared" si="88"/>
        <v>128</v>
      </c>
    </row>
    <row r="555" spans="1:25" x14ac:dyDescent="0.35">
      <c r="A555" t="s">
        <v>581</v>
      </c>
      <c r="B555" t="s">
        <v>14</v>
      </c>
      <c r="C555" t="s">
        <v>21</v>
      </c>
      <c r="D555" t="s">
        <v>16</v>
      </c>
      <c r="E555" t="s">
        <v>27</v>
      </c>
      <c r="F555" t="s">
        <v>15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18</v>
      </c>
      <c r="M555" t="s">
        <v>24</v>
      </c>
      <c r="N555">
        <f t="shared" si="80"/>
        <v>0</v>
      </c>
      <c r="O555" s="4">
        <v>2454</v>
      </c>
      <c r="P555">
        <f t="shared" si="81"/>
        <v>24540</v>
      </c>
      <c r="Q555">
        <f t="shared" si="82"/>
        <v>30</v>
      </c>
      <c r="R555" s="2">
        <f t="shared" si="83"/>
        <v>46171.115635179151</v>
      </c>
      <c r="S555">
        <f t="shared" si="84"/>
        <v>38125</v>
      </c>
      <c r="U555">
        <v>2333</v>
      </c>
      <c r="V555" s="2">
        <f t="shared" si="85"/>
        <v>1419.7022312518566</v>
      </c>
      <c r="W555">
        <f t="shared" si="86"/>
        <v>1188.5</v>
      </c>
      <c r="X555" s="2">
        <f t="shared" si="87"/>
        <v>145.75244299674267</v>
      </c>
      <c r="Y555" s="4">
        <f t="shared" si="88"/>
        <v>128</v>
      </c>
    </row>
    <row r="556" spans="1:25" x14ac:dyDescent="0.35">
      <c r="A556" t="s">
        <v>582</v>
      </c>
      <c r="B556" t="s">
        <v>14</v>
      </c>
      <c r="C556" t="s">
        <v>21</v>
      </c>
      <c r="D556" t="s">
        <v>16</v>
      </c>
      <c r="E556" t="s">
        <v>17</v>
      </c>
      <c r="F556" t="s">
        <v>15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23</v>
      </c>
      <c r="M556" t="s">
        <v>24</v>
      </c>
      <c r="N556">
        <f t="shared" si="80"/>
        <v>0</v>
      </c>
      <c r="O556" s="4">
        <v>3593</v>
      </c>
      <c r="P556">
        <f t="shared" si="81"/>
        <v>35930</v>
      </c>
      <c r="Q556">
        <f t="shared" si="82"/>
        <v>15</v>
      </c>
      <c r="R556" s="2">
        <f t="shared" si="83"/>
        <v>46171.115635179151</v>
      </c>
      <c r="S556">
        <f t="shared" si="84"/>
        <v>38125</v>
      </c>
      <c r="U556">
        <v>4266</v>
      </c>
      <c r="V556" s="2">
        <f t="shared" si="85"/>
        <v>1419.7022312518566</v>
      </c>
      <c r="W556">
        <f t="shared" si="86"/>
        <v>1188.5</v>
      </c>
      <c r="X556" s="2">
        <f t="shared" si="87"/>
        <v>145.75244299674267</v>
      </c>
      <c r="Y556" s="4">
        <f t="shared" si="88"/>
        <v>128</v>
      </c>
    </row>
    <row r="557" spans="1:25" x14ac:dyDescent="0.35">
      <c r="A557" t="s">
        <v>583</v>
      </c>
      <c r="B557" t="s">
        <v>14</v>
      </c>
      <c r="C557" t="s">
        <v>21</v>
      </c>
      <c r="D557" t="s">
        <v>22</v>
      </c>
      <c r="E557" t="s">
        <v>17</v>
      </c>
      <c r="F557" t="s">
        <v>15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34</v>
      </c>
      <c r="M557" t="s">
        <v>19</v>
      </c>
      <c r="N557">
        <f t="shared" si="80"/>
        <v>1</v>
      </c>
      <c r="O557" s="4">
        <v>5468</v>
      </c>
      <c r="P557">
        <f t="shared" si="81"/>
        <v>54680</v>
      </c>
      <c r="Q557">
        <f t="shared" si="82"/>
        <v>30</v>
      </c>
      <c r="R557" s="2">
        <f t="shared" si="83"/>
        <v>46171.115635179151</v>
      </c>
      <c r="S557">
        <f t="shared" si="84"/>
        <v>38125</v>
      </c>
      <c r="U557">
        <v>1032</v>
      </c>
      <c r="V557" s="2">
        <f t="shared" si="85"/>
        <v>1419.7022312518566</v>
      </c>
      <c r="W557">
        <f t="shared" si="86"/>
        <v>1188.5</v>
      </c>
      <c r="X557" s="2">
        <f t="shared" si="87"/>
        <v>145.75244299674267</v>
      </c>
      <c r="Y557" s="4">
        <f t="shared" si="88"/>
        <v>128</v>
      </c>
    </row>
    <row r="558" spans="1:25" x14ac:dyDescent="0.35">
      <c r="A558" t="s">
        <v>584</v>
      </c>
      <c r="B558" t="s">
        <v>45</v>
      </c>
      <c r="C558" t="s">
        <v>15</v>
      </c>
      <c r="D558" t="s">
        <v>16</v>
      </c>
      <c r="E558" t="s">
        <v>17</v>
      </c>
      <c r="F558" t="s">
        <v>15</v>
      </c>
      <c r="G558">
        <v>2667</v>
      </c>
      <c r="H558">
        <v>1625</v>
      </c>
      <c r="I558">
        <v>84</v>
      </c>
      <c r="J558">
        <v>360</v>
      </c>
      <c r="K558">
        <v>1</v>
      </c>
      <c r="L558" t="s">
        <v>18</v>
      </c>
      <c r="M558" t="s">
        <v>19</v>
      </c>
      <c r="N558">
        <f t="shared" si="80"/>
        <v>1</v>
      </c>
      <c r="O558" s="4">
        <v>2667</v>
      </c>
      <c r="P558">
        <f t="shared" si="81"/>
        <v>26670</v>
      </c>
      <c r="Q558">
        <f t="shared" si="82"/>
        <v>30</v>
      </c>
      <c r="R558" s="2">
        <f t="shared" si="83"/>
        <v>46171.115635179151</v>
      </c>
      <c r="S558">
        <f t="shared" si="84"/>
        <v>38125</v>
      </c>
      <c r="U558">
        <v>1625</v>
      </c>
      <c r="V558" s="2">
        <f t="shared" si="85"/>
        <v>1419.7022312518566</v>
      </c>
      <c r="W558">
        <f t="shared" si="86"/>
        <v>1188.5</v>
      </c>
      <c r="X558" s="2">
        <f t="shared" si="87"/>
        <v>145.75244299674267</v>
      </c>
      <c r="Y558" s="4">
        <f t="shared" si="88"/>
        <v>128</v>
      </c>
    </row>
    <row r="559" spans="1:25" x14ac:dyDescent="0.35">
      <c r="A559" t="s">
        <v>585</v>
      </c>
      <c r="B559" t="s">
        <v>14</v>
      </c>
      <c r="C559" t="s">
        <v>21</v>
      </c>
      <c r="D559" t="s">
        <v>33</v>
      </c>
      <c r="E559" t="s">
        <v>17</v>
      </c>
      <c r="F559" t="s">
        <v>21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34</v>
      </c>
      <c r="M559" t="s">
        <v>19</v>
      </c>
      <c r="N559">
        <f t="shared" si="80"/>
        <v>1</v>
      </c>
      <c r="O559" s="4">
        <v>10139</v>
      </c>
      <c r="P559">
        <f t="shared" si="81"/>
        <v>101390</v>
      </c>
      <c r="Q559">
        <f t="shared" si="82"/>
        <v>30</v>
      </c>
      <c r="R559" s="2">
        <f t="shared" si="83"/>
        <v>46171.115635179151</v>
      </c>
      <c r="S559">
        <f t="shared" si="84"/>
        <v>38125</v>
      </c>
      <c r="U559">
        <v>0</v>
      </c>
      <c r="V559" s="2">
        <f t="shared" si="85"/>
        <v>1419.7022312518566</v>
      </c>
      <c r="W559">
        <f t="shared" si="86"/>
        <v>1188.5</v>
      </c>
      <c r="X559" s="2">
        <f t="shared" si="87"/>
        <v>145.75244299674267</v>
      </c>
      <c r="Y559" s="4">
        <f t="shared" si="88"/>
        <v>128</v>
      </c>
    </row>
    <row r="560" spans="1:25" x14ac:dyDescent="0.35">
      <c r="A560" t="s">
        <v>586</v>
      </c>
      <c r="B560" t="s">
        <v>14</v>
      </c>
      <c r="C560" t="s">
        <v>21</v>
      </c>
      <c r="D560" t="s">
        <v>16</v>
      </c>
      <c r="E560" t="s">
        <v>17</v>
      </c>
      <c r="F560" t="s">
        <v>15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34</v>
      </c>
      <c r="M560" t="s">
        <v>19</v>
      </c>
      <c r="N560">
        <f t="shared" si="80"/>
        <v>1</v>
      </c>
      <c r="O560" s="4">
        <v>3887</v>
      </c>
      <c r="P560">
        <f t="shared" si="81"/>
        <v>38870</v>
      </c>
      <c r="Q560">
        <f t="shared" si="82"/>
        <v>30</v>
      </c>
      <c r="R560" s="2">
        <f t="shared" si="83"/>
        <v>46171.115635179151</v>
      </c>
      <c r="S560">
        <f t="shared" si="84"/>
        <v>38125</v>
      </c>
      <c r="U560">
        <v>2669</v>
      </c>
      <c r="V560" s="2">
        <f t="shared" si="85"/>
        <v>1419.7022312518566</v>
      </c>
      <c r="W560">
        <f t="shared" si="86"/>
        <v>1188.5</v>
      </c>
      <c r="X560" s="2">
        <f t="shared" si="87"/>
        <v>145.75244299674267</v>
      </c>
      <c r="Y560" s="4">
        <f t="shared" si="88"/>
        <v>128</v>
      </c>
    </row>
    <row r="561" spans="1:25" x14ac:dyDescent="0.35">
      <c r="A561" t="s">
        <v>587</v>
      </c>
      <c r="B561" t="s">
        <v>45</v>
      </c>
      <c r="C561" t="s">
        <v>21</v>
      </c>
      <c r="D561" t="s">
        <v>16</v>
      </c>
      <c r="E561" t="s">
        <v>17</v>
      </c>
      <c r="F561" t="s">
        <v>15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34</v>
      </c>
      <c r="M561" t="s">
        <v>19</v>
      </c>
      <c r="N561">
        <f t="shared" si="80"/>
        <v>1</v>
      </c>
      <c r="O561" s="4">
        <v>4180</v>
      </c>
      <c r="P561">
        <f t="shared" si="81"/>
        <v>41800</v>
      </c>
      <c r="Q561">
        <f t="shared" si="82"/>
        <v>30</v>
      </c>
      <c r="R561" s="2">
        <f t="shared" si="83"/>
        <v>46171.115635179151</v>
      </c>
      <c r="S561">
        <f t="shared" si="84"/>
        <v>38125</v>
      </c>
      <c r="U561">
        <v>2306</v>
      </c>
      <c r="V561" s="2">
        <f t="shared" si="85"/>
        <v>1419.7022312518566</v>
      </c>
      <c r="W561">
        <f t="shared" si="86"/>
        <v>1188.5</v>
      </c>
      <c r="X561" s="2">
        <f t="shared" si="87"/>
        <v>145.75244299674267</v>
      </c>
      <c r="Y561" s="4">
        <f t="shared" si="88"/>
        <v>128</v>
      </c>
    </row>
    <row r="562" spans="1:25" x14ac:dyDescent="0.35">
      <c r="A562" t="s">
        <v>588</v>
      </c>
      <c r="B562" t="s">
        <v>14</v>
      </c>
      <c r="C562" t="s">
        <v>21</v>
      </c>
      <c r="D562" t="s">
        <v>30</v>
      </c>
      <c r="E562" t="s">
        <v>27</v>
      </c>
      <c r="F562" t="s">
        <v>15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34</v>
      </c>
      <c r="M562" t="s">
        <v>19</v>
      </c>
      <c r="N562">
        <f t="shared" si="80"/>
        <v>1</v>
      </c>
      <c r="O562" s="4">
        <v>3675</v>
      </c>
      <c r="P562">
        <f t="shared" si="81"/>
        <v>36750</v>
      </c>
      <c r="Q562">
        <f t="shared" si="82"/>
        <v>30</v>
      </c>
      <c r="R562" s="2">
        <f t="shared" si="83"/>
        <v>46171.115635179151</v>
      </c>
      <c r="S562">
        <f t="shared" si="84"/>
        <v>38125</v>
      </c>
      <c r="U562">
        <v>242</v>
      </c>
      <c r="V562" s="2">
        <f t="shared" si="85"/>
        <v>1419.7022312518566</v>
      </c>
      <c r="W562">
        <f t="shared" si="86"/>
        <v>1188.5</v>
      </c>
      <c r="X562" s="2">
        <f t="shared" si="87"/>
        <v>145.75244299674267</v>
      </c>
      <c r="Y562" s="4">
        <f t="shared" si="88"/>
        <v>128</v>
      </c>
    </row>
    <row r="563" spans="1:25" x14ac:dyDescent="0.35">
      <c r="A563" t="s">
        <v>589</v>
      </c>
      <c r="B563" t="s">
        <v>45</v>
      </c>
      <c r="C563" t="s">
        <v>21</v>
      </c>
      <c r="D563" t="s">
        <v>22</v>
      </c>
      <c r="E563" t="s">
        <v>17</v>
      </c>
      <c r="F563" t="s">
        <v>21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34</v>
      </c>
      <c r="M563" t="s">
        <v>19</v>
      </c>
      <c r="N563">
        <f t="shared" si="80"/>
        <v>1</v>
      </c>
      <c r="O563" s="4">
        <v>10171.25</v>
      </c>
      <c r="P563">
        <f t="shared" si="81"/>
        <v>101712.5</v>
      </c>
      <c r="Q563">
        <f t="shared" si="82"/>
        <v>30</v>
      </c>
      <c r="R563" s="2">
        <f t="shared" si="83"/>
        <v>46171.115635179151</v>
      </c>
      <c r="S563">
        <f t="shared" si="84"/>
        <v>38125</v>
      </c>
      <c r="U563">
        <v>0</v>
      </c>
      <c r="V563" s="2">
        <f t="shared" si="85"/>
        <v>1419.7022312518566</v>
      </c>
      <c r="W563">
        <f t="shared" si="86"/>
        <v>1188.5</v>
      </c>
      <c r="X563" s="2">
        <f t="shared" si="87"/>
        <v>145.75244299674267</v>
      </c>
      <c r="Y563" s="4">
        <f t="shared" si="88"/>
        <v>128</v>
      </c>
    </row>
    <row r="564" spans="1:25" x14ac:dyDescent="0.35">
      <c r="A564" t="s">
        <v>590</v>
      </c>
      <c r="B564" t="s">
        <v>14</v>
      </c>
      <c r="C564" t="s">
        <v>21</v>
      </c>
      <c r="D564" t="s">
        <v>16</v>
      </c>
      <c r="E564" t="s">
        <v>17</v>
      </c>
      <c r="F564" t="s">
        <v>15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23</v>
      </c>
      <c r="M564" t="s">
        <v>19</v>
      </c>
      <c r="N564">
        <f t="shared" si="80"/>
        <v>1</v>
      </c>
      <c r="O564" s="4">
        <v>5923</v>
      </c>
      <c r="P564">
        <f t="shared" si="81"/>
        <v>59230</v>
      </c>
      <c r="Q564">
        <f t="shared" si="82"/>
        <v>30</v>
      </c>
      <c r="R564" s="2">
        <f t="shared" si="83"/>
        <v>46171.115635179151</v>
      </c>
      <c r="S564">
        <f t="shared" si="84"/>
        <v>38125</v>
      </c>
      <c r="U564">
        <v>2054</v>
      </c>
      <c r="V564" s="2">
        <f t="shared" si="85"/>
        <v>1419.7022312518566</v>
      </c>
      <c r="W564">
        <f t="shared" si="86"/>
        <v>1188.5</v>
      </c>
      <c r="X564" s="2">
        <f t="shared" si="87"/>
        <v>145.75244299674267</v>
      </c>
      <c r="Y564" s="4">
        <f t="shared" si="88"/>
        <v>128</v>
      </c>
    </row>
    <row r="565" spans="1:25" x14ac:dyDescent="0.35">
      <c r="A565" t="s">
        <v>591</v>
      </c>
      <c r="B565" t="s">
        <v>14</v>
      </c>
      <c r="C565" t="s">
        <v>15</v>
      </c>
      <c r="D565" t="s">
        <v>16</v>
      </c>
      <c r="E565" t="s">
        <v>27</v>
      </c>
      <c r="F565" t="s">
        <v>21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34</v>
      </c>
      <c r="M565" t="s">
        <v>19</v>
      </c>
      <c r="N565">
        <f t="shared" si="80"/>
        <v>1</v>
      </c>
      <c r="O565" s="4">
        <v>5800</v>
      </c>
      <c r="P565">
        <f t="shared" si="81"/>
        <v>58000</v>
      </c>
      <c r="Q565">
        <f t="shared" si="82"/>
        <v>30</v>
      </c>
      <c r="R565" s="2">
        <f t="shared" si="83"/>
        <v>46171.115635179151</v>
      </c>
      <c r="S565">
        <f t="shared" si="84"/>
        <v>38125</v>
      </c>
      <c r="U565">
        <v>0</v>
      </c>
      <c r="V565" s="2">
        <f t="shared" si="85"/>
        <v>1419.7022312518566</v>
      </c>
      <c r="W565">
        <f t="shared" si="86"/>
        <v>1188.5</v>
      </c>
      <c r="X565" s="2">
        <f t="shared" si="87"/>
        <v>145.75244299674267</v>
      </c>
      <c r="Y565" s="4">
        <f t="shared" si="88"/>
        <v>128</v>
      </c>
    </row>
    <row r="566" spans="1:25" x14ac:dyDescent="0.35">
      <c r="A566" t="s">
        <v>592</v>
      </c>
      <c r="B566" t="s">
        <v>14</v>
      </c>
      <c r="C566" t="s">
        <v>21</v>
      </c>
      <c r="D566" t="s">
        <v>30</v>
      </c>
      <c r="E566" t="s">
        <v>17</v>
      </c>
      <c r="F566" t="s">
        <v>15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18</v>
      </c>
      <c r="M566" t="s">
        <v>24</v>
      </c>
      <c r="N566">
        <f t="shared" si="80"/>
        <v>0</v>
      </c>
      <c r="O566" s="4">
        <v>8799</v>
      </c>
      <c r="P566">
        <f t="shared" si="81"/>
        <v>87990</v>
      </c>
      <c r="Q566">
        <f t="shared" si="82"/>
        <v>30</v>
      </c>
      <c r="R566" s="2">
        <f t="shared" si="83"/>
        <v>46171.115635179151</v>
      </c>
      <c r="S566">
        <f t="shared" si="84"/>
        <v>38125</v>
      </c>
      <c r="U566">
        <v>0</v>
      </c>
      <c r="V566" s="2">
        <f t="shared" si="85"/>
        <v>1419.7022312518566</v>
      </c>
      <c r="W566">
        <f t="shared" si="86"/>
        <v>1188.5</v>
      </c>
      <c r="X566" s="2">
        <f t="shared" si="87"/>
        <v>145.75244299674267</v>
      </c>
      <c r="Y566" s="4">
        <f t="shared" si="88"/>
        <v>128</v>
      </c>
    </row>
    <row r="567" spans="1:25" x14ac:dyDescent="0.35">
      <c r="A567" t="s">
        <v>593</v>
      </c>
      <c r="B567" t="s">
        <v>14</v>
      </c>
      <c r="C567" t="s">
        <v>21</v>
      </c>
      <c r="D567" t="s">
        <v>16</v>
      </c>
      <c r="E567" t="s">
        <v>27</v>
      </c>
      <c r="F567" t="s">
        <v>15</v>
      </c>
      <c r="G567">
        <v>4467</v>
      </c>
      <c r="H567">
        <v>0</v>
      </c>
      <c r="I567">
        <v>120</v>
      </c>
      <c r="J567">
        <v>360</v>
      </c>
      <c r="K567">
        <v>1</v>
      </c>
      <c r="L567" t="s">
        <v>23</v>
      </c>
      <c r="M567" t="s">
        <v>19</v>
      </c>
      <c r="N567">
        <f t="shared" si="80"/>
        <v>1</v>
      </c>
      <c r="O567" s="4">
        <v>4467</v>
      </c>
      <c r="P567">
        <f t="shared" si="81"/>
        <v>44670</v>
      </c>
      <c r="Q567">
        <f t="shared" si="82"/>
        <v>30</v>
      </c>
      <c r="R567" s="2">
        <f t="shared" si="83"/>
        <v>46171.115635179151</v>
      </c>
      <c r="S567">
        <f t="shared" si="84"/>
        <v>38125</v>
      </c>
      <c r="U567">
        <v>0</v>
      </c>
      <c r="V567" s="2">
        <f t="shared" si="85"/>
        <v>1419.7022312518566</v>
      </c>
      <c r="W567">
        <f t="shared" si="86"/>
        <v>1188.5</v>
      </c>
      <c r="X567" s="2">
        <f t="shared" si="87"/>
        <v>145.75244299674267</v>
      </c>
      <c r="Y567" s="4">
        <f t="shared" si="88"/>
        <v>128</v>
      </c>
    </row>
    <row r="568" spans="1:25" x14ac:dyDescent="0.35">
      <c r="A568" t="s">
        <v>594</v>
      </c>
      <c r="B568" t="s">
        <v>14</v>
      </c>
      <c r="C568" t="s">
        <v>15</v>
      </c>
      <c r="D568" t="s">
        <v>16</v>
      </c>
      <c r="E568" t="s">
        <v>17</v>
      </c>
      <c r="F568" t="s">
        <v>15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18</v>
      </c>
      <c r="M568" t="s">
        <v>19</v>
      </c>
      <c r="N568">
        <f t="shared" si="80"/>
        <v>1</v>
      </c>
      <c r="O568" s="4">
        <v>3333</v>
      </c>
      <c r="P568">
        <f t="shared" si="81"/>
        <v>33330</v>
      </c>
      <c r="Q568">
        <f t="shared" si="82"/>
        <v>30</v>
      </c>
      <c r="R568" s="2">
        <f t="shared" si="83"/>
        <v>46171.115635179151</v>
      </c>
      <c r="S568">
        <f t="shared" si="84"/>
        <v>38125</v>
      </c>
      <c r="U568">
        <v>0</v>
      </c>
      <c r="V568" s="2">
        <f t="shared" si="85"/>
        <v>1419.7022312518566</v>
      </c>
      <c r="W568">
        <f t="shared" si="86"/>
        <v>1188.5</v>
      </c>
      <c r="X568" s="2">
        <f t="shared" si="87"/>
        <v>145.75244299674267</v>
      </c>
      <c r="Y568" s="4">
        <f t="shared" si="88"/>
        <v>128</v>
      </c>
    </row>
    <row r="569" spans="1:25" x14ac:dyDescent="0.35">
      <c r="A569" t="s">
        <v>595</v>
      </c>
      <c r="B569" t="s">
        <v>14</v>
      </c>
      <c r="C569" t="s">
        <v>21</v>
      </c>
      <c r="D569" t="s">
        <v>33</v>
      </c>
      <c r="E569" t="s">
        <v>17</v>
      </c>
      <c r="F569" t="s">
        <v>15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23</v>
      </c>
      <c r="M569" t="s">
        <v>24</v>
      </c>
      <c r="N569">
        <f t="shared" si="80"/>
        <v>0</v>
      </c>
      <c r="O569" s="4">
        <v>3400</v>
      </c>
      <c r="P569">
        <f t="shared" si="81"/>
        <v>34000</v>
      </c>
      <c r="Q569">
        <f t="shared" si="82"/>
        <v>30</v>
      </c>
      <c r="R569" s="2">
        <f t="shared" si="83"/>
        <v>46171.115635179151</v>
      </c>
      <c r="S569">
        <f t="shared" si="84"/>
        <v>38125</v>
      </c>
      <c r="U569">
        <v>2500</v>
      </c>
      <c r="V569" s="2">
        <f t="shared" si="85"/>
        <v>1419.7022312518566</v>
      </c>
      <c r="W569">
        <f t="shared" si="86"/>
        <v>1188.5</v>
      </c>
      <c r="X569" s="2">
        <f t="shared" si="87"/>
        <v>145.75244299674267</v>
      </c>
      <c r="Y569" s="4">
        <f t="shared" si="88"/>
        <v>128</v>
      </c>
    </row>
    <row r="570" spans="1:25" x14ac:dyDescent="0.35">
      <c r="A570" t="s">
        <v>596</v>
      </c>
      <c r="B570" t="s">
        <v>45</v>
      </c>
      <c r="C570" t="s">
        <v>15</v>
      </c>
      <c r="D570" t="s">
        <v>16</v>
      </c>
      <c r="E570" t="s">
        <v>17</v>
      </c>
      <c r="F570" t="s">
        <v>15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18</v>
      </c>
      <c r="M570" t="s">
        <v>24</v>
      </c>
      <c r="N570">
        <f t="shared" si="80"/>
        <v>0</v>
      </c>
      <c r="O570" s="4">
        <v>2378</v>
      </c>
      <c r="P570">
        <f t="shared" si="81"/>
        <v>23780</v>
      </c>
      <c r="Q570">
        <f t="shared" si="82"/>
        <v>30</v>
      </c>
      <c r="R570" s="2">
        <f t="shared" si="83"/>
        <v>46171.115635179151</v>
      </c>
      <c r="S570">
        <f t="shared" si="84"/>
        <v>38125</v>
      </c>
      <c r="U570">
        <v>0</v>
      </c>
      <c r="V570" s="2">
        <f t="shared" si="85"/>
        <v>1419.7022312518566</v>
      </c>
      <c r="W570">
        <f t="shared" si="86"/>
        <v>1188.5</v>
      </c>
      <c r="X570" s="2">
        <f t="shared" si="87"/>
        <v>145.75244299674267</v>
      </c>
      <c r="Y570" s="4">
        <f t="shared" si="88"/>
        <v>128</v>
      </c>
    </row>
    <row r="571" spans="1:25" x14ac:dyDescent="0.35">
      <c r="A571" t="s">
        <v>597</v>
      </c>
      <c r="B571" t="s">
        <v>14</v>
      </c>
      <c r="C571" t="s">
        <v>21</v>
      </c>
      <c r="D571" t="s">
        <v>16</v>
      </c>
      <c r="E571" t="s">
        <v>17</v>
      </c>
      <c r="F571" t="s">
        <v>15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18</v>
      </c>
      <c r="M571" t="s">
        <v>24</v>
      </c>
      <c r="N571">
        <f t="shared" si="80"/>
        <v>0</v>
      </c>
      <c r="O571" s="4">
        <v>3166</v>
      </c>
      <c r="P571">
        <f t="shared" si="81"/>
        <v>31660</v>
      </c>
      <c r="Q571">
        <f t="shared" si="82"/>
        <v>30</v>
      </c>
      <c r="R571" s="2">
        <f t="shared" si="83"/>
        <v>46171.115635179151</v>
      </c>
      <c r="S571">
        <f t="shared" si="84"/>
        <v>38125</v>
      </c>
      <c r="U571">
        <v>2064</v>
      </c>
      <c r="V571" s="2">
        <f t="shared" si="85"/>
        <v>1419.7022312518566</v>
      </c>
      <c r="W571">
        <f t="shared" si="86"/>
        <v>1188.5</v>
      </c>
      <c r="X571" s="2">
        <f t="shared" si="87"/>
        <v>145.75244299674267</v>
      </c>
      <c r="Y571" s="4">
        <f t="shared" si="88"/>
        <v>128</v>
      </c>
    </row>
    <row r="572" spans="1:25" x14ac:dyDescent="0.35">
      <c r="A572" t="s">
        <v>598</v>
      </c>
      <c r="B572" t="s">
        <v>14</v>
      </c>
      <c r="C572" t="s">
        <v>21</v>
      </c>
      <c r="D572" t="s">
        <v>22</v>
      </c>
      <c r="E572" t="s">
        <v>17</v>
      </c>
      <c r="F572" t="s">
        <v>15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18</v>
      </c>
      <c r="M572" t="s">
        <v>19</v>
      </c>
      <c r="N572">
        <f t="shared" si="80"/>
        <v>1</v>
      </c>
      <c r="O572" s="4">
        <v>3417</v>
      </c>
      <c r="P572">
        <f t="shared" si="81"/>
        <v>34170</v>
      </c>
      <c r="Q572">
        <f t="shared" si="82"/>
        <v>30</v>
      </c>
      <c r="R572" s="2">
        <f t="shared" si="83"/>
        <v>46171.115635179151</v>
      </c>
      <c r="S572">
        <f t="shared" si="84"/>
        <v>38125</v>
      </c>
      <c r="U572">
        <v>1750</v>
      </c>
      <c r="V572" s="2">
        <f t="shared" si="85"/>
        <v>1419.7022312518566</v>
      </c>
      <c r="W572">
        <f t="shared" si="86"/>
        <v>1188.5</v>
      </c>
      <c r="X572" s="2">
        <f t="shared" si="87"/>
        <v>145.75244299674267</v>
      </c>
      <c r="Y572" s="4">
        <f t="shared" si="88"/>
        <v>128</v>
      </c>
    </row>
    <row r="573" spans="1:25" x14ac:dyDescent="0.35">
      <c r="A573" t="s">
        <v>599</v>
      </c>
      <c r="B573" t="s">
        <v>14</v>
      </c>
      <c r="C573" t="s">
        <v>21</v>
      </c>
      <c r="D573" t="s">
        <v>16</v>
      </c>
      <c r="E573" t="s">
        <v>17</v>
      </c>
      <c r="F573" t="s">
        <v>15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18</v>
      </c>
      <c r="M573" t="s">
        <v>24</v>
      </c>
      <c r="N573">
        <f t="shared" si="80"/>
        <v>0</v>
      </c>
      <c r="O573" s="4">
        <v>5116</v>
      </c>
      <c r="P573">
        <f t="shared" si="81"/>
        <v>51160</v>
      </c>
      <c r="Q573">
        <f t="shared" si="82"/>
        <v>30</v>
      </c>
      <c r="R573" s="2">
        <f t="shared" si="83"/>
        <v>46171.115635179151</v>
      </c>
      <c r="S573">
        <f t="shared" si="84"/>
        <v>38125</v>
      </c>
      <c r="U573">
        <v>1451</v>
      </c>
      <c r="V573" s="2">
        <f t="shared" si="85"/>
        <v>1419.7022312518566</v>
      </c>
      <c r="W573">
        <f t="shared" si="86"/>
        <v>1188.5</v>
      </c>
      <c r="X573" s="2">
        <f t="shared" si="87"/>
        <v>145.75244299674267</v>
      </c>
      <c r="Y573" s="4">
        <f t="shared" si="88"/>
        <v>128</v>
      </c>
    </row>
    <row r="574" spans="1:25" x14ac:dyDescent="0.35">
      <c r="A574" t="s">
        <v>600</v>
      </c>
      <c r="B574" t="s">
        <v>14</v>
      </c>
      <c r="C574" t="s">
        <v>21</v>
      </c>
      <c r="D574" t="s">
        <v>30</v>
      </c>
      <c r="E574" t="s">
        <v>17</v>
      </c>
      <c r="F574" t="s">
        <v>15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18</v>
      </c>
      <c r="M574" t="s">
        <v>19</v>
      </c>
      <c r="N574">
        <f t="shared" si="80"/>
        <v>1</v>
      </c>
      <c r="O574" s="4">
        <v>10171.25</v>
      </c>
      <c r="P574">
        <f t="shared" si="81"/>
        <v>101712.5</v>
      </c>
      <c r="Q574">
        <f t="shared" si="82"/>
        <v>30</v>
      </c>
      <c r="R574" s="2">
        <f t="shared" si="83"/>
        <v>46171.115635179151</v>
      </c>
      <c r="S574">
        <f t="shared" si="84"/>
        <v>38125</v>
      </c>
      <c r="U574">
        <v>0</v>
      </c>
      <c r="V574" s="2">
        <f t="shared" si="85"/>
        <v>1419.7022312518566</v>
      </c>
      <c r="W574">
        <f t="shared" si="86"/>
        <v>1188.5</v>
      </c>
      <c r="X574" s="2">
        <f t="shared" si="87"/>
        <v>145.75244299674267</v>
      </c>
      <c r="Y574" s="4">
        <f t="shared" si="88"/>
        <v>128</v>
      </c>
    </row>
    <row r="575" spans="1:25" x14ac:dyDescent="0.35">
      <c r="A575" t="s">
        <v>601</v>
      </c>
      <c r="B575" t="s">
        <v>14</v>
      </c>
      <c r="C575" t="s">
        <v>21</v>
      </c>
      <c r="D575" t="s">
        <v>30</v>
      </c>
      <c r="E575" t="s">
        <v>27</v>
      </c>
      <c r="F575" t="s">
        <v>15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34</v>
      </c>
      <c r="M575" t="s">
        <v>24</v>
      </c>
      <c r="N575">
        <f t="shared" si="80"/>
        <v>0</v>
      </c>
      <c r="O575" s="4">
        <v>6125</v>
      </c>
      <c r="P575">
        <f t="shared" si="81"/>
        <v>61250</v>
      </c>
      <c r="Q575">
        <f t="shared" si="82"/>
        <v>40</v>
      </c>
      <c r="R575" s="2">
        <f t="shared" si="83"/>
        <v>46171.115635179151</v>
      </c>
      <c r="S575">
        <f t="shared" si="84"/>
        <v>38125</v>
      </c>
      <c r="U575">
        <v>1625</v>
      </c>
      <c r="V575" s="2">
        <f t="shared" si="85"/>
        <v>1419.7022312518566</v>
      </c>
      <c r="W575">
        <f t="shared" si="86"/>
        <v>1188.5</v>
      </c>
      <c r="X575" s="2">
        <f t="shared" si="87"/>
        <v>145.75244299674267</v>
      </c>
      <c r="Y575" s="4">
        <f t="shared" si="88"/>
        <v>128</v>
      </c>
    </row>
    <row r="576" spans="1:25" x14ac:dyDescent="0.35">
      <c r="A576" t="s">
        <v>602</v>
      </c>
      <c r="B576" t="s">
        <v>14</v>
      </c>
      <c r="C576" t="s">
        <v>21</v>
      </c>
      <c r="D576" t="s">
        <v>33</v>
      </c>
      <c r="E576" t="s">
        <v>17</v>
      </c>
      <c r="F576" t="s">
        <v>15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34</v>
      </c>
      <c r="M576" t="s">
        <v>24</v>
      </c>
      <c r="N576">
        <f t="shared" si="80"/>
        <v>0</v>
      </c>
      <c r="O576" s="4">
        <v>6406</v>
      </c>
      <c r="P576">
        <f t="shared" si="81"/>
        <v>64060</v>
      </c>
      <c r="Q576">
        <f t="shared" si="82"/>
        <v>30</v>
      </c>
      <c r="R576" s="2">
        <f t="shared" si="83"/>
        <v>46171.115635179151</v>
      </c>
      <c r="S576">
        <f t="shared" si="84"/>
        <v>38125</v>
      </c>
      <c r="U576">
        <v>0</v>
      </c>
      <c r="V576" s="2">
        <f t="shared" si="85"/>
        <v>1419.7022312518566</v>
      </c>
      <c r="W576">
        <f t="shared" si="86"/>
        <v>1188.5</v>
      </c>
      <c r="X576" s="2">
        <f t="shared" si="87"/>
        <v>145.75244299674267</v>
      </c>
      <c r="Y576" s="4">
        <f t="shared" si="88"/>
        <v>128</v>
      </c>
    </row>
    <row r="577" spans="1:25" x14ac:dyDescent="0.35">
      <c r="A577" t="s">
        <v>603</v>
      </c>
      <c r="B577" t="s">
        <v>14</v>
      </c>
      <c r="C577" t="s">
        <v>21</v>
      </c>
      <c r="D577" t="s">
        <v>30</v>
      </c>
      <c r="E577" t="s">
        <v>17</v>
      </c>
      <c r="F577" t="s">
        <v>15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18</v>
      </c>
      <c r="M577" t="s">
        <v>19</v>
      </c>
      <c r="N577">
        <f t="shared" si="80"/>
        <v>1</v>
      </c>
      <c r="O577" s="4">
        <v>3159</v>
      </c>
      <c r="P577">
        <f t="shared" si="81"/>
        <v>31590</v>
      </c>
      <c r="Q577">
        <f t="shared" si="82"/>
        <v>7</v>
      </c>
      <c r="R577" s="2">
        <f t="shared" si="83"/>
        <v>46171.115635179151</v>
      </c>
      <c r="S577">
        <f t="shared" si="84"/>
        <v>38125</v>
      </c>
      <c r="U577">
        <v>461</v>
      </c>
      <c r="V577" s="2">
        <f t="shared" si="85"/>
        <v>1419.7022312518566</v>
      </c>
      <c r="W577">
        <f t="shared" si="86"/>
        <v>1188.5</v>
      </c>
      <c r="X577" s="2">
        <f t="shared" si="87"/>
        <v>145.75244299674267</v>
      </c>
      <c r="Y577" s="4">
        <f t="shared" si="88"/>
        <v>128</v>
      </c>
    </row>
    <row r="578" spans="1:25" x14ac:dyDescent="0.35">
      <c r="A578" t="s">
        <v>604</v>
      </c>
      <c r="B578" t="s">
        <v>14</v>
      </c>
      <c r="C578" t="s">
        <v>21</v>
      </c>
      <c r="D578" t="s">
        <v>16</v>
      </c>
      <c r="E578" t="s">
        <v>17</v>
      </c>
      <c r="F578" t="s">
        <v>15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34</v>
      </c>
      <c r="M578" t="s">
        <v>24</v>
      </c>
      <c r="N578">
        <f t="shared" ref="N578:N615" si="89">IF(M578="Y",1,0)</f>
        <v>0</v>
      </c>
      <c r="O578" s="4">
        <v>3087</v>
      </c>
      <c r="P578">
        <f t="shared" ref="P578:P615" si="90">O578*10</f>
        <v>30870</v>
      </c>
      <c r="Q578">
        <f t="shared" si="82"/>
        <v>30</v>
      </c>
      <c r="R578" s="2">
        <f t="shared" si="83"/>
        <v>46171.115635179151</v>
      </c>
      <c r="S578">
        <f t="shared" si="84"/>
        <v>38125</v>
      </c>
      <c r="U578">
        <v>2210</v>
      </c>
      <c r="V578" s="2">
        <f t="shared" si="85"/>
        <v>1419.7022312518566</v>
      </c>
      <c r="W578">
        <f t="shared" si="86"/>
        <v>1188.5</v>
      </c>
      <c r="X578" s="2">
        <f t="shared" si="87"/>
        <v>145.75244299674267</v>
      </c>
      <c r="Y578" s="4">
        <f t="shared" si="88"/>
        <v>128</v>
      </c>
    </row>
    <row r="579" spans="1:25" x14ac:dyDescent="0.35">
      <c r="A579" t="s">
        <v>605</v>
      </c>
      <c r="B579" t="s">
        <v>14</v>
      </c>
      <c r="C579" t="s">
        <v>15</v>
      </c>
      <c r="D579" t="s">
        <v>16</v>
      </c>
      <c r="E579" t="s">
        <v>17</v>
      </c>
      <c r="F579" t="s">
        <v>15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18</v>
      </c>
      <c r="M579" t="s">
        <v>19</v>
      </c>
      <c r="N579">
        <f t="shared" si="89"/>
        <v>1</v>
      </c>
      <c r="O579" s="4">
        <v>3229</v>
      </c>
      <c r="P579">
        <f t="shared" si="90"/>
        <v>32290</v>
      </c>
      <c r="Q579">
        <f t="shared" ref="Q579:Q615" si="91">J579/12</f>
        <v>30</v>
      </c>
      <c r="R579" s="2">
        <f t="shared" ref="R579:R615" si="92">AVERAGE(P$2:P$615)</f>
        <v>46171.115635179151</v>
      </c>
      <c r="S579">
        <f t="shared" ref="S579:S615" si="93">MEDIAN(P$2:P$615)</f>
        <v>38125</v>
      </c>
      <c r="U579">
        <v>2739</v>
      </c>
      <c r="V579" s="2">
        <f t="shared" ref="V579:V615" si="94">AVERAGE(U$2:U$615)</f>
        <v>1419.7022312518566</v>
      </c>
      <c r="W579">
        <f t="shared" ref="W579:W615" si="95">MEDIAN(U$2:U$615)</f>
        <v>1188.5</v>
      </c>
      <c r="X579" s="2">
        <f t="shared" ref="X579:X615" si="96">AVERAGE(I$2:I$615)</f>
        <v>145.75244299674267</v>
      </c>
      <c r="Y579" s="4">
        <f t="shared" ref="Y579:Y615" si="97">MEDIAN(I$2:I$615)</f>
        <v>128</v>
      </c>
    </row>
    <row r="580" spans="1:25" x14ac:dyDescent="0.35">
      <c r="A580" t="s">
        <v>606</v>
      </c>
      <c r="B580" t="s">
        <v>14</v>
      </c>
      <c r="C580" t="s">
        <v>21</v>
      </c>
      <c r="D580" t="s">
        <v>22</v>
      </c>
      <c r="E580" t="s">
        <v>17</v>
      </c>
      <c r="F580" t="s">
        <v>15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23</v>
      </c>
      <c r="M580" t="s">
        <v>19</v>
      </c>
      <c r="N580">
        <f t="shared" si="89"/>
        <v>1</v>
      </c>
      <c r="O580" s="4">
        <v>1782</v>
      </c>
      <c r="P580">
        <f t="shared" si="90"/>
        <v>17820</v>
      </c>
      <c r="Q580">
        <f t="shared" si="91"/>
        <v>30</v>
      </c>
      <c r="R580" s="2">
        <f t="shared" si="92"/>
        <v>46171.115635179151</v>
      </c>
      <c r="S580">
        <f t="shared" si="93"/>
        <v>38125</v>
      </c>
      <c r="U580">
        <v>2232</v>
      </c>
      <c r="V580" s="2">
        <f t="shared" si="94"/>
        <v>1419.7022312518566</v>
      </c>
      <c r="W580">
        <f t="shared" si="95"/>
        <v>1188.5</v>
      </c>
      <c r="X580" s="2">
        <f t="shared" si="96"/>
        <v>145.75244299674267</v>
      </c>
      <c r="Y580" s="4">
        <f t="shared" si="97"/>
        <v>128</v>
      </c>
    </row>
    <row r="581" spans="1:25" x14ac:dyDescent="0.35">
      <c r="A581" t="s">
        <v>607</v>
      </c>
      <c r="B581" t="s">
        <v>14</v>
      </c>
      <c r="C581" t="s">
        <v>15</v>
      </c>
      <c r="D581" t="s">
        <v>16</v>
      </c>
      <c r="E581" t="s">
        <v>17</v>
      </c>
      <c r="F581" t="s">
        <v>15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18</v>
      </c>
      <c r="M581" t="s">
        <v>19</v>
      </c>
      <c r="N581">
        <f t="shared" si="89"/>
        <v>1</v>
      </c>
      <c r="O581" s="4">
        <v>3182</v>
      </c>
      <c r="P581">
        <f t="shared" si="90"/>
        <v>31820</v>
      </c>
      <c r="Q581">
        <f t="shared" si="91"/>
        <v>30</v>
      </c>
      <c r="R581" s="2">
        <f t="shared" si="92"/>
        <v>46171.115635179151</v>
      </c>
      <c r="S581">
        <f t="shared" si="93"/>
        <v>38125</v>
      </c>
      <c r="U581">
        <v>2917</v>
      </c>
      <c r="V581" s="2">
        <f t="shared" si="94"/>
        <v>1419.7022312518566</v>
      </c>
      <c r="W581">
        <f t="shared" si="95"/>
        <v>1188.5</v>
      </c>
      <c r="X581" s="2">
        <f t="shared" si="96"/>
        <v>145.75244299674267</v>
      </c>
      <c r="Y581" s="4">
        <f t="shared" si="97"/>
        <v>128</v>
      </c>
    </row>
    <row r="582" spans="1:25" x14ac:dyDescent="0.35">
      <c r="A582" t="s">
        <v>608</v>
      </c>
      <c r="B582" t="s">
        <v>14</v>
      </c>
      <c r="C582" t="s">
        <v>21</v>
      </c>
      <c r="D582" t="s">
        <v>30</v>
      </c>
      <c r="E582" t="s">
        <v>17</v>
      </c>
      <c r="F582" t="s">
        <v>15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34</v>
      </c>
      <c r="M582" t="s">
        <v>19</v>
      </c>
      <c r="N582">
        <f t="shared" si="89"/>
        <v>1</v>
      </c>
      <c r="O582" s="4">
        <v>6540</v>
      </c>
      <c r="P582">
        <f t="shared" si="90"/>
        <v>65400</v>
      </c>
      <c r="Q582">
        <f t="shared" si="91"/>
        <v>30</v>
      </c>
      <c r="R582" s="2">
        <f t="shared" si="92"/>
        <v>46171.115635179151</v>
      </c>
      <c r="S582">
        <f t="shared" si="93"/>
        <v>38125</v>
      </c>
      <c r="U582">
        <v>0</v>
      </c>
      <c r="V582" s="2">
        <f t="shared" si="94"/>
        <v>1419.7022312518566</v>
      </c>
      <c r="W582">
        <f t="shared" si="95"/>
        <v>1188.5</v>
      </c>
      <c r="X582" s="2">
        <f t="shared" si="96"/>
        <v>145.75244299674267</v>
      </c>
      <c r="Y582" s="4">
        <f t="shared" si="97"/>
        <v>128</v>
      </c>
    </row>
    <row r="583" spans="1:25" x14ac:dyDescent="0.35">
      <c r="A583" t="s">
        <v>609</v>
      </c>
      <c r="B583" t="s">
        <v>14</v>
      </c>
      <c r="C583" t="s">
        <v>15</v>
      </c>
      <c r="D583" t="s">
        <v>16</v>
      </c>
      <c r="E583" t="s">
        <v>17</v>
      </c>
      <c r="F583" t="s">
        <v>15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18</v>
      </c>
      <c r="M583" t="s">
        <v>24</v>
      </c>
      <c r="N583">
        <f t="shared" si="89"/>
        <v>0</v>
      </c>
      <c r="O583" s="4">
        <v>1836</v>
      </c>
      <c r="P583">
        <f t="shared" si="90"/>
        <v>18360</v>
      </c>
      <c r="Q583">
        <f t="shared" si="91"/>
        <v>30</v>
      </c>
      <c r="R583" s="2">
        <f t="shared" si="92"/>
        <v>46171.115635179151</v>
      </c>
      <c r="S583">
        <f t="shared" si="93"/>
        <v>38125</v>
      </c>
      <c r="U583">
        <v>5743.125</v>
      </c>
      <c r="V583" s="2">
        <f t="shared" si="94"/>
        <v>1419.7022312518566</v>
      </c>
      <c r="W583">
        <f t="shared" si="95"/>
        <v>1188.5</v>
      </c>
      <c r="X583" s="2">
        <f t="shared" si="96"/>
        <v>145.75244299674267</v>
      </c>
      <c r="Y583" s="4">
        <f t="shared" si="97"/>
        <v>128</v>
      </c>
    </row>
    <row r="584" spans="1:25" x14ac:dyDescent="0.35">
      <c r="A584" t="s">
        <v>610</v>
      </c>
      <c r="B584" t="s">
        <v>45</v>
      </c>
      <c r="C584" t="s">
        <v>21</v>
      </c>
      <c r="D584" t="s">
        <v>16</v>
      </c>
      <c r="E584" t="s">
        <v>17</v>
      </c>
      <c r="F584" t="s">
        <v>15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34</v>
      </c>
      <c r="M584" t="s">
        <v>19</v>
      </c>
      <c r="N584">
        <f t="shared" si="89"/>
        <v>1</v>
      </c>
      <c r="O584" s="4">
        <v>3166</v>
      </c>
      <c r="P584">
        <f t="shared" si="90"/>
        <v>31660</v>
      </c>
      <c r="Q584">
        <f t="shared" si="91"/>
        <v>30</v>
      </c>
      <c r="R584" s="2">
        <f t="shared" si="92"/>
        <v>46171.115635179151</v>
      </c>
      <c r="S584">
        <f t="shared" si="93"/>
        <v>38125</v>
      </c>
      <c r="U584">
        <v>0</v>
      </c>
      <c r="V584" s="2">
        <f t="shared" si="94"/>
        <v>1419.7022312518566</v>
      </c>
      <c r="W584">
        <f t="shared" si="95"/>
        <v>1188.5</v>
      </c>
      <c r="X584" s="2">
        <f t="shared" si="96"/>
        <v>145.75244299674267</v>
      </c>
      <c r="Y584" s="4">
        <f t="shared" si="97"/>
        <v>128</v>
      </c>
    </row>
    <row r="585" spans="1:25" x14ac:dyDescent="0.35">
      <c r="A585" t="s">
        <v>611</v>
      </c>
      <c r="B585" t="s">
        <v>14</v>
      </c>
      <c r="C585" t="s">
        <v>21</v>
      </c>
      <c r="D585" t="s">
        <v>22</v>
      </c>
      <c r="E585" t="s">
        <v>17</v>
      </c>
      <c r="F585" t="s">
        <v>15</v>
      </c>
      <c r="G585">
        <v>1880</v>
      </c>
      <c r="H585">
        <v>0</v>
      </c>
      <c r="I585">
        <v>61</v>
      </c>
      <c r="J585">
        <v>360</v>
      </c>
      <c r="K585">
        <v>1</v>
      </c>
      <c r="L585" t="s">
        <v>23</v>
      </c>
      <c r="M585" t="s">
        <v>24</v>
      </c>
      <c r="N585">
        <f t="shared" si="89"/>
        <v>0</v>
      </c>
      <c r="O585" s="4">
        <v>1880</v>
      </c>
      <c r="P585">
        <f t="shared" si="90"/>
        <v>18800</v>
      </c>
      <c r="Q585">
        <f t="shared" si="91"/>
        <v>30</v>
      </c>
      <c r="R585" s="2">
        <f t="shared" si="92"/>
        <v>46171.115635179151</v>
      </c>
      <c r="S585">
        <f t="shared" si="93"/>
        <v>38125</v>
      </c>
      <c r="U585">
        <v>0</v>
      </c>
      <c r="V585" s="2">
        <f t="shared" si="94"/>
        <v>1419.7022312518566</v>
      </c>
      <c r="W585">
        <f t="shared" si="95"/>
        <v>1188.5</v>
      </c>
      <c r="X585" s="2">
        <f t="shared" si="96"/>
        <v>145.75244299674267</v>
      </c>
      <c r="Y585" s="4">
        <f t="shared" si="97"/>
        <v>128</v>
      </c>
    </row>
    <row r="586" spans="1:25" x14ac:dyDescent="0.35">
      <c r="A586" t="s">
        <v>612</v>
      </c>
      <c r="B586" t="s">
        <v>14</v>
      </c>
      <c r="C586" t="s">
        <v>21</v>
      </c>
      <c r="D586" t="s">
        <v>22</v>
      </c>
      <c r="E586" t="s">
        <v>17</v>
      </c>
      <c r="F586" t="s">
        <v>15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23</v>
      </c>
      <c r="M586" t="s">
        <v>24</v>
      </c>
      <c r="N586">
        <f t="shared" si="89"/>
        <v>0</v>
      </c>
      <c r="O586" s="4">
        <v>2787</v>
      </c>
      <c r="P586">
        <f t="shared" si="90"/>
        <v>27870</v>
      </c>
      <c r="Q586">
        <f t="shared" si="91"/>
        <v>30</v>
      </c>
      <c r="R586" s="2">
        <f t="shared" si="92"/>
        <v>46171.115635179151</v>
      </c>
      <c r="S586">
        <f t="shared" si="93"/>
        <v>38125</v>
      </c>
      <c r="U586">
        <v>1917</v>
      </c>
      <c r="V586" s="2">
        <f t="shared" si="94"/>
        <v>1419.7022312518566</v>
      </c>
      <c r="W586">
        <f t="shared" si="95"/>
        <v>1188.5</v>
      </c>
      <c r="X586" s="2">
        <f t="shared" si="96"/>
        <v>145.75244299674267</v>
      </c>
      <c r="Y586" s="4">
        <f t="shared" si="97"/>
        <v>128</v>
      </c>
    </row>
    <row r="587" spans="1:25" x14ac:dyDescent="0.35">
      <c r="A587" t="s">
        <v>613</v>
      </c>
      <c r="B587" t="s">
        <v>14</v>
      </c>
      <c r="C587" t="s">
        <v>21</v>
      </c>
      <c r="D587" t="s">
        <v>22</v>
      </c>
      <c r="E587" t="s">
        <v>17</v>
      </c>
      <c r="F587" t="s">
        <v>15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23</v>
      </c>
      <c r="M587" t="s">
        <v>24</v>
      </c>
      <c r="N587">
        <f t="shared" si="89"/>
        <v>0</v>
      </c>
      <c r="O587" s="4">
        <v>4283</v>
      </c>
      <c r="P587">
        <f t="shared" si="90"/>
        <v>42830</v>
      </c>
      <c r="Q587">
        <f t="shared" si="91"/>
        <v>7</v>
      </c>
      <c r="R587" s="2">
        <f t="shared" si="92"/>
        <v>46171.115635179151</v>
      </c>
      <c r="S587">
        <f t="shared" si="93"/>
        <v>38125</v>
      </c>
      <c r="U587">
        <v>3000</v>
      </c>
      <c r="V587" s="2">
        <f t="shared" si="94"/>
        <v>1419.7022312518566</v>
      </c>
      <c r="W587">
        <f t="shared" si="95"/>
        <v>1188.5</v>
      </c>
      <c r="X587" s="2">
        <f t="shared" si="96"/>
        <v>145.75244299674267</v>
      </c>
      <c r="Y587" s="4">
        <f t="shared" si="97"/>
        <v>128</v>
      </c>
    </row>
    <row r="588" spans="1:25" x14ac:dyDescent="0.35">
      <c r="A588" t="s">
        <v>614</v>
      </c>
      <c r="B588" t="s">
        <v>14</v>
      </c>
      <c r="C588" t="s">
        <v>21</v>
      </c>
      <c r="D588" t="s">
        <v>16</v>
      </c>
      <c r="E588" t="s">
        <v>17</v>
      </c>
      <c r="F588" t="s">
        <v>15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18</v>
      </c>
      <c r="M588" t="s">
        <v>19</v>
      </c>
      <c r="N588">
        <f t="shared" si="89"/>
        <v>1</v>
      </c>
      <c r="O588" s="4">
        <v>2297</v>
      </c>
      <c r="P588">
        <f t="shared" si="90"/>
        <v>22970</v>
      </c>
      <c r="Q588">
        <f t="shared" si="91"/>
        <v>30</v>
      </c>
      <c r="R588" s="2">
        <f t="shared" si="92"/>
        <v>46171.115635179151</v>
      </c>
      <c r="S588">
        <f t="shared" si="93"/>
        <v>38125</v>
      </c>
      <c r="U588">
        <v>1522</v>
      </c>
      <c r="V588" s="2">
        <f t="shared" si="94"/>
        <v>1419.7022312518566</v>
      </c>
      <c r="W588">
        <f t="shared" si="95"/>
        <v>1188.5</v>
      </c>
      <c r="X588" s="2">
        <f t="shared" si="96"/>
        <v>145.75244299674267</v>
      </c>
      <c r="Y588" s="4">
        <f t="shared" si="97"/>
        <v>128</v>
      </c>
    </row>
    <row r="589" spans="1:25" x14ac:dyDescent="0.35">
      <c r="A589" t="s">
        <v>615</v>
      </c>
      <c r="B589" t="s">
        <v>45</v>
      </c>
      <c r="C589" t="s">
        <v>15</v>
      </c>
      <c r="D589" t="s">
        <v>16</v>
      </c>
      <c r="E589" t="s">
        <v>27</v>
      </c>
      <c r="F589" t="s">
        <v>15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34</v>
      </c>
      <c r="M589" t="s">
        <v>19</v>
      </c>
      <c r="N589">
        <f t="shared" si="89"/>
        <v>1</v>
      </c>
      <c r="O589" s="4">
        <v>2165</v>
      </c>
      <c r="P589">
        <f t="shared" si="90"/>
        <v>21650</v>
      </c>
      <c r="Q589">
        <f t="shared" si="91"/>
        <v>30</v>
      </c>
      <c r="R589" s="2">
        <f t="shared" si="92"/>
        <v>46171.115635179151</v>
      </c>
      <c r="S589">
        <f t="shared" si="93"/>
        <v>38125</v>
      </c>
      <c r="U589">
        <v>0</v>
      </c>
      <c r="V589" s="2">
        <f t="shared" si="94"/>
        <v>1419.7022312518566</v>
      </c>
      <c r="W589">
        <f t="shared" si="95"/>
        <v>1188.5</v>
      </c>
      <c r="X589" s="2">
        <f t="shared" si="96"/>
        <v>145.75244299674267</v>
      </c>
      <c r="Y589" s="4">
        <f t="shared" si="97"/>
        <v>128</v>
      </c>
    </row>
    <row r="590" spans="1:25" x14ac:dyDescent="0.35">
      <c r="A590" t="s">
        <v>616</v>
      </c>
      <c r="B590" t="s">
        <v>14</v>
      </c>
      <c r="C590" t="s">
        <v>15</v>
      </c>
      <c r="D590" t="s">
        <v>16</v>
      </c>
      <c r="E590" t="s">
        <v>17</v>
      </c>
      <c r="F590" t="s">
        <v>15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34</v>
      </c>
      <c r="M590" t="s">
        <v>19</v>
      </c>
      <c r="N590">
        <f t="shared" si="89"/>
        <v>1</v>
      </c>
      <c r="O590" s="4">
        <v>4750</v>
      </c>
      <c r="P590">
        <f t="shared" si="90"/>
        <v>47500</v>
      </c>
      <c r="Q590">
        <f t="shared" si="91"/>
        <v>30</v>
      </c>
      <c r="R590" s="2">
        <f t="shared" si="92"/>
        <v>46171.115635179151</v>
      </c>
      <c r="S590">
        <f t="shared" si="93"/>
        <v>38125</v>
      </c>
      <c r="U590">
        <v>0</v>
      </c>
      <c r="V590" s="2">
        <f t="shared" si="94"/>
        <v>1419.7022312518566</v>
      </c>
      <c r="W590">
        <f t="shared" si="95"/>
        <v>1188.5</v>
      </c>
      <c r="X590" s="2">
        <f t="shared" si="96"/>
        <v>145.75244299674267</v>
      </c>
      <c r="Y590" s="4">
        <f t="shared" si="97"/>
        <v>128</v>
      </c>
    </row>
    <row r="591" spans="1:25" x14ac:dyDescent="0.35">
      <c r="A591" t="s">
        <v>617</v>
      </c>
      <c r="B591" t="s">
        <v>14</v>
      </c>
      <c r="C591" t="s">
        <v>21</v>
      </c>
      <c r="D591" t="s">
        <v>30</v>
      </c>
      <c r="E591" t="s">
        <v>17</v>
      </c>
      <c r="F591" t="s">
        <v>21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34</v>
      </c>
      <c r="M591" t="s">
        <v>24</v>
      </c>
      <c r="N591">
        <f t="shared" si="89"/>
        <v>0</v>
      </c>
      <c r="O591" s="4">
        <v>2726</v>
      </c>
      <c r="P591">
        <f t="shared" si="90"/>
        <v>27260</v>
      </c>
      <c r="Q591">
        <f t="shared" si="91"/>
        <v>30</v>
      </c>
      <c r="R591" s="2">
        <f t="shared" si="92"/>
        <v>46171.115635179151</v>
      </c>
      <c r="S591">
        <f t="shared" si="93"/>
        <v>38125</v>
      </c>
      <c r="U591">
        <v>0</v>
      </c>
      <c r="V591" s="2">
        <f t="shared" si="94"/>
        <v>1419.7022312518566</v>
      </c>
      <c r="W591">
        <f t="shared" si="95"/>
        <v>1188.5</v>
      </c>
      <c r="X591" s="2">
        <f t="shared" si="96"/>
        <v>145.75244299674267</v>
      </c>
      <c r="Y591" s="4">
        <f t="shared" si="97"/>
        <v>128</v>
      </c>
    </row>
    <row r="592" spans="1:25" x14ac:dyDescent="0.35">
      <c r="A592" t="s">
        <v>618</v>
      </c>
      <c r="B592" t="s">
        <v>14</v>
      </c>
      <c r="C592" t="s">
        <v>21</v>
      </c>
      <c r="D592" t="s">
        <v>16</v>
      </c>
      <c r="E592" t="s">
        <v>17</v>
      </c>
      <c r="F592" t="s">
        <v>15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34</v>
      </c>
      <c r="M592" t="s">
        <v>19</v>
      </c>
      <c r="N592">
        <f t="shared" si="89"/>
        <v>1</v>
      </c>
      <c r="O592" s="4">
        <v>3000</v>
      </c>
      <c r="P592">
        <f t="shared" si="90"/>
        <v>30000</v>
      </c>
      <c r="Q592">
        <f t="shared" si="91"/>
        <v>15</v>
      </c>
      <c r="R592" s="2">
        <f t="shared" si="92"/>
        <v>46171.115635179151</v>
      </c>
      <c r="S592">
        <f t="shared" si="93"/>
        <v>38125</v>
      </c>
      <c r="U592">
        <v>3416</v>
      </c>
      <c r="V592" s="2">
        <f t="shared" si="94"/>
        <v>1419.7022312518566</v>
      </c>
      <c r="W592">
        <f t="shared" si="95"/>
        <v>1188.5</v>
      </c>
      <c r="X592" s="2">
        <f t="shared" si="96"/>
        <v>145.75244299674267</v>
      </c>
      <c r="Y592" s="4">
        <f t="shared" si="97"/>
        <v>128</v>
      </c>
    </row>
    <row r="593" spans="1:25" x14ac:dyDescent="0.35">
      <c r="A593" t="s">
        <v>619</v>
      </c>
      <c r="B593" t="s">
        <v>14</v>
      </c>
      <c r="C593" t="s">
        <v>21</v>
      </c>
      <c r="D593" t="s">
        <v>30</v>
      </c>
      <c r="E593" t="s">
        <v>17</v>
      </c>
      <c r="F593" t="s">
        <v>21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34</v>
      </c>
      <c r="M593" t="s">
        <v>24</v>
      </c>
      <c r="N593">
        <f t="shared" si="89"/>
        <v>0</v>
      </c>
      <c r="O593" s="4">
        <v>6000</v>
      </c>
      <c r="P593">
        <f t="shared" si="90"/>
        <v>60000</v>
      </c>
      <c r="Q593">
        <f t="shared" si="91"/>
        <v>20</v>
      </c>
      <c r="R593" s="2">
        <f t="shared" si="92"/>
        <v>46171.115635179151</v>
      </c>
      <c r="S593">
        <f t="shared" si="93"/>
        <v>38125</v>
      </c>
      <c r="U593">
        <v>0</v>
      </c>
      <c r="V593" s="2">
        <f t="shared" si="94"/>
        <v>1419.7022312518566</v>
      </c>
      <c r="W593">
        <f t="shared" si="95"/>
        <v>1188.5</v>
      </c>
      <c r="X593" s="2">
        <f t="shared" si="96"/>
        <v>145.75244299674267</v>
      </c>
      <c r="Y593" s="4">
        <f t="shared" si="97"/>
        <v>128</v>
      </c>
    </row>
    <row r="594" spans="1:25" x14ac:dyDescent="0.35">
      <c r="A594" t="s">
        <v>620</v>
      </c>
      <c r="B594" t="s">
        <v>14</v>
      </c>
      <c r="C594" t="s">
        <v>15</v>
      </c>
      <c r="D594" t="s">
        <v>33</v>
      </c>
      <c r="E594" t="s">
        <v>17</v>
      </c>
      <c r="F594" t="s">
        <v>21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34</v>
      </c>
      <c r="M594" t="s">
        <v>19</v>
      </c>
      <c r="N594">
        <f t="shared" si="89"/>
        <v>1</v>
      </c>
      <c r="O594" s="4">
        <v>9357</v>
      </c>
      <c r="P594">
        <f t="shared" si="90"/>
        <v>93570</v>
      </c>
      <c r="Q594">
        <f t="shared" si="91"/>
        <v>30</v>
      </c>
      <c r="R594" s="2">
        <f t="shared" si="92"/>
        <v>46171.115635179151</v>
      </c>
      <c r="S594">
        <f t="shared" si="93"/>
        <v>38125</v>
      </c>
      <c r="U594">
        <v>0</v>
      </c>
      <c r="V594" s="2">
        <f t="shared" si="94"/>
        <v>1419.7022312518566</v>
      </c>
      <c r="W594">
        <f t="shared" si="95"/>
        <v>1188.5</v>
      </c>
      <c r="X594" s="2">
        <f t="shared" si="96"/>
        <v>145.75244299674267</v>
      </c>
      <c r="Y594" s="4">
        <f t="shared" si="97"/>
        <v>128</v>
      </c>
    </row>
    <row r="595" spans="1:25" x14ac:dyDescent="0.35">
      <c r="A595" t="s">
        <v>621</v>
      </c>
      <c r="B595" t="s">
        <v>14</v>
      </c>
      <c r="C595" t="s">
        <v>21</v>
      </c>
      <c r="D595" t="s">
        <v>16</v>
      </c>
      <c r="E595" t="s">
        <v>17</v>
      </c>
      <c r="F595" t="s">
        <v>15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23</v>
      </c>
      <c r="M595" t="s">
        <v>19</v>
      </c>
      <c r="N595">
        <f t="shared" si="89"/>
        <v>1</v>
      </c>
      <c r="O595" s="4">
        <v>3859</v>
      </c>
      <c r="P595">
        <f t="shared" si="90"/>
        <v>38590</v>
      </c>
      <c r="Q595">
        <f t="shared" si="91"/>
        <v>15</v>
      </c>
      <c r="R595" s="2">
        <f t="shared" si="92"/>
        <v>46171.115635179151</v>
      </c>
      <c r="S595">
        <f t="shared" si="93"/>
        <v>38125</v>
      </c>
      <c r="U595">
        <v>3300</v>
      </c>
      <c r="V595" s="2">
        <f t="shared" si="94"/>
        <v>1419.7022312518566</v>
      </c>
      <c r="W595">
        <f t="shared" si="95"/>
        <v>1188.5</v>
      </c>
      <c r="X595" s="2">
        <f t="shared" si="96"/>
        <v>145.75244299674267</v>
      </c>
      <c r="Y595" s="4">
        <f t="shared" si="97"/>
        <v>128</v>
      </c>
    </row>
    <row r="596" spans="1:25" x14ac:dyDescent="0.35">
      <c r="A596" t="s">
        <v>622</v>
      </c>
      <c r="B596" t="s">
        <v>14</v>
      </c>
      <c r="C596" t="s">
        <v>21</v>
      </c>
      <c r="D596" t="s">
        <v>16</v>
      </c>
      <c r="E596" t="s">
        <v>17</v>
      </c>
      <c r="F596" t="s">
        <v>21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18</v>
      </c>
      <c r="M596" t="s">
        <v>19</v>
      </c>
      <c r="N596">
        <f t="shared" si="89"/>
        <v>1</v>
      </c>
      <c r="O596" s="4">
        <v>10171.25</v>
      </c>
      <c r="P596">
        <f t="shared" si="90"/>
        <v>101712.5</v>
      </c>
      <c r="Q596">
        <f t="shared" si="91"/>
        <v>30</v>
      </c>
      <c r="R596" s="2">
        <f t="shared" si="92"/>
        <v>46171.115635179151</v>
      </c>
      <c r="S596">
        <f t="shared" si="93"/>
        <v>38125</v>
      </c>
      <c r="U596">
        <v>0</v>
      </c>
      <c r="V596" s="2">
        <f t="shared" si="94"/>
        <v>1419.7022312518566</v>
      </c>
      <c r="W596">
        <f t="shared" si="95"/>
        <v>1188.5</v>
      </c>
      <c r="X596" s="2">
        <f t="shared" si="96"/>
        <v>145.75244299674267</v>
      </c>
      <c r="Y596" s="4">
        <f t="shared" si="97"/>
        <v>128</v>
      </c>
    </row>
    <row r="597" spans="1:25" x14ac:dyDescent="0.35">
      <c r="A597" t="s">
        <v>623</v>
      </c>
      <c r="B597" t="s">
        <v>14</v>
      </c>
      <c r="C597" t="s">
        <v>15</v>
      </c>
      <c r="D597" t="s">
        <v>16</v>
      </c>
      <c r="E597" t="s">
        <v>27</v>
      </c>
      <c r="F597" t="s">
        <v>15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23</v>
      </c>
      <c r="M597" t="s">
        <v>19</v>
      </c>
      <c r="N597">
        <f t="shared" si="89"/>
        <v>1</v>
      </c>
      <c r="O597" s="4">
        <v>3833</v>
      </c>
      <c r="P597">
        <f t="shared" si="90"/>
        <v>38330</v>
      </c>
      <c r="Q597">
        <f t="shared" si="91"/>
        <v>30</v>
      </c>
      <c r="R597" s="2">
        <f t="shared" si="92"/>
        <v>46171.115635179151</v>
      </c>
      <c r="S597">
        <f t="shared" si="93"/>
        <v>38125</v>
      </c>
      <c r="U597">
        <v>0</v>
      </c>
      <c r="V597" s="2">
        <f t="shared" si="94"/>
        <v>1419.7022312518566</v>
      </c>
      <c r="W597">
        <f t="shared" si="95"/>
        <v>1188.5</v>
      </c>
      <c r="X597" s="2">
        <f t="shared" si="96"/>
        <v>145.75244299674267</v>
      </c>
      <c r="Y597" s="4">
        <f t="shared" si="97"/>
        <v>128</v>
      </c>
    </row>
    <row r="598" spans="1:25" x14ac:dyDescent="0.35">
      <c r="A598" t="s">
        <v>624</v>
      </c>
      <c r="B598" t="s">
        <v>14</v>
      </c>
      <c r="C598" t="s">
        <v>21</v>
      </c>
      <c r="D598" t="s">
        <v>30</v>
      </c>
      <c r="E598" t="s">
        <v>27</v>
      </c>
      <c r="F598" t="s">
        <v>21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23</v>
      </c>
      <c r="M598" t="s">
        <v>24</v>
      </c>
      <c r="N598">
        <f t="shared" si="89"/>
        <v>0</v>
      </c>
      <c r="O598" s="4">
        <v>6383</v>
      </c>
      <c r="P598">
        <f t="shared" si="90"/>
        <v>63830</v>
      </c>
      <c r="Q598">
        <f t="shared" si="91"/>
        <v>30</v>
      </c>
      <c r="R598" s="2">
        <f t="shared" si="92"/>
        <v>46171.115635179151</v>
      </c>
      <c r="S598">
        <f t="shared" si="93"/>
        <v>38125</v>
      </c>
      <c r="U598">
        <v>1000</v>
      </c>
      <c r="V598" s="2">
        <f t="shared" si="94"/>
        <v>1419.7022312518566</v>
      </c>
      <c r="W598">
        <f t="shared" si="95"/>
        <v>1188.5</v>
      </c>
      <c r="X598" s="2">
        <f t="shared" si="96"/>
        <v>145.75244299674267</v>
      </c>
      <c r="Y598" s="4">
        <f t="shared" si="97"/>
        <v>128</v>
      </c>
    </row>
    <row r="599" spans="1:25" x14ac:dyDescent="0.35">
      <c r="A599" t="s">
        <v>625</v>
      </c>
      <c r="B599" t="s">
        <v>14</v>
      </c>
      <c r="C599" t="s">
        <v>15</v>
      </c>
      <c r="D599" t="s">
        <v>16</v>
      </c>
      <c r="E599" t="s">
        <v>17</v>
      </c>
      <c r="F599" t="s">
        <v>15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34</v>
      </c>
      <c r="M599" t="s">
        <v>24</v>
      </c>
      <c r="N599">
        <f t="shared" si="89"/>
        <v>0</v>
      </c>
      <c r="O599" s="4">
        <v>2987</v>
      </c>
      <c r="P599">
        <f t="shared" si="90"/>
        <v>29870</v>
      </c>
      <c r="Q599">
        <f t="shared" si="91"/>
        <v>30</v>
      </c>
      <c r="R599" s="2">
        <f t="shared" si="92"/>
        <v>46171.115635179151</v>
      </c>
      <c r="S599">
        <f t="shared" si="93"/>
        <v>38125</v>
      </c>
      <c r="U599">
        <v>0</v>
      </c>
      <c r="V599" s="2">
        <f t="shared" si="94"/>
        <v>1419.7022312518566</v>
      </c>
      <c r="W599">
        <f t="shared" si="95"/>
        <v>1188.5</v>
      </c>
      <c r="X599" s="2">
        <f t="shared" si="96"/>
        <v>145.75244299674267</v>
      </c>
      <c r="Y599" s="4">
        <f t="shared" si="97"/>
        <v>128</v>
      </c>
    </row>
    <row r="600" spans="1:25" x14ac:dyDescent="0.35">
      <c r="A600" t="s">
        <v>626</v>
      </c>
      <c r="B600" t="s">
        <v>14</v>
      </c>
      <c r="C600" t="s">
        <v>21</v>
      </c>
      <c r="D600" t="s">
        <v>16</v>
      </c>
      <c r="E600" t="s">
        <v>17</v>
      </c>
      <c r="F600" t="s">
        <v>21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23</v>
      </c>
      <c r="M600" t="s">
        <v>19</v>
      </c>
      <c r="N600">
        <f t="shared" si="89"/>
        <v>1</v>
      </c>
      <c r="O600" s="4">
        <v>9963</v>
      </c>
      <c r="P600">
        <f t="shared" si="90"/>
        <v>99630</v>
      </c>
      <c r="Q600">
        <f t="shared" si="91"/>
        <v>30</v>
      </c>
      <c r="R600" s="2">
        <f t="shared" si="92"/>
        <v>46171.115635179151</v>
      </c>
      <c r="S600">
        <f t="shared" si="93"/>
        <v>38125</v>
      </c>
      <c r="U600">
        <v>0</v>
      </c>
      <c r="V600" s="2">
        <f t="shared" si="94"/>
        <v>1419.7022312518566</v>
      </c>
      <c r="W600">
        <f t="shared" si="95"/>
        <v>1188.5</v>
      </c>
      <c r="X600" s="2">
        <f t="shared" si="96"/>
        <v>145.75244299674267</v>
      </c>
      <c r="Y600" s="4">
        <f t="shared" si="97"/>
        <v>128</v>
      </c>
    </row>
    <row r="601" spans="1:25" x14ac:dyDescent="0.35">
      <c r="A601" t="s">
        <v>627</v>
      </c>
      <c r="B601" t="s">
        <v>14</v>
      </c>
      <c r="C601" t="s">
        <v>21</v>
      </c>
      <c r="D601" t="s">
        <v>30</v>
      </c>
      <c r="E601" t="s">
        <v>17</v>
      </c>
      <c r="F601" t="s">
        <v>15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18</v>
      </c>
      <c r="M601" t="s">
        <v>19</v>
      </c>
      <c r="N601">
        <f t="shared" si="89"/>
        <v>1</v>
      </c>
      <c r="O601" s="4">
        <v>5780</v>
      </c>
      <c r="P601">
        <f t="shared" si="90"/>
        <v>57800</v>
      </c>
      <c r="Q601">
        <f t="shared" si="91"/>
        <v>30</v>
      </c>
      <c r="R601" s="2">
        <f t="shared" si="92"/>
        <v>46171.115635179151</v>
      </c>
      <c r="S601">
        <f t="shared" si="93"/>
        <v>38125</v>
      </c>
      <c r="U601">
        <v>0</v>
      </c>
      <c r="V601" s="2">
        <f t="shared" si="94"/>
        <v>1419.7022312518566</v>
      </c>
      <c r="W601">
        <f t="shared" si="95"/>
        <v>1188.5</v>
      </c>
      <c r="X601" s="2">
        <f t="shared" si="96"/>
        <v>145.75244299674267</v>
      </c>
      <c r="Y601" s="4">
        <f t="shared" si="97"/>
        <v>128</v>
      </c>
    </row>
    <row r="602" spans="1:25" x14ac:dyDescent="0.35">
      <c r="A602" t="s">
        <v>628</v>
      </c>
      <c r="B602" t="s">
        <v>45</v>
      </c>
      <c r="C602" t="s">
        <v>15</v>
      </c>
      <c r="D602" t="s">
        <v>33</v>
      </c>
      <c r="E602" t="s">
        <v>17</v>
      </c>
      <c r="F602" t="s">
        <v>15</v>
      </c>
      <c r="G602">
        <v>416</v>
      </c>
      <c r="H602">
        <v>41667</v>
      </c>
      <c r="I602">
        <v>350</v>
      </c>
      <c r="J602">
        <v>180</v>
      </c>
      <c r="K602">
        <v>1</v>
      </c>
      <c r="L602" t="s">
        <v>18</v>
      </c>
      <c r="M602" t="s">
        <v>24</v>
      </c>
      <c r="N602">
        <f t="shared" si="89"/>
        <v>0</v>
      </c>
      <c r="O602" s="4">
        <v>416</v>
      </c>
      <c r="P602">
        <f t="shared" si="90"/>
        <v>4160</v>
      </c>
      <c r="Q602">
        <f t="shared" si="91"/>
        <v>15</v>
      </c>
      <c r="R602" s="2">
        <f t="shared" si="92"/>
        <v>46171.115635179151</v>
      </c>
      <c r="S602">
        <f t="shared" si="93"/>
        <v>38125</v>
      </c>
      <c r="U602">
        <v>5743.125</v>
      </c>
      <c r="V602" s="2">
        <f t="shared" si="94"/>
        <v>1419.7022312518566</v>
      </c>
      <c r="W602">
        <f t="shared" si="95"/>
        <v>1188.5</v>
      </c>
      <c r="X602" s="2">
        <f t="shared" si="96"/>
        <v>145.75244299674267</v>
      </c>
      <c r="Y602" s="4">
        <f t="shared" si="97"/>
        <v>128</v>
      </c>
    </row>
    <row r="603" spans="1:25" x14ac:dyDescent="0.35">
      <c r="A603" t="s">
        <v>629</v>
      </c>
      <c r="B603" t="s">
        <v>14</v>
      </c>
      <c r="C603" t="s">
        <v>21</v>
      </c>
      <c r="D603" t="s">
        <v>16</v>
      </c>
      <c r="E603" t="s">
        <v>27</v>
      </c>
      <c r="F603" t="s">
        <v>15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23</v>
      </c>
      <c r="M603" t="s">
        <v>19</v>
      </c>
      <c r="N603">
        <f t="shared" si="89"/>
        <v>1</v>
      </c>
      <c r="O603" s="4">
        <v>2894</v>
      </c>
      <c r="P603">
        <f t="shared" si="90"/>
        <v>28940</v>
      </c>
      <c r="Q603">
        <f t="shared" si="91"/>
        <v>30</v>
      </c>
      <c r="R603" s="2">
        <f t="shared" si="92"/>
        <v>46171.115635179151</v>
      </c>
      <c r="S603">
        <f t="shared" si="93"/>
        <v>38125</v>
      </c>
      <c r="U603">
        <v>2792</v>
      </c>
      <c r="V603" s="2">
        <f t="shared" si="94"/>
        <v>1419.7022312518566</v>
      </c>
      <c r="W603">
        <f t="shared" si="95"/>
        <v>1188.5</v>
      </c>
      <c r="X603" s="2">
        <f t="shared" si="96"/>
        <v>145.75244299674267</v>
      </c>
      <c r="Y603" s="4">
        <f t="shared" si="97"/>
        <v>128</v>
      </c>
    </row>
    <row r="604" spans="1:25" x14ac:dyDescent="0.35">
      <c r="A604" t="s">
        <v>630</v>
      </c>
      <c r="B604" t="s">
        <v>14</v>
      </c>
      <c r="C604" t="s">
        <v>21</v>
      </c>
      <c r="D604" t="s">
        <v>33</v>
      </c>
      <c r="E604" t="s">
        <v>17</v>
      </c>
      <c r="F604" t="s">
        <v>15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18</v>
      </c>
      <c r="M604" t="s">
        <v>19</v>
      </c>
      <c r="N604">
        <f t="shared" si="89"/>
        <v>1</v>
      </c>
      <c r="O604" s="4">
        <v>5703</v>
      </c>
      <c r="P604">
        <f t="shared" si="90"/>
        <v>57030</v>
      </c>
      <c r="Q604">
        <f t="shared" si="91"/>
        <v>30</v>
      </c>
      <c r="R604" s="2">
        <f t="shared" si="92"/>
        <v>46171.115635179151</v>
      </c>
      <c r="S604">
        <f t="shared" si="93"/>
        <v>38125</v>
      </c>
      <c r="U604">
        <v>0</v>
      </c>
      <c r="V604" s="2">
        <f t="shared" si="94"/>
        <v>1419.7022312518566</v>
      </c>
      <c r="W604">
        <f t="shared" si="95"/>
        <v>1188.5</v>
      </c>
      <c r="X604" s="2">
        <f t="shared" si="96"/>
        <v>145.75244299674267</v>
      </c>
      <c r="Y604" s="4">
        <f t="shared" si="97"/>
        <v>128</v>
      </c>
    </row>
    <row r="605" spans="1:25" x14ac:dyDescent="0.35">
      <c r="A605" t="s">
        <v>631</v>
      </c>
      <c r="B605" t="s">
        <v>14</v>
      </c>
      <c r="C605" t="s">
        <v>15</v>
      </c>
      <c r="D605" t="s">
        <v>16</v>
      </c>
      <c r="E605" t="s">
        <v>17</v>
      </c>
      <c r="F605" t="s">
        <v>15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23</v>
      </c>
      <c r="M605" t="s">
        <v>19</v>
      </c>
      <c r="N605">
        <f t="shared" si="89"/>
        <v>1</v>
      </c>
      <c r="O605" s="4">
        <v>3676</v>
      </c>
      <c r="P605">
        <f t="shared" si="90"/>
        <v>36760</v>
      </c>
      <c r="Q605">
        <f t="shared" si="91"/>
        <v>30</v>
      </c>
      <c r="R605" s="2">
        <f t="shared" si="92"/>
        <v>46171.115635179151</v>
      </c>
      <c r="S605">
        <f t="shared" si="93"/>
        <v>38125</v>
      </c>
      <c r="U605">
        <v>4301</v>
      </c>
      <c r="V605" s="2">
        <f t="shared" si="94"/>
        <v>1419.7022312518566</v>
      </c>
      <c r="W605">
        <f t="shared" si="95"/>
        <v>1188.5</v>
      </c>
      <c r="X605" s="2">
        <f t="shared" si="96"/>
        <v>145.75244299674267</v>
      </c>
      <c r="Y605" s="4">
        <f t="shared" si="97"/>
        <v>128</v>
      </c>
    </row>
    <row r="606" spans="1:25" x14ac:dyDescent="0.35">
      <c r="A606" t="s">
        <v>632</v>
      </c>
      <c r="B606" t="s">
        <v>45</v>
      </c>
      <c r="C606" t="s">
        <v>21</v>
      </c>
      <c r="D606" t="s">
        <v>22</v>
      </c>
      <c r="E606" t="s">
        <v>17</v>
      </c>
      <c r="F606" t="s">
        <v>15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34</v>
      </c>
      <c r="M606" t="s">
        <v>19</v>
      </c>
      <c r="N606">
        <f t="shared" si="89"/>
        <v>1</v>
      </c>
      <c r="O606" s="4">
        <v>10171.25</v>
      </c>
      <c r="P606">
        <f t="shared" si="90"/>
        <v>101712.5</v>
      </c>
      <c r="Q606">
        <f t="shared" si="91"/>
        <v>30</v>
      </c>
      <c r="R606" s="2">
        <f t="shared" si="92"/>
        <v>46171.115635179151</v>
      </c>
      <c r="S606">
        <f t="shared" si="93"/>
        <v>38125</v>
      </c>
      <c r="U606">
        <v>0</v>
      </c>
      <c r="V606" s="2">
        <f t="shared" si="94"/>
        <v>1419.7022312518566</v>
      </c>
      <c r="W606">
        <f t="shared" si="95"/>
        <v>1188.5</v>
      </c>
      <c r="X606" s="2">
        <f t="shared" si="96"/>
        <v>145.75244299674267</v>
      </c>
      <c r="Y606" s="4">
        <f t="shared" si="97"/>
        <v>128</v>
      </c>
    </row>
    <row r="607" spans="1:25" x14ac:dyDescent="0.35">
      <c r="A607" t="s">
        <v>633</v>
      </c>
      <c r="B607" t="s">
        <v>14</v>
      </c>
      <c r="C607" t="s">
        <v>21</v>
      </c>
      <c r="D607" t="s">
        <v>16</v>
      </c>
      <c r="E607" t="s">
        <v>27</v>
      </c>
      <c r="F607" t="s">
        <v>15</v>
      </c>
      <c r="G607">
        <v>2400</v>
      </c>
      <c r="H607">
        <v>3800</v>
      </c>
      <c r="I607">
        <v>128</v>
      </c>
      <c r="J607">
        <v>180</v>
      </c>
      <c r="K607">
        <v>1</v>
      </c>
      <c r="L607" t="s">
        <v>18</v>
      </c>
      <c r="M607" t="s">
        <v>24</v>
      </c>
      <c r="N607">
        <f t="shared" si="89"/>
        <v>0</v>
      </c>
      <c r="O607" s="4">
        <v>2400</v>
      </c>
      <c r="P607">
        <f t="shared" si="90"/>
        <v>24000</v>
      </c>
      <c r="Q607">
        <f t="shared" si="91"/>
        <v>15</v>
      </c>
      <c r="R607" s="2">
        <f t="shared" si="92"/>
        <v>46171.115635179151</v>
      </c>
      <c r="S607">
        <f t="shared" si="93"/>
        <v>38125</v>
      </c>
      <c r="U607">
        <v>3800</v>
      </c>
      <c r="V607" s="2">
        <f t="shared" si="94"/>
        <v>1419.7022312518566</v>
      </c>
      <c r="W607">
        <f t="shared" si="95"/>
        <v>1188.5</v>
      </c>
      <c r="X607" s="2">
        <f t="shared" si="96"/>
        <v>145.75244299674267</v>
      </c>
      <c r="Y607" s="4">
        <f t="shared" si="97"/>
        <v>128</v>
      </c>
    </row>
    <row r="608" spans="1:25" x14ac:dyDescent="0.35">
      <c r="A608" t="s">
        <v>634</v>
      </c>
      <c r="B608" t="s">
        <v>14</v>
      </c>
      <c r="C608" t="s">
        <v>21</v>
      </c>
      <c r="D608" t="s">
        <v>22</v>
      </c>
      <c r="E608" t="s">
        <v>17</v>
      </c>
      <c r="F608" t="s">
        <v>15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34</v>
      </c>
      <c r="M608" t="s">
        <v>19</v>
      </c>
      <c r="N608">
        <f t="shared" si="89"/>
        <v>1</v>
      </c>
      <c r="O608" s="4">
        <v>3400</v>
      </c>
      <c r="P608">
        <f t="shared" si="90"/>
        <v>34000</v>
      </c>
      <c r="Q608">
        <f t="shared" si="91"/>
        <v>30</v>
      </c>
      <c r="R608" s="2">
        <f t="shared" si="92"/>
        <v>46171.115635179151</v>
      </c>
      <c r="S608">
        <f t="shared" si="93"/>
        <v>38125</v>
      </c>
      <c r="U608">
        <v>2500</v>
      </c>
      <c r="V608" s="2">
        <f t="shared" si="94"/>
        <v>1419.7022312518566</v>
      </c>
      <c r="W608">
        <f t="shared" si="95"/>
        <v>1188.5</v>
      </c>
      <c r="X608" s="2">
        <f t="shared" si="96"/>
        <v>145.75244299674267</v>
      </c>
      <c r="Y608" s="4">
        <f t="shared" si="97"/>
        <v>128</v>
      </c>
    </row>
    <row r="609" spans="1:25" x14ac:dyDescent="0.35">
      <c r="A609" t="s">
        <v>635</v>
      </c>
      <c r="B609" t="s">
        <v>14</v>
      </c>
      <c r="C609" t="s">
        <v>21</v>
      </c>
      <c r="D609" t="s">
        <v>30</v>
      </c>
      <c r="E609" t="s">
        <v>27</v>
      </c>
      <c r="F609" t="s">
        <v>15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23</v>
      </c>
      <c r="M609" t="s">
        <v>19</v>
      </c>
      <c r="N609">
        <f t="shared" si="89"/>
        <v>1</v>
      </c>
      <c r="O609" s="4">
        <v>3987</v>
      </c>
      <c r="P609">
        <f t="shared" si="90"/>
        <v>39870</v>
      </c>
      <c r="Q609">
        <f t="shared" si="91"/>
        <v>30</v>
      </c>
      <c r="R609" s="2">
        <f t="shared" si="92"/>
        <v>46171.115635179151</v>
      </c>
      <c r="S609">
        <f t="shared" si="93"/>
        <v>38125</v>
      </c>
      <c r="U609">
        <v>1411</v>
      </c>
      <c r="V609" s="2">
        <f t="shared" si="94"/>
        <v>1419.7022312518566</v>
      </c>
      <c r="W609">
        <f t="shared" si="95"/>
        <v>1188.5</v>
      </c>
      <c r="X609" s="2">
        <f t="shared" si="96"/>
        <v>145.75244299674267</v>
      </c>
      <c r="Y609" s="4">
        <f t="shared" si="97"/>
        <v>128</v>
      </c>
    </row>
    <row r="610" spans="1:25" x14ac:dyDescent="0.35">
      <c r="A610" t="s">
        <v>636</v>
      </c>
      <c r="B610" t="s">
        <v>14</v>
      </c>
      <c r="C610" t="s">
        <v>21</v>
      </c>
      <c r="D610" t="s">
        <v>16</v>
      </c>
      <c r="E610" t="s">
        <v>17</v>
      </c>
      <c r="F610" t="s">
        <v>15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23</v>
      </c>
      <c r="M610" t="s">
        <v>19</v>
      </c>
      <c r="N610">
        <f t="shared" si="89"/>
        <v>1</v>
      </c>
      <c r="O610" s="4">
        <v>3232</v>
      </c>
      <c r="P610">
        <f t="shared" si="90"/>
        <v>32320</v>
      </c>
      <c r="Q610">
        <f t="shared" si="91"/>
        <v>30</v>
      </c>
      <c r="R610" s="2">
        <f t="shared" si="92"/>
        <v>46171.115635179151</v>
      </c>
      <c r="S610">
        <f t="shared" si="93"/>
        <v>38125</v>
      </c>
      <c r="U610">
        <v>1950</v>
      </c>
      <c r="V610" s="2">
        <f t="shared" si="94"/>
        <v>1419.7022312518566</v>
      </c>
      <c r="W610">
        <f t="shared" si="95"/>
        <v>1188.5</v>
      </c>
      <c r="X610" s="2">
        <f t="shared" si="96"/>
        <v>145.75244299674267</v>
      </c>
      <c r="Y610" s="4">
        <f t="shared" si="97"/>
        <v>128</v>
      </c>
    </row>
    <row r="611" spans="1:25" x14ac:dyDescent="0.35">
      <c r="A611" t="s">
        <v>637</v>
      </c>
      <c r="B611" t="s">
        <v>45</v>
      </c>
      <c r="C611" t="s">
        <v>15</v>
      </c>
      <c r="D611" t="s">
        <v>16</v>
      </c>
      <c r="E611" t="s">
        <v>17</v>
      </c>
      <c r="F611" t="s">
        <v>15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23</v>
      </c>
      <c r="M611" t="s">
        <v>19</v>
      </c>
      <c r="N611">
        <f t="shared" si="89"/>
        <v>1</v>
      </c>
      <c r="O611" s="4">
        <v>2900</v>
      </c>
      <c r="P611">
        <f t="shared" si="90"/>
        <v>29000</v>
      </c>
      <c r="Q611">
        <f t="shared" si="91"/>
        <v>30</v>
      </c>
      <c r="R611" s="2">
        <f t="shared" si="92"/>
        <v>46171.115635179151</v>
      </c>
      <c r="S611">
        <f t="shared" si="93"/>
        <v>38125</v>
      </c>
      <c r="U611">
        <v>0</v>
      </c>
      <c r="V611" s="2">
        <f t="shared" si="94"/>
        <v>1419.7022312518566</v>
      </c>
      <c r="W611">
        <f t="shared" si="95"/>
        <v>1188.5</v>
      </c>
      <c r="X611" s="2">
        <f t="shared" si="96"/>
        <v>145.75244299674267</v>
      </c>
      <c r="Y611" s="4">
        <f t="shared" si="97"/>
        <v>128</v>
      </c>
    </row>
    <row r="612" spans="1:25" x14ac:dyDescent="0.35">
      <c r="A612" t="s">
        <v>638</v>
      </c>
      <c r="B612" t="s">
        <v>14</v>
      </c>
      <c r="C612" t="s">
        <v>21</v>
      </c>
      <c r="D612" t="s">
        <v>33</v>
      </c>
      <c r="E612" t="s">
        <v>17</v>
      </c>
      <c r="F612" t="s">
        <v>15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23</v>
      </c>
      <c r="M612" t="s">
        <v>19</v>
      </c>
      <c r="N612">
        <f t="shared" si="89"/>
        <v>1</v>
      </c>
      <c r="O612" s="4">
        <v>4106</v>
      </c>
      <c r="P612">
        <f t="shared" si="90"/>
        <v>41060</v>
      </c>
      <c r="Q612">
        <f t="shared" si="91"/>
        <v>15</v>
      </c>
      <c r="R612" s="2">
        <f t="shared" si="92"/>
        <v>46171.115635179151</v>
      </c>
      <c r="S612">
        <f t="shared" si="93"/>
        <v>38125</v>
      </c>
      <c r="U612">
        <v>0</v>
      </c>
      <c r="V612" s="2">
        <f t="shared" si="94"/>
        <v>1419.7022312518566</v>
      </c>
      <c r="W612">
        <f t="shared" si="95"/>
        <v>1188.5</v>
      </c>
      <c r="X612" s="2">
        <f t="shared" si="96"/>
        <v>145.75244299674267</v>
      </c>
      <c r="Y612" s="4">
        <f t="shared" si="97"/>
        <v>128</v>
      </c>
    </row>
    <row r="613" spans="1:25" x14ac:dyDescent="0.35">
      <c r="A613" t="s">
        <v>639</v>
      </c>
      <c r="B613" t="s">
        <v>14</v>
      </c>
      <c r="C613" t="s">
        <v>21</v>
      </c>
      <c r="D613" t="s">
        <v>22</v>
      </c>
      <c r="E613" t="s">
        <v>17</v>
      </c>
      <c r="F613" t="s">
        <v>15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18</v>
      </c>
      <c r="M613" t="s">
        <v>19</v>
      </c>
      <c r="N613">
        <f t="shared" si="89"/>
        <v>1</v>
      </c>
      <c r="O613" s="4">
        <v>8072</v>
      </c>
      <c r="P613">
        <f t="shared" si="90"/>
        <v>80720</v>
      </c>
      <c r="Q613">
        <f t="shared" si="91"/>
        <v>30</v>
      </c>
      <c r="R613" s="2">
        <f t="shared" si="92"/>
        <v>46171.115635179151</v>
      </c>
      <c r="S613">
        <f t="shared" si="93"/>
        <v>38125</v>
      </c>
      <c r="U613">
        <v>240</v>
      </c>
      <c r="V613" s="2">
        <f t="shared" si="94"/>
        <v>1419.7022312518566</v>
      </c>
      <c r="W613">
        <f t="shared" si="95"/>
        <v>1188.5</v>
      </c>
      <c r="X613" s="2">
        <f t="shared" si="96"/>
        <v>145.75244299674267</v>
      </c>
      <c r="Y613" s="4">
        <f t="shared" si="97"/>
        <v>128</v>
      </c>
    </row>
    <row r="614" spans="1:25" x14ac:dyDescent="0.35">
      <c r="A614" t="s">
        <v>640</v>
      </c>
      <c r="B614" t="s">
        <v>14</v>
      </c>
      <c r="C614" t="s">
        <v>21</v>
      </c>
      <c r="D614" t="s">
        <v>30</v>
      </c>
      <c r="E614" t="s">
        <v>17</v>
      </c>
      <c r="F614" t="s">
        <v>15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18</v>
      </c>
      <c r="M614" t="s">
        <v>19</v>
      </c>
      <c r="N614">
        <f t="shared" si="89"/>
        <v>1</v>
      </c>
      <c r="O614" s="4">
        <v>7583</v>
      </c>
      <c r="P614">
        <f t="shared" si="90"/>
        <v>75830</v>
      </c>
      <c r="Q614">
        <f t="shared" si="91"/>
        <v>30</v>
      </c>
      <c r="R614" s="2">
        <f t="shared" si="92"/>
        <v>46171.115635179151</v>
      </c>
      <c r="S614">
        <f t="shared" si="93"/>
        <v>38125</v>
      </c>
      <c r="U614">
        <v>0</v>
      </c>
      <c r="V614" s="2">
        <f t="shared" si="94"/>
        <v>1419.7022312518566</v>
      </c>
      <c r="W614">
        <f t="shared" si="95"/>
        <v>1188.5</v>
      </c>
      <c r="X614" s="2">
        <f t="shared" si="96"/>
        <v>145.75244299674267</v>
      </c>
      <c r="Y614" s="4">
        <f t="shared" si="97"/>
        <v>128</v>
      </c>
    </row>
    <row r="615" spans="1:25" x14ac:dyDescent="0.35">
      <c r="A615" t="s">
        <v>641</v>
      </c>
      <c r="B615" t="s">
        <v>45</v>
      </c>
      <c r="C615" t="s">
        <v>15</v>
      </c>
      <c r="D615" t="s">
        <v>16</v>
      </c>
      <c r="E615" t="s">
        <v>17</v>
      </c>
      <c r="F615" t="s">
        <v>21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34</v>
      </c>
      <c r="M615" t="s">
        <v>24</v>
      </c>
      <c r="N615">
        <f t="shared" si="89"/>
        <v>0</v>
      </c>
      <c r="O615" s="4">
        <v>4583</v>
      </c>
      <c r="P615">
        <f t="shared" si="90"/>
        <v>45830</v>
      </c>
      <c r="Q615">
        <f t="shared" si="91"/>
        <v>30</v>
      </c>
      <c r="R615" s="2">
        <f t="shared" si="92"/>
        <v>46171.115635179151</v>
      </c>
      <c r="S615">
        <f t="shared" si="93"/>
        <v>38125</v>
      </c>
      <c r="U615">
        <v>0</v>
      </c>
      <c r="V615" s="2">
        <f t="shared" si="94"/>
        <v>1419.7022312518566</v>
      </c>
      <c r="W615">
        <f t="shared" si="95"/>
        <v>1188.5</v>
      </c>
      <c r="X615" s="2">
        <f t="shared" si="96"/>
        <v>145.75244299674267</v>
      </c>
      <c r="Y615" s="4">
        <f t="shared" si="97"/>
        <v>128</v>
      </c>
    </row>
  </sheetData>
  <autoFilter ref="A1:Q615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abc</cp:lastModifiedBy>
  <dcterms:created xsi:type="dcterms:W3CDTF">2024-03-15T17:07:33Z</dcterms:created>
  <dcterms:modified xsi:type="dcterms:W3CDTF">2024-03-20T08:29:19Z</dcterms:modified>
</cp:coreProperties>
</file>