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lusters" sheetId="2" r:id="rId5"/>
  </sheets>
  <definedNames>
    <definedName hidden="1" localSheetId="1" name="_xlnm._FilterDatabase">clusters!$A$1:$D$21</definedName>
  </definedNames>
  <calcPr/>
</workbook>
</file>

<file path=xl/sharedStrings.xml><?xml version="1.0" encoding="utf-8"?>
<sst xmlns="http://schemas.openxmlformats.org/spreadsheetml/2006/main" count="30" uniqueCount="27">
  <si>
    <t>Wine</t>
  </si>
  <si>
    <t>Alcohol</t>
  </si>
  <si>
    <t>Alkalinity of Ash</t>
  </si>
  <si>
    <t>Cluster</t>
  </si>
  <si>
    <t>Euclidean distance between wine 2 and wine 6</t>
  </si>
  <si>
    <t>D(wine2, wine6)</t>
  </si>
  <si>
    <t>Euclidean distance between wine 1 (cluster 3) and wine 2 (cluster 1)</t>
  </si>
  <si>
    <t>D(wine1, wine2)</t>
  </si>
  <si>
    <t xml:space="preserve">Eucledian distance between observations within the cluster is smaller than between the clusters </t>
  </si>
  <si>
    <t>Centroid of cluster 1</t>
  </si>
  <si>
    <t>(10.88,12.83)</t>
  </si>
  <si>
    <t>Centroid of cluster 2</t>
  </si>
  <si>
    <t>(12.37,20.46)</t>
  </si>
  <si>
    <t>Centroid of cluster 3</t>
  </si>
  <si>
    <t>(14.44,28.71)</t>
  </si>
  <si>
    <t>Euclidian Distance</t>
  </si>
  <si>
    <t>Centroid of C1</t>
  </si>
  <si>
    <t>Centroid of C2</t>
  </si>
  <si>
    <t>Centroid of C3</t>
  </si>
  <si>
    <t>Centroid of Cluster1</t>
  </si>
  <si>
    <t>Centroid of Cluster2</t>
  </si>
  <si>
    <t>Centroid of Cluster3</t>
  </si>
  <si>
    <t>Wine 21</t>
  </si>
  <si>
    <t>Distance between centroids of different clusters and wine 21</t>
  </si>
  <si>
    <t>D(cluster 1, wine 21)</t>
  </si>
  <si>
    <t>D(cluster 2, wine 21)</t>
  </si>
  <si>
    <t>D(cluster 3, wine 21)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</si>
</sst>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1C4587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Font="1"/>
    <xf borderId="1" fillId="0" fontId="2" numFmtId="2" xfId="0" applyAlignment="1" applyBorder="1" applyFont="1" applyNumberFormat="1">
      <alignment readingOrder="0"/>
    </xf>
    <xf borderId="1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Alkalinity of Ash vs. Alcohol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data!$B$2:$B$21</c:f>
            </c:numRef>
          </c:xVal>
          <c:yVal>
            <c:numRef>
              <c:f>data!$C$2:$C$21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20084"/>
        <c:axId val="635424537"/>
      </c:scatterChart>
      <c:valAx>
        <c:axId val="13032200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Alcohol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424537"/>
      </c:valAx>
      <c:valAx>
        <c:axId val="635424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Alkalinity of 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220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0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14.8</v>
      </c>
      <c r="C2" s="2">
        <v>28.0</v>
      </c>
    </row>
    <row r="3">
      <c r="A3" s="2">
        <v>2.0</v>
      </c>
      <c r="B3" s="2">
        <v>11.05</v>
      </c>
      <c r="C3" s="2">
        <v>12.0</v>
      </c>
    </row>
    <row r="4">
      <c r="A4" s="2">
        <v>3.0</v>
      </c>
      <c r="B4" s="2">
        <v>12.2</v>
      </c>
      <c r="C4" s="2">
        <v>21.0</v>
      </c>
    </row>
    <row r="5">
      <c r="A5" s="2">
        <v>4.0</v>
      </c>
      <c r="B5" s="2">
        <v>12.0</v>
      </c>
      <c r="C5" s="2">
        <v>20.0</v>
      </c>
    </row>
    <row r="6">
      <c r="A6" s="2">
        <v>5.0</v>
      </c>
      <c r="B6" s="2">
        <v>14.5</v>
      </c>
      <c r="C6" s="2">
        <v>29.5</v>
      </c>
    </row>
    <row r="7">
      <c r="A7" s="2">
        <v>6.0</v>
      </c>
      <c r="B7" s="2">
        <v>11.2</v>
      </c>
      <c r="C7" s="2">
        <v>13.0</v>
      </c>
    </row>
    <row r="8">
      <c r="A8" s="2">
        <v>7.0</v>
      </c>
      <c r="B8" s="2">
        <v>11.5</v>
      </c>
      <c r="C8" s="2">
        <v>12.0</v>
      </c>
    </row>
    <row r="9">
      <c r="A9" s="2">
        <v>8.0</v>
      </c>
      <c r="B9" s="2">
        <v>12.8</v>
      </c>
      <c r="C9" s="2">
        <v>19.0</v>
      </c>
    </row>
    <row r="10">
      <c r="A10" s="2">
        <v>9.0</v>
      </c>
      <c r="B10" s="2">
        <v>14.75</v>
      </c>
      <c r="C10" s="2">
        <v>28.8</v>
      </c>
    </row>
    <row r="11">
      <c r="A11" s="2">
        <v>10.0</v>
      </c>
      <c r="B11" s="2">
        <v>10.5</v>
      </c>
      <c r="C11" s="2">
        <v>14.0</v>
      </c>
    </row>
    <row r="12">
      <c r="A12" s="2">
        <v>11.0</v>
      </c>
      <c r="B12" s="2">
        <v>10.7</v>
      </c>
      <c r="C12" s="2">
        <v>12.2</v>
      </c>
    </row>
    <row r="13">
      <c r="A13" s="2">
        <v>12.0</v>
      </c>
      <c r="B13" s="2">
        <v>14.3</v>
      </c>
      <c r="C13" s="2">
        <v>27.0</v>
      </c>
    </row>
    <row r="14">
      <c r="A14" s="2">
        <v>13.0</v>
      </c>
      <c r="B14" s="2">
        <v>12.4</v>
      </c>
      <c r="C14" s="2">
        <v>19.5</v>
      </c>
    </row>
    <row r="15">
      <c r="A15" s="2">
        <v>14.0</v>
      </c>
      <c r="B15" s="2">
        <v>14.85</v>
      </c>
      <c r="C15" s="2">
        <v>29.2</v>
      </c>
    </row>
    <row r="16">
      <c r="A16" s="2">
        <v>15.0</v>
      </c>
      <c r="B16" s="2">
        <v>10.9</v>
      </c>
      <c r="C16" s="2">
        <v>13.6</v>
      </c>
    </row>
    <row r="17">
      <c r="A17" s="2">
        <v>16.0</v>
      </c>
      <c r="B17" s="2">
        <v>13.9</v>
      </c>
      <c r="C17" s="2">
        <v>29.7</v>
      </c>
    </row>
    <row r="18">
      <c r="A18" s="2">
        <v>17.0</v>
      </c>
      <c r="B18" s="2">
        <v>10.4</v>
      </c>
      <c r="C18" s="2">
        <v>12.2</v>
      </c>
    </row>
    <row r="19">
      <c r="A19" s="2">
        <v>18.0</v>
      </c>
      <c r="B19" s="2">
        <v>10.8</v>
      </c>
      <c r="C19" s="2">
        <v>13.6</v>
      </c>
    </row>
    <row r="20">
      <c r="A20" s="2">
        <v>19.0</v>
      </c>
      <c r="B20" s="2">
        <v>14.0</v>
      </c>
      <c r="C20" s="2">
        <v>28.8</v>
      </c>
    </row>
    <row r="21">
      <c r="A21" s="2">
        <v>20.0</v>
      </c>
      <c r="B21" s="2">
        <v>12.47</v>
      </c>
      <c r="C21" s="2">
        <v>22.8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7.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5">
        <v>14.8</v>
      </c>
      <c r="C2" s="5">
        <v>28.0</v>
      </c>
      <c r="D2" s="5">
        <v>3.0</v>
      </c>
    </row>
    <row r="3">
      <c r="A3" s="5">
        <v>2.0</v>
      </c>
      <c r="B3" s="5">
        <v>11.05</v>
      </c>
      <c r="C3" s="5">
        <v>12.0</v>
      </c>
      <c r="D3" s="5">
        <v>1.0</v>
      </c>
    </row>
    <row r="4">
      <c r="A4" s="5">
        <v>3.0</v>
      </c>
      <c r="B4" s="5">
        <v>12.2</v>
      </c>
      <c r="C4" s="5">
        <v>21.0</v>
      </c>
      <c r="D4" s="5">
        <v>2.0</v>
      </c>
      <c r="G4" s="6" t="s">
        <v>4</v>
      </c>
    </row>
    <row r="5">
      <c r="A5" s="5">
        <v>4.0</v>
      </c>
      <c r="B5" s="5">
        <v>12.0</v>
      </c>
      <c r="C5" s="5">
        <v>20.0</v>
      </c>
      <c r="D5" s="5">
        <v>2.0</v>
      </c>
      <c r="G5" s="5" t="s">
        <v>5</v>
      </c>
      <c r="H5" s="7">
        <f>SQRT((B3-B7)^2 + (C3-C7)^2)</f>
        <v>1.011187421</v>
      </c>
    </row>
    <row r="6">
      <c r="A6" s="5">
        <v>5.0</v>
      </c>
      <c r="B6" s="5">
        <v>14.5</v>
      </c>
      <c r="C6" s="5">
        <v>29.5</v>
      </c>
      <c r="D6" s="5">
        <v>3.0</v>
      </c>
    </row>
    <row r="7">
      <c r="A7" s="5">
        <v>6.0</v>
      </c>
      <c r="B7" s="5">
        <v>11.2</v>
      </c>
      <c r="C7" s="5">
        <v>13.0</v>
      </c>
      <c r="D7" s="5">
        <v>1.0</v>
      </c>
    </row>
    <row r="8">
      <c r="A8" s="5">
        <v>7.0</v>
      </c>
      <c r="B8" s="5">
        <v>11.5</v>
      </c>
      <c r="C8" s="5">
        <v>12.0</v>
      </c>
      <c r="D8" s="5">
        <v>1.0</v>
      </c>
    </row>
    <row r="9">
      <c r="A9" s="5">
        <v>8.0</v>
      </c>
      <c r="B9" s="5">
        <v>12.8</v>
      </c>
      <c r="C9" s="5">
        <v>19.0</v>
      </c>
      <c r="D9" s="5">
        <v>2.0</v>
      </c>
      <c r="G9" s="6" t="s">
        <v>6</v>
      </c>
    </row>
    <row r="10">
      <c r="A10" s="5">
        <v>9.0</v>
      </c>
      <c r="B10" s="5">
        <v>14.75</v>
      </c>
      <c r="C10" s="5">
        <v>28.8</v>
      </c>
      <c r="D10" s="5">
        <v>3.0</v>
      </c>
      <c r="G10" s="5" t="s">
        <v>7</v>
      </c>
      <c r="H10" s="7">
        <f>SQRT((B2-B3)^2 + (C2-C3)^2)</f>
        <v>16.43357843</v>
      </c>
    </row>
    <row r="11">
      <c r="A11" s="5">
        <v>10.0</v>
      </c>
      <c r="B11" s="5">
        <v>10.5</v>
      </c>
      <c r="C11" s="5">
        <v>14.0</v>
      </c>
      <c r="D11" s="5">
        <v>1.0</v>
      </c>
    </row>
    <row r="12">
      <c r="A12" s="5">
        <v>11.0</v>
      </c>
      <c r="B12" s="5">
        <v>10.7</v>
      </c>
      <c r="C12" s="5">
        <v>12.2</v>
      </c>
      <c r="D12" s="5">
        <v>1.0</v>
      </c>
      <c r="G12" s="8" t="s">
        <v>8</v>
      </c>
    </row>
    <row r="13">
      <c r="A13" s="5">
        <v>12.0</v>
      </c>
      <c r="B13" s="5">
        <v>14.3</v>
      </c>
      <c r="C13" s="5">
        <v>27.0</v>
      </c>
      <c r="D13" s="5">
        <v>3.0</v>
      </c>
    </row>
    <row r="14">
      <c r="A14" s="5">
        <v>13.0</v>
      </c>
      <c r="B14" s="5">
        <v>12.4</v>
      </c>
      <c r="C14" s="5">
        <v>19.5</v>
      </c>
      <c r="D14" s="5">
        <v>2.0</v>
      </c>
      <c r="H14" s="7"/>
    </row>
    <row r="15">
      <c r="A15" s="5">
        <v>14.0</v>
      </c>
      <c r="B15" s="5">
        <v>14.85</v>
      </c>
      <c r="C15" s="5">
        <v>29.2</v>
      </c>
      <c r="D15" s="5">
        <v>3.0</v>
      </c>
    </row>
    <row r="16">
      <c r="A16" s="5">
        <v>15.0</v>
      </c>
      <c r="B16" s="5">
        <v>10.9</v>
      </c>
      <c r="C16" s="5">
        <v>13.6</v>
      </c>
      <c r="D16" s="5">
        <v>1.0</v>
      </c>
    </row>
    <row r="17">
      <c r="A17" s="5">
        <v>16.0</v>
      </c>
      <c r="B17" s="5">
        <v>13.9</v>
      </c>
      <c r="C17" s="5">
        <v>29.7</v>
      </c>
      <c r="D17" s="5">
        <v>3.0</v>
      </c>
      <c r="G17" s="9"/>
    </row>
    <row r="18">
      <c r="A18" s="5">
        <v>17.0</v>
      </c>
      <c r="B18" s="5">
        <v>10.4</v>
      </c>
      <c r="C18" s="5">
        <v>12.2</v>
      </c>
      <c r="D18" s="5">
        <v>1.0</v>
      </c>
    </row>
    <row r="19">
      <c r="A19" s="5">
        <v>18.0</v>
      </c>
      <c r="B19" s="5">
        <v>10.8</v>
      </c>
      <c r="C19" s="5">
        <v>13.6</v>
      </c>
      <c r="D19" s="5">
        <v>1.0</v>
      </c>
    </row>
    <row r="20">
      <c r="A20" s="5">
        <v>19.0</v>
      </c>
      <c r="B20" s="5">
        <v>14.0</v>
      </c>
      <c r="C20" s="5">
        <v>28.8</v>
      </c>
      <c r="D20" s="5">
        <v>3.0</v>
      </c>
    </row>
    <row r="21">
      <c r="A21" s="5">
        <v>20.0</v>
      </c>
      <c r="B21" s="5">
        <v>12.47</v>
      </c>
      <c r="C21" s="5">
        <v>22.8</v>
      </c>
      <c r="D21" s="5">
        <v>2.0</v>
      </c>
    </row>
    <row r="23">
      <c r="G23" s="6" t="s">
        <v>9</v>
      </c>
      <c r="I23" s="6" t="s">
        <v>10</v>
      </c>
    </row>
    <row r="24">
      <c r="G24" s="10">
        <f t="shared" ref="G24:H24" si="1">SUM(B3,B7,B8,B11,B12,B16,B18,B19)/8</f>
        <v>10.88125</v>
      </c>
      <c r="H24" s="10">
        <f t="shared" si="1"/>
        <v>12.825</v>
      </c>
      <c r="I24" s="11"/>
    </row>
    <row r="25">
      <c r="I25" s="11"/>
    </row>
    <row r="26">
      <c r="G26" s="6" t="s">
        <v>11</v>
      </c>
      <c r="I26" s="6" t="s">
        <v>12</v>
      </c>
    </row>
    <row r="27">
      <c r="G27" s="10">
        <f t="shared" ref="G27:H27" si="2">SUM(B4,B5,B9,B14,B21)/5</f>
        <v>12.374</v>
      </c>
      <c r="H27" s="10">
        <f t="shared" si="2"/>
        <v>20.46</v>
      </c>
      <c r="I27" s="11"/>
    </row>
    <row r="28">
      <c r="I28" s="11"/>
    </row>
    <row r="29">
      <c r="G29" s="6" t="s">
        <v>13</v>
      </c>
      <c r="I29" s="6" t="s">
        <v>14</v>
      </c>
    </row>
    <row r="30">
      <c r="G30" s="10">
        <f t="shared" ref="G30:H30" si="3">SUM(B2,B6,B10,B13,B15,B17,B20)/7</f>
        <v>14.44285714</v>
      </c>
      <c r="H30" s="10">
        <f t="shared" si="3"/>
        <v>28.71428571</v>
      </c>
    </row>
    <row r="34">
      <c r="G34" s="1" t="s">
        <v>15</v>
      </c>
      <c r="H34" s="1" t="s">
        <v>16</v>
      </c>
      <c r="I34" s="1" t="s">
        <v>17</v>
      </c>
      <c r="J34" s="1" t="s">
        <v>18</v>
      </c>
    </row>
    <row r="35">
      <c r="G35" s="1" t="s">
        <v>19</v>
      </c>
      <c r="H35" s="12">
        <v>0.0</v>
      </c>
      <c r="I35" s="13">
        <f>SQRT((G24-G27)^2 + (H24-H27)^2)</f>
        <v>7.779558314</v>
      </c>
      <c r="J35" s="13">
        <f>SQRT((G24-G30)^2 + (H24-H30)^2)</f>
        <v>16.28356367</v>
      </c>
    </row>
    <row r="36">
      <c r="G36" s="1" t="s">
        <v>20</v>
      </c>
      <c r="H36" s="13">
        <f>SQRT((G24-G27)^2 + (H24-H27)^2)</f>
        <v>7.779558314</v>
      </c>
      <c r="I36" s="12">
        <v>0.0</v>
      </c>
      <c r="J36" s="13">
        <f>SQRT((G27-G30)^2 + (H27-H30)^2)</f>
        <v>8.509606485</v>
      </c>
    </row>
    <row r="37">
      <c r="G37" s="1" t="s">
        <v>21</v>
      </c>
      <c r="H37" s="13">
        <f>SQRT((G24-G30)^2 + (H24-H30)^2)</f>
        <v>16.28356367</v>
      </c>
      <c r="I37" s="13">
        <f>SQRT((G27-G30)^2 + (H27-H30)^2)</f>
        <v>8.509606485</v>
      </c>
      <c r="J37" s="12">
        <v>0.0</v>
      </c>
    </row>
    <row r="39">
      <c r="G39" s="2" t="s">
        <v>22</v>
      </c>
      <c r="H39" s="2">
        <v>12.0</v>
      </c>
      <c r="I39" s="2">
        <v>12.0</v>
      </c>
    </row>
    <row r="41">
      <c r="G41" s="5" t="s">
        <v>23</v>
      </c>
    </row>
    <row r="43">
      <c r="G43" s="2" t="s">
        <v>24</v>
      </c>
      <c r="H43" s="13">
        <f>SQRT((10.88-12)^2 + (12.83-12)^2)</f>
        <v>1.394022955</v>
      </c>
    </row>
    <row r="44">
      <c r="G44" s="2" t="s">
        <v>25</v>
      </c>
      <c r="H44" s="13">
        <f>SQRT((12.37-12)^2 + (20.46-12)^2)</f>
        <v>8.468087151</v>
      </c>
    </row>
    <row r="45">
      <c r="G45" s="2" t="s">
        <v>26</v>
      </c>
      <c r="H45" s="13">
        <f>SQRT((14.44-12)^2 + (28.71-12)^2)</f>
        <v>16.88720522</v>
      </c>
    </row>
  </sheetData>
  <autoFilter ref="$A$1:$D$21"/>
  <conditionalFormatting sqref="D1:D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