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<sst xmlns="http://schemas.openxmlformats.org/spreadsheetml/2006/main" count="51" uniqueCount="38">
  <si>
    <t>Parts for Parking Management System</t>
  </si>
  <si>
    <t>Description</t>
  </si>
  <si>
    <t>Source</t>
  </si>
  <si>
    <t>Part #</t>
  </si>
  <si>
    <t>US$ Unit Cost</t>
  </si>
  <si>
    <t>CAD$ Unit Cost</t>
  </si>
  <si>
    <t>Number of units</t>
  </si>
  <si>
    <t>US$ Subtotal</t>
  </si>
  <si>
    <t>CAD$ Subtotal</t>
  </si>
  <si>
    <t>Link</t>
  </si>
  <si>
    <t>Comments</t>
  </si>
  <si>
    <t>RaspberryPi3 Model B Motherboard</t>
  </si>
  <si>
    <t>Amazon Canada</t>
  </si>
  <si>
    <t>https://www.amazon.ca/gp/product/B01CD5VC92/ref=oh_aui_detailpage_o01_s00?ie=UTF8&amp;psc=1</t>
  </si>
  <si>
    <t>None</t>
  </si>
  <si>
    <t>20cm length Jumper Wires</t>
  </si>
  <si>
    <t>https://www.amazon.ca/gp/product/B01LZF1ZSZ/ref=oh_aui_detailpage_o00_s00?ie=UTF8&amp;psc=1</t>
  </si>
  <si>
    <t xml:space="preserve">Kingston Digital Select 16GB microSDHC </t>
  </si>
  <si>
    <t>https://www.amazon.ca/gp/product/B079H6PDCK/ref=oh_aui_detailpage_o00_s00?ie=UTF8&amp;psc=1</t>
  </si>
  <si>
    <t>Keyestudio Camera Module 5MP REV 1.3</t>
  </si>
  <si>
    <t>https://www.amazon.ca/gp/product/B073RCXGQS/ref=oh_aui_detailpage_o01_s00?ie=UTF8&amp;psc=1</t>
  </si>
  <si>
    <t>VCNL4010 Proximity/Light sensor</t>
  </si>
  <si>
    <t>https://www.amazon.ca/gp/product/B008AS328Q/ref=oh_aui_detailpage_o02_s00?ie=UTF8&amp;psc=1</t>
  </si>
  <si>
    <t>Amazon Shipping</t>
  </si>
  <si>
    <t>Amazon Tax</t>
  </si>
  <si>
    <t>22 microfarad 450v  20% 85c capacitor</t>
  </si>
  <si>
    <t>Jameco</t>
  </si>
  <si>
    <t>https://www.jameco.com/z/A22-50-Illinois-Capacitor-22-micro-F-50-VDC-85-deg-C-Electrolytic-Capacitor_10997.html</t>
  </si>
  <si>
    <t>100 nanofarad 100V capacitor</t>
  </si>
  <si>
    <t>https://www.jameco.com/z/MY-1--1-uF-100-Volt-Mylar-Capacitor_26956.html</t>
  </si>
  <si>
    <t>10 microfarad 25v 20% capacitor</t>
  </si>
  <si>
    <t>https://www.jameco.com/z/10UF-25V-4X5-R-10uF-25V-20-Radial-Capacitor-85C-4x5x1-5mm_94212.html</t>
  </si>
  <si>
    <t>Jameco Shipping</t>
  </si>
  <si>
    <t>Jameco Tax</t>
  </si>
  <si>
    <t>Total for parts from US sources</t>
  </si>
  <si>
    <t>Total for parts from CAD sources</t>
  </si>
  <si>
    <t>CAD$ Total for parts from all sources (using USD$1=CAD$1.29)</t>
  </si>
  <si>
    <t>CAD$ Total per parking device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</si>
</sst>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_);[Red]\(&quot;$&quot;#,##0.00\)"/>
    <numFmt numFmtId="165" formatCode="&quot;$&quot;#,##0.00"/>
  </numFmts>
  <fonts count="10">
    <font>
      <sz val="11.0"/>
      <color rgb="FF000000"/>
      <name val="Calibri"/>
    </font>
    <font>
      <b/>
      <sz val="11.0"/>
      <color rgb="FF000000"/>
      <name val="Calibri"/>
    </font>
    <font>
      <name val="Arial"/>
    </font>
    <font/>
    <font>
      <u/>
      <color rgb="FF0000FF"/>
    </font>
    <font>
      <color rgb="FF000000"/>
      <name val="Arial"/>
    </font>
    <font>
      <u/>
      <color rgb="FF00000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i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0" numFmtId="164" xfId="0" applyFont="1" applyNumberFormat="1"/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7" numFmtId="0" xfId="0" applyFont="1"/>
    <xf borderId="0" fillId="0" fontId="8" numFmtId="164" xfId="0" applyFont="1" applyNumberFormat="1"/>
    <xf borderId="0" fillId="0" fontId="1" numFmtId="164" xfId="0" applyFont="1" applyNumberFormat="1"/>
    <xf borderId="0" fillId="0" fontId="1" numFmtId="164" xfId="0" applyAlignment="1" applyFont="1" applyNumberFormat="1">
      <alignment horizontal="center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a/gp/product/B01CD5VC92/ref=oh_aui_detailpage_o01_s00?ie=UTF8&amp;psc=1" TargetMode="External"/><Relationship Id="rId2" Type="http://schemas.openxmlformats.org/officeDocument/2006/relationships/hyperlink" Target="https://www.amazon.ca/gp/product/B01LZF1ZSZ/ref=oh_aui_detailpage_o00_s00?ie=UTF8&amp;psc=1" TargetMode="External"/><Relationship Id="rId3" Type="http://schemas.openxmlformats.org/officeDocument/2006/relationships/hyperlink" Target="https://www.amazon.ca/gp/product/B079H6PDCK/ref=oh_aui_detailpage_o00_s00?ie=UTF8&amp;psc=1" TargetMode="External"/><Relationship Id="rId4" Type="http://schemas.openxmlformats.org/officeDocument/2006/relationships/hyperlink" Target="https://www.amazon.ca/gp/product/B073RCXGQS/ref=oh_aui_detailpage_o01_s00?ie=UTF8&amp;psc=1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amazon.ca/gp/product/B008AS328Q/ref=oh_aui_detailpage_o02_s00?ie=UTF8&amp;psc=1" TargetMode="External"/><Relationship Id="rId6" Type="http://schemas.openxmlformats.org/officeDocument/2006/relationships/hyperlink" Target="https://www.jameco.com/z/A22-50-Illinois-Capacitor-22-micro-F-50-VDC-85-deg-C-Electrolytic-Capacitor_10997.html" TargetMode="External"/><Relationship Id="rId7" Type="http://schemas.openxmlformats.org/officeDocument/2006/relationships/hyperlink" Target="https://www.jameco.com/z/MY-1--1-uF-100-Volt-Mylar-Capacitor_26956.html" TargetMode="External"/><Relationship Id="rId8" Type="http://schemas.openxmlformats.org/officeDocument/2006/relationships/hyperlink" Target="https://www.jameco.com/z/10UF-25V-4X5-R-10uF-25V-20-Radial-Capacitor-85C-4x5x1-5mm_942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7.57"/>
    <col customWidth="1" min="2" max="2" width="18.29"/>
    <col customWidth="1" min="3" max="3" width="16.71"/>
    <col customWidth="1" min="4" max="4" width="12.71"/>
    <col customWidth="1" min="5" max="5" width="14.43"/>
    <col customWidth="1" min="6" max="6" width="15.57"/>
    <col customWidth="1" min="7" max="7" width="12.29"/>
    <col customWidth="1" min="8" max="8" width="13.71"/>
    <col customWidth="1" min="9" max="9" width="38.86"/>
    <col customWidth="1" min="10" max="10" width="61.57"/>
    <col customWidth="1" min="11" max="26" width="8.71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>
      <c r="A4" s="3" t="s">
        <v>11</v>
      </c>
      <c r="B4" s="4" t="s">
        <v>12</v>
      </c>
      <c r="D4" s="5"/>
      <c r="E4" s="5">
        <v>55.99</v>
      </c>
      <c r="F4" s="4">
        <v>1.0</v>
      </c>
      <c r="G4" s="6">
        <f>D4*F4</f>
        <v>0</v>
      </c>
      <c r="H4" s="5">
        <v>55.99</v>
      </c>
      <c r="I4" s="7" t="s">
        <v>13</v>
      </c>
      <c r="J4" s="4" t="s">
        <v>14</v>
      </c>
    </row>
    <row r="5">
      <c r="A5" s="8" t="s">
        <v>15</v>
      </c>
      <c r="B5" s="4" t="s">
        <v>12</v>
      </c>
      <c r="D5" s="6"/>
      <c r="E5" s="5">
        <v>9.98</v>
      </c>
      <c r="F5" s="4">
        <v>120.0</v>
      </c>
      <c r="G5" s="6"/>
      <c r="H5" s="5">
        <v>9.98</v>
      </c>
      <c r="I5" s="7" t="s">
        <v>16</v>
      </c>
      <c r="J5" s="4" t="s">
        <v>14</v>
      </c>
    </row>
    <row r="6">
      <c r="A6" s="8" t="s">
        <v>17</v>
      </c>
      <c r="B6" s="4" t="s">
        <v>12</v>
      </c>
      <c r="D6" s="6"/>
      <c r="E6" s="5">
        <v>9.52</v>
      </c>
      <c r="F6" s="4">
        <v>1.0</v>
      </c>
      <c r="G6" s="6"/>
      <c r="H6" s="5">
        <v>9.52</v>
      </c>
      <c r="I6" s="7" t="s">
        <v>18</v>
      </c>
      <c r="J6" s="4" t="s">
        <v>14</v>
      </c>
    </row>
    <row r="7">
      <c r="A7" s="9" t="s">
        <v>19</v>
      </c>
      <c r="B7" s="4" t="s">
        <v>12</v>
      </c>
      <c r="D7" s="6"/>
      <c r="E7" s="5">
        <v>12.99</v>
      </c>
      <c r="F7" s="4">
        <v>1.0</v>
      </c>
      <c r="G7" s="6"/>
      <c r="H7" s="5">
        <v>12.99</v>
      </c>
      <c r="I7" s="7" t="s">
        <v>20</v>
      </c>
      <c r="J7" s="4" t="s">
        <v>14</v>
      </c>
    </row>
    <row r="8">
      <c r="A8" s="9" t="s">
        <v>21</v>
      </c>
      <c r="B8" s="4" t="s">
        <v>12</v>
      </c>
      <c r="C8" s="4">
        <v>466.0</v>
      </c>
      <c r="D8" s="6"/>
      <c r="E8" s="5">
        <v>12.99</v>
      </c>
      <c r="F8" s="4">
        <v>1.0</v>
      </c>
      <c r="G8" s="6"/>
      <c r="H8" s="5">
        <v>12.99</v>
      </c>
      <c r="I8" s="7" t="s">
        <v>22</v>
      </c>
      <c r="J8" s="4" t="s">
        <v>14</v>
      </c>
    </row>
    <row r="9">
      <c r="A9" s="9" t="s">
        <v>23</v>
      </c>
      <c r="C9" s="4"/>
      <c r="D9" s="6"/>
      <c r="E9" s="5"/>
      <c r="F9" s="4"/>
      <c r="G9" s="6"/>
      <c r="H9" s="5">
        <v>16.98</v>
      </c>
      <c r="I9" s="4"/>
      <c r="J9" s="4"/>
    </row>
    <row r="10">
      <c r="A10" s="9" t="s">
        <v>24</v>
      </c>
      <c r="C10" s="4"/>
      <c r="D10" s="6"/>
      <c r="E10" s="5"/>
      <c r="F10" s="4"/>
      <c r="G10" s="6"/>
      <c r="H10" s="5">
        <v>11.56</v>
      </c>
      <c r="I10" s="4"/>
      <c r="J10" s="4"/>
    </row>
    <row r="11">
      <c r="D11" s="6"/>
      <c r="E11" s="6"/>
      <c r="G11" s="6"/>
      <c r="H11" s="6"/>
    </row>
    <row r="12">
      <c r="A12" s="3" t="s">
        <v>25</v>
      </c>
      <c r="B12" s="4" t="s">
        <v>26</v>
      </c>
      <c r="C12" s="4">
        <v>10997.0</v>
      </c>
      <c r="D12" s="5">
        <v>0.49</v>
      </c>
      <c r="E12" s="5">
        <v>0.63</v>
      </c>
      <c r="F12" s="4">
        <v>1.0</v>
      </c>
      <c r="G12" s="5">
        <v>0.49</v>
      </c>
      <c r="H12" s="5">
        <v>0.63</v>
      </c>
      <c r="I12" s="7" t="s">
        <v>27</v>
      </c>
      <c r="J12" s="4" t="s">
        <v>14</v>
      </c>
    </row>
    <row r="13">
      <c r="A13" s="3" t="s">
        <v>28</v>
      </c>
      <c r="B13" s="4" t="s">
        <v>26</v>
      </c>
      <c r="C13" s="4">
        <v>26965.0</v>
      </c>
      <c r="D13" s="5">
        <v>0.29</v>
      </c>
      <c r="E13" s="5">
        <v>0.38</v>
      </c>
      <c r="F13" s="4">
        <v>2.0</v>
      </c>
      <c r="G13" s="5">
        <v>0.29</v>
      </c>
      <c r="H13" s="5">
        <v>0.38</v>
      </c>
      <c r="I13" s="7" t="s">
        <v>29</v>
      </c>
      <c r="J13" s="4" t="s">
        <v>14</v>
      </c>
    </row>
    <row r="14">
      <c r="A14" s="3" t="s">
        <v>30</v>
      </c>
      <c r="B14" s="4" t="s">
        <v>26</v>
      </c>
      <c r="C14" s="4">
        <v>94212.0</v>
      </c>
      <c r="D14" s="10">
        <v>0.19</v>
      </c>
      <c r="E14" s="5">
        <v>0.25</v>
      </c>
      <c r="F14" s="4">
        <v>1.0</v>
      </c>
      <c r="G14" s="10">
        <v>0.19</v>
      </c>
      <c r="H14" s="5">
        <v>0.25</v>
      </c>
      <c r="I14" s="7" t="s">
        <v>31</v>
      </c>
      <c r="J14" s="4" t="s">
        <v>14</v>
      </c>
    </row>
    <row r="15">
      <c r="A15" s="3" t="s">
        <v>32</v>
      </c>
      <c r="D15" s="6"/>
      <c r="E15" s="6"/>
      <c r="G15" s="5">
        <v>20.74</v>
      </c>
      <c r="H15" s="5">
        <v>26.85</v>
      </c>
    </row>
    <row r="16">
      <c r="A16" s="3" t="s">
        <v>33</v>
      </c>
      <c r="D16" s="6"/>
      <c r="E16" s="6"/>
      <c r="G16" s="5">
        <v>7.99</v>
      </c>
      <c r="H16" s="5">
        <v>10.35</v>
      </c>
    </row>
    <row r="17">
      <c r="A17" s="4"/>
      <c r="D17" s="6"/>
      <c r="E17" s="6"/>
      <c r="G17" s="6"/>
      <c r="H17" s="6"/>
    </row>
    <row r="18" ht="15.75" customHeight="1"/>
    <row r="19" ht="15.75" customHeight="1">
      <c r="A19" s="11" t="s">
        <v>34</v>
      </c>
      <c r="G19" s="12">
        <f>SUM(G4:G18)</f>
        <v>29.7</v>
      </c>
    </row>
    <row r="20" ht="15.75" customHeight="1">
      <c r="A20" s="11" t="s">
        <v>35</v>
      </c>
      <c r="H20" s="12">
        <f>SUM(H4:H18)</f>
        <v>168.47</v>
      </c>
    </row>
    <row r="21" ht="15.75" customHeight="1">
      <c r="H21" s="13"/>
    </row>
    <row r="22" ht="15.75" customHeight="1">
      <c r="A22" s="1" t="s">
        <v>36</v>
      </c>
      <c r="G22" s="14">
        <f>1.36*G19+H20</f>
        <v>208.862</v>
      </c>
    </row>
    <row r="23" ht="15.75" customHeight="1"/>
    <row r="24" ht="15.75" customHeight="1">
      <c r="A24" s="15" t="s">
        <v>37</v>
      </c>
      <c r="G24" s="16">
        <f>G22/20</f>
        <v>10.4431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2">
    <mergeCell ref="G22:H22"/>
    <mergeCell ref="G24:H24"/>
  </mergeCells>
  <hyperlinks>
    <hyperlink r:id="rId1" ref="I4"/>
    <hyperlink r:id="rId2" ref="I5"/>
    <hyperlink r:id="rId3" ref="I6"/>
    <hyperlink r:id="rId4" ref="I7"/>
    <hyperlink r:id="rId5" ref="I8"/>
    <hyperlink r:id="rId6" ref="I12"/>
    <hyperlink r:id="rId7" ref="I13"/>
    <hyperlink r:id="rId8" ref="I14"/>
  </hyperlinks>
  <printOptions gridLines="1"/>
  <pageMargins bottom="0.75" footer="0.0" header="0.0" left="0.7" right="0.7" top="0.75"/>
  <pageSetup orientation="landscape"/>
  <drawing r:id="rId9"/>
</worksheet>
</file>